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9" i="12"/>
  <c r="D144"/>
  <c r="Z54" i="9" l="1"/>
  <c r="AB2" i="12"/>
  <c r="AB25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AB14" i="12" l="1"/>
  <c r="AB6"/>
  <c r="AB8"/>
  <c r="AB10"/>
  <c r="Z30"/>
  <c r="AB30"/>
  <c r="AB5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39" i="12" l="1"/>
  <c r="H39" i="16"/>
  <c r="AB43" i="12"/>
  <c r="AB40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T143" i="12"/>
  <c r="V150"/>
  <c r="I100"/>
  <c r="P147"/>
  <c r="J138"/>
  <c r="Q96"/>
  <c r="J146"/>
  <c r="P145"/>
  <c r="P102"/>
  <c r="O149"/>
  <c r="H98"/>
  <c r="Q106"/>
  <c r="U95"/>
  <c r="V99"/>
  <c r="S142"/>
  <c r="G96"/>
  <c r="G143"/>
  <c r="I149"/>
  <c r="M136"/>
  <c r="O103"/>
  <c r="S99"/>
  <c r="O148"/>
  <c r="V144"/>
  <c r="S147"/>
  <c r="O147"/>
  <c r="T138"/>
  <c r="T137"/>
  <c r="U146"/>
  <c r="I105"/>
  <c r="I136"/>
  <c r="F105"/>
  <c r="G142"/>
  <c r="H94"/>
  <c r="J136"/>
  <c r="P136"/>
  <c r="D148"/>
  <c r="N96"/>
  <c r="P106"/>
  <c r="I143"/>
  <c r="D98"/>
  <c r="U144"/>
  <c r="T96"/>
  <c r="D100"/>
  <c r="H138"/>
  <c r="L136"/>
  <c r="N138"/>
  <c r="C94"/>
  <c r="G107"/>
  <c r="O101"/>
  <c r="R138"/>
  <c r="L107"/>
  <c r="K102"/>
  <c r="H140"/>
  <c r="M94"/>
  <c r="H97"/>
  <c r="N136"/>
  <c r="P94"/>
  <c r="M138"/>
  <c r="K97"/>
  <c r="J95"/>
  <c r="K141"/>
  <c r="V137"/>
  <c r="N142"/>
  <c r="C106"/>
  <c r="N103"/>
  <c r="H148"/>
  <c r="T140"/>
  <c r="U142"/>
  <c r="F140"/>
  <c r="Q105"/>
  <c r="D137"/>
  <c r="U104"/>
  <c r="G98"/>
  <c r="D103"/>
  <c r="P108"/>
  <c r="J149"/>
  <c r="E94"/>
  <c r="Q138"/>
  <c r="N94"/>
  <c r="T141"/>
  <c r="Q149"/>
  <c r="C99"/>
  <c r="N105"/>
  <c r="T108"/>
  <c r="H139"/>
  <c r="T136"/>
  <c r="R104"/>
  <c r="I145"/>
  <c r="I106"/>
  <c r="H149"/>
  <c r="O94"/>
  <c r="C102"/>
  <c r="L97"/>
  <c r="J98"/>
  <c r="P96"/>
  <c r="R141"/>
  <c r="Q94"/>
  <c r="U137"/>
  <c r="D108"/>
  <c r="R146"/>
  <c r="R140"/>
  <c r="J150"/>
  <c r="L145"/>
  <c r="I150"/>
  <c r="S137"/>
  <c r="P139"/>
  <c r="H137"/>
  <c r="H105"/>
  <c r="E97"/>
  <c r="F99"/>
  <c r="F150"/>
  <c r="V106"/>
  <c r="R105"/>
  <c r="O100"/>
  <c r="K107"/>
  <c r="F95"/>
  <c r="S108"/>
  <c r="N137"/>
  <c r="P137"/>
  <c r="F98"/>
  <c r="T148"/>
  <c r="F141"/>
  <c r="E140"/>
  <c r="N150"/>
  <c r="L95"/>
  <c r="U148"/>
  <c r="E107"/>
  <c r="J142"/>
  <c r="P99"/>
  <c r="J107"/>
  <c r="R103"/>
  <c r="L147"/>
  <c r="R139"/>
  <c r="U147"/>
  <c r="V94"/>
  <c r="J108"/>
  <c r="H136"/>
  <c r="I96"/>
  <c r="T95"/>
  <c r="R94"/>
  <c r="L98"/>
  <c r="F136"/>
  <c r="M143"/>
  <c r="R100"/>
  <c r="M149"/>
  <c r="T147"/>
  <c r="M96"/>
  <c r="R107"/>
  <c r="S149"/>
  <c r="D96"/>
  <c r="U100"/>
  <c r="V149"/>
  <c r="E148"/>
  <c r="C143"/>
  <c r="E144"/>
  <c r="I147"/>
  <c r="Q101"/>
  <c r="G97"/>
  <c r="D150"/>
  <c r="Q107"/>
  <c r="D139"/>
  <c r="V105"/>
  <c r="V98"/>
  <c r="S138"/>
  <c r="I104"/>
  <c r="Q147"/>
  <c r="L100"/>
  <c r="U107"/>
  <c r="H103"/>
  <c r="D147"/>
  <c r="Q98"/>
  <c r="M99"/>
  <c r="M107"/>
  <c r="M104"/>
  <c r="C141"/>
  <c r="D102"/>
  <c r="D101"/>
  <c r="S97"/>
  <c r="P105"/>
  <c r="K94"/>
  <c r="D105"/>
  <c r="F101"/>
  <c r="K108"/>
  <c r="I142"/>
  <c r="H145"/>
  <c r="D106"/>
  <c r="N106"/>
  <c r="I148"/>
  <c r="G147"/>
  <c r="L143"/>
  <c r="G104"/>
  <c r="N99"/>
  <c r="P150"/>
  <c r="K95"/>
  <c r="I144"/>
  <c r="F137"/>
  <c r="T104"/>
  <c r="H107"/>
  <c r="T97"/>
  <c r="G100"/>
  <c r="O138"/>
  <c r="S107"/>
  <c r="C96"/>
  <c r="N144"/>
  <c r="F102"/>
  <c r="D136"/>
  <c r="E139"/>
  <c r="N102"/>
  <c r="I95"/>
  <c r="V148"/>
  <c r="V138"/>
  <c r="Q102"/>
  <c r="I146"/>
  <c r="N101"/>
  <c r="J144"/>
  <c r="E104"/>
  <c r="K142"/>
  <c r="E98"/>
  <c r="R106"/>
  <c r="G103"/>
  <c r="N149"/>
  <c r="S145"/>
  <c r="E108"/>
  <c r="L150"/>
  <c r="N107"/>
  <c r="I139"/>
  <c r="I98"/>
  <c r="H143"/>
  <c r="V103"/>
  <c r="O96"/>
  <c r="P138"/>
  <c r="P101"/>
  <c r="H108"/>
  <c r="C95"/>
  <c r="R102"/>
  <c r="G138"/>
  <c r="U141"/>
  <c r="K98"/>
  <c r="O106"/>
  <c r="C100"/>
  <c r="M106"/>
  <c r="M105"/>
  <c r="T139"/>
  <c r="H146"/>
  <c r="L103"/>
  <c r="D140"/>
  <c r="N108"/>
  <c r="L140"/>
  <c r="E141"/>
  <c r="M103"/>
  <c r="N143"/>
  <c r="M100"/>
  <c r="O139"/>
  <c r="V139"/>
  <c r="M140"/>
  <c r="H104"/>
  <c r="E150"/>
  <c r="G146"/>
  <c r="C136"/>
  <c r="M95"/>
  <c r="V136"/>
  <c r="U103"/>
  <c r="J139"/>
  <c r="J145"/>
  <c r="V104"/>
  <c r="Q146"/>
  <c r="F103"/>
  <c r="K96"/>
  <c r="F144"/>
  <c r="K138"/>
  <c r="P148"/>
  <c r="R143"/>
  <c r="K146"/>
  <c r="C145"/>
  <c r="N139"/>
  <c r="O146"/>
  <c r="O99"/>
  <c r="R150"/>
  <c r="O104"/>
  <c r="L146"/>
  <c r="M145"/>
  <c r="R145"/>
  <c r="V141"/>
  <c r="G108"/>
  <c r="K140"/>
  <c r="R149"/>
  <c r="G148"/>
  <c r="V147"/>
  <c r="P141"/>
  <c r="J99"/>
  <c r="V108"/>
  <c r="C139"/>
  <c r="T142"/>
  <c r="G145"/>
  <c r="R147"/>
  <c r="F149"/>
  <c r="S146"/>
  <c r="F108"/>
  <c r="U94"/>
  <c r="K99"/>
  <c r="H106"/>
  <c r="J143"/>
  <c r="K104"/>
  <c r="C108"/>
  <c r="T102"/>
  <c r="R99"/>
  <c r="G149"/>
  <c r="M146"/>
  <c r="L108"/>
  <c r="E146"/>
  <c r="U136"/>
  <c r="Q103"/>
  <c r="M139"/>
  <c r="J101"/>
  <c r="M102"/>
  <c r="I137"/>
  <c r="C107"/>
  <c r="F142"/>
  <c r="S140"/>
  <c r="S148"/>
  <c r="L141"/>
  <c r="S96"/>
  <c r="O105"/>
  <c r="O108"/>
  <c r="J140"/>
  <c r="U138"/>
  <c r="U150"/>
  <c r="Q145"/>
  <c r="S144"/>
  <c r="K137"/>
  <c r="O95"/>
  <c r="V143"/>
  <c r="J147"/>
  <c r="F147"/>
  <c r="U140"/>
  <c r="D141"/>
  <c r="N95"/>
  <c r="F96"/>
  <c r="S98"/>
  <c r="S100"/>
  <c r="K139"/>
  <c r="Q108"/>
  <c r="J137"/>
  <c r="P149"/>
  <c r="R95"/>
  <c r="L99"/>
  <c r="D99"/>
  <c r="U145"/>
  <c r="P97"/>
  <c r="S104"/>
  <c r="C105"/>
  <c r="O150"/>
  <c r="E142"/>
  <c r="Q141"/>
  <c r="L101"/>
  <c r="G137"/>
  <c r="T94"/>
  <c r="P104"/>
  <c r="I138"/>
  <c r="C98"/>
  <c r="H150"/>
  <c r="O137"/>
  <c r="Q144"/>
  <c r="L144"/>
  <c r="C146"/>
  <c r="H99"/>
  <c r="K136"/>
  <c r="Q137"/>
  <c r="N98"/>
  <c r="S94"/>
  <c r="R96"/>
  <c r="S106"/>
  <c r="V96"/>
  <c r="I101"/>
  <c r="G150"/>
  <c r="M97"/>
  <c r="F139"/>
  <c r="M142"/>
  <c r="D138"/>
  <c r="C101"/>
  <c r="E102"/>
  <c r="K105"/>
  <c r="H144"/>
  <c r="T106"/>
  <c r="Q99"/>
  <c r="M98"/>
  <c r="K143"/>
  <c r="C142"/>
  <c r="N145"/>
  <c r="T105"/>
  <c r="I108"/>
  <c r="F146"/>
  <c r="U96"/>
  <c r="R136"/>
  <c r="O140"/>
  <c r="S101"/>
  <c r="S103"/>
  <c r="M150"/>
  <c r="O144"/>
  <c r="T144"/>
  <c r="C148"/>
  <c r="H141"/>
  <c r="Q95"/>
  <c r="I103"/>
  <c r="L96"/>
  <c r="T99"/>
  <c r="P146"/>
  <c r="Q142"/>
  <c r="C147"/>
  <c r="D97"/>
  <c r="G95"/>
  <c r="F106"/>
  <c r="E137"/>
  <c r="D95"/>
  <c r="V100"/>
  <c r="I141"/>
  <c r="F100"/>
  <c r="H96"/>
  <c r="O102"/>
  <c r="J106"/>
  <c r="L102"/>
  <c r="F97"/>
  <c r="U139"/>
  <c r="E101"/>
  <c r="F138"/>
  <c r="P107"/>
  <c r="K100"/>
  <c r="M141"/>
  <c r="J148"/>
  <c r="M101"/>
  <c r="E99"/>
  <c r="K101"/>
  <c r="N148"/>
  <c r="V101"/>
  <c r="J97"/>
  <c r="G101"/>
  <c r="G136"/>
  <c r="S143"/>
  <c r="R142"/>
  <c r="E100"/>
  <c r="L104"/>
  <c r="L148"/>
  <c r="T149"/>
  <c r="U102"/>
  <c r="D143"/>
  <c r="V107"/>
  <c r="M147"/>
  <c r="L138"/>
  <c r="C97"/>
  <c r="H95"/>
  <c r="Q139"/>
  <c r="H102"/>
  <c r="P140"/>
  <c r="E95"/>
  <c r="N141"/>
  <c r="J100"/>
  <c r="Q148"/>
  <c r="O143"/>
  <c r="O107"/>
  <c r="J104"/>
  <c r="C150"/>
  <c r="V102"/>
  <c r="T146"/>
  <c r="R97"/>
  <c r="E149"/>
  <c r="G99"/>
  <c r="L142"/>
  <c r="F143"/>
  <c r="I94"/>
  <c r="E136"/>
  <c r="S141"/>
  <c r="G102"/>
  <c r="V140"/>
  <c r="U108"/>
  <c r="C149"/>
  <c r="L149"/>
  <c r="L137"/>
  <c r="J96"/>
  <c r="H100"/>
  <c r="N146"/>
  <c r="Q104"/>
  <c r="L105"/>
  <c r="C137"/>
  <c r="J105"/>
  <c r="S95"/>
  <c r="L139"/>
  <c r="P103"/>
  <c r="I107"/>
  <c r="K103"/>
  <c r="S139"/>
  <c r="D142"/>
  <c r="E145"/>
  <c r="E143"/>
  <c r="I102"/>
  <c r="C140"/>
  <c r="N140"/>
  <c r="K144"/>
  <c r="C138"/>
  <c r="T103"/>
  <c r="U101"/>
  <c r="K149"/>
  <c r="T98"/>
  <c r="G94"/>
  <c r="U143"/>
  <c r="L94"/>
  <c r="S105"/>
  <c r="N147"/>
  <c r="S150"/>
  <c r="R144"/>
  <c r="G140"/>
  <c r="V146"/>
  <c r="R101"/>
  <c r="T107"/>
  <c r="I97"/>
  <c r="D146"/>
  <c r="S136"/>
  <c r="I140"/>
  <c r="K148"/>
  <c r="N97"/>
  <c r="R148"/>
  <c r="P143"/>
  <c r="G139"/>
  <c r="M108"/>
  <c r="T145"/>
  <c r="P95"/>
  <c r="Q97"/>
  <c r="E103"/>
  <c r="N100"/>
  <c r="F145"/>
  <c r="T150"/>
  <c r="P142"/>
  <c r="P100"/>
  <c r="G141"/>
  <c r="M137"/>
  <c r="Q136"/>
  <c r="M148"/>
  <c r="C144"/>
  <c r="D104"/>
  <c r="E138"/>
  <c r="S102"/>
  <c r="V142"/>
  <c r="D94"/>
  <c r="R108"/>
  <c r="U97"/>
  <c r="L106"/>
  <c r="U99"/>
  <c r="F107"/>
  <c r="V95"/>
  <c r="I99"/>
  <c r="Q150"/>
  <c r="E106"/>
  <c r="R137"/>
  <c r="F104"/>
  <c r="J141"/>
  <c r="D107"/>
  <c r="N104"/>
  <c r="P144"/>
  <c r="G144"/>
  <c r="O98"/>
  <c r="C103"/>
  <c r="E147"/>
  <c r="K147"/>
  <c r="P98"/>
  <c r="G105"/>
  <c r="H101"/>
  <c r="V145"/>
  <c r="J94"/>
  <c r="E96"/>
  <c r="K106"/>
  <c r="O136"/>
  <c r="G106"/>
  <c r="U105"/>
  <c r="M144"/>
  <c r="D145"/>
  <c r="F148"/>
  <c r="K145"/>
  <c r="T101"/>
  <c r="U98"/>
  <c r="U106"/>
  <c r="O142"/>
  <c r="Q140"/>
  <c r="T100"/>
  <c r="K150"/>
  <c r="R98"/>
  <c r="V97"/>
  <c r="Q143"/>
  <c r="F94"/>
  <c r="O145"/>
  <c r="U149"/>
  <c r="H142"/>
  <c r="O97"/>
  <c r="Q100"/>
  <c r="J102"/>
  <c r="H147"/>
  <c r="E105"/>
  <c r="C104"/>
  <c r="J103"/>
  <c r="O14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<sst xmlns="http://schemas.openxmlformats.org/spreadsheetml/2006/main" count="4352" uniqueCount="234">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</sst>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62E-2"/>
          <c:w val="0.85179153094463156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-0.37276095238095242</c:v>
                </c:pt>
                <c:pt idx="1">
                  <c:v>-0.36767470449172585</c:v>
                </c:pt>
                <c:pt idx="2">
                  <c:v>-0.32524111111111109</c:v>
                </c:pt>
                <c:pt idx="3">
                  <c:v>-0.25061650000000002</c:v>
                </c:pt>
                <c:pt idx="4">
                  <c:v>-0.16100111111111112</c:v>
                </c:pt>
                <c:pt idx="5">
                  <c:v>-0.13675305555555556</c:v>
                </c:pt>
                <c:pt idx="6">
                  <c:v>-0.18695194444444446</c:v>
                </c:pt>
                <c:pt idx="7">
                  <c:v>-0.23732772222222223</c:v>
                </c:pt>
                <c:pt idx="8">
                  <c:v>-0.22819111111111107</c:v>
                </c:pt>
                <c:pt idx="9">
                  <c:v>-0.2161203888888889</c:v>
                </c:pt>
                <c:pt idx="10">
                  <c:v>-0.20009955555555559</c:v>
                </c:pt>
                <c:pt idx="11">
                  <c:v>-0.22488711111111107</c:v>
                </c:pt>
                <c:pt idx="12">
                  <c:v>-0.24588900000000005</c:v>
                </c:pt>
                <c:pt idx="13">
                  <c:v>-0.19936044444444442</c:v>
                </c:pt>
                <c:pt idx="14">
                  <c:v>-0.18046422222222219</c:v>
                </c:pt>
                <c:pt idx="15">
                  <c:v>-0.22502872222222223</c:v>
                </c:pt>
                <c:pt idx="16">
                  <c:v>-0.21184627777777776</c:v>
                </c:pt>
                <c:pt idx="17">
                  <c:v>-0.19315877777777776</c:v>
                </c:pt>
                <c:pt idx="18">
                  <c:v>-0.21863156028368785</c:v>
                </c:pt>
                <c:pt idx="19">
                  <c:v>-0.27348809523809525</c:v>
                </c:pt>
              </c:numCache>
            </c:numRef>
          </c:val>
        </c:ser>
        <c:marker val="1"/>
        <c:axId val="61463552"/>
        <c:axId val="63378560"/>
      </c:lineChart>
      <c:catAx>
        <c:axId val="6146355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63378560"/>
        <c:crossesAt val="0"/>
        <c:auto val="1"/>
        <c:lblAlgn val="ctr"/>
        <c:lblOffset val="100"/>
        <c:tickLblSkip val="1"/>
        <c:tickMarkSkip val="1"/>
      </c:catAx>
      <c:valAx>
        <c:axId val="63378560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46355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5"/>
          <c:y val="8.754237538923057E-2"/>
          <c:w val="0.82736156351791457"/>
          <c:h val="0.77104630631283011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8.6430132790222443E-3</c:v>
                  </c:pt>
                  <c:pt idx="1">
                    <c:v>7.3799959312791635E-3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8.6430132790222443E-3</c:v>
                  </c:pt>
                  <c:pt idx="1">
                    <c:v>7.3799959312791635E-3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2.200927157432012E-2</c:v>
                </c:pt>
                <c:pt idx="1">
                  <c:v>2.0680242931689238E-2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8.6430132790222443E-3</c:v>
                  </c:pt>
                  <c:pt idx="1">
                    <c:v>7.3799959312791635E-3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8.6430132790222443E-3</c:v>
                  </c:pt>
                  <c:pt idx="1">
                    <c:v>7.3799959312791635E-3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0.17660015202148935</c:v>
                </c:pt>
                <c:pt idx="1">
                  <c:v>0.11010347185429541</c:v>
                </c:pt>
              </c:numCache>
            </c:numRef>
          </c:val>
        </c:ser>
        <c:axId val="39752448"/>
        <c:axId val="39753984"/>
      </c:barChart>
      <c:catAx>
        <c:axId val="3975244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53984"/>
        <c:crosses val="autoZero"/>
        <c:auto val="1"/>
        <c:lblAlgn val="ctr"/>
        <c:lblOffset val="100"/>
        <c:tickLblSkip val="1"/>
        <c:tickMarkSkip val="1"/>
      </c:catAx>
      <c:valAx>
        <c:axId val="39753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5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401"/>
        </c:manualLayout>
      </c:layout>
    </c:legend>
    <c:plotVisOnly val="1"/>
    <c:dispBlanksAs val="gap"/>
  </c:chart>
  <c:printSettings>
    <c:headerFooter alignWithMargins="0"/>
    <c:pageMargins b="1" l="0.75000000000000655" r="0.7500000000000065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3.9458333333333338E-2</c:v>
                </c:pt>
                <c:pt idx="1">
                  <c:v>0.86491666666666689</c:v>
                </c:pt>
                <c:pt idx="2">
                  <c:v>5.1416666666666673E-2</c:v>
                </c:pt>
                <c:pt idx="3">
                  <c:v>4.9958333333333348E-2</c:v>
                </c:pt>
                <c:pt idx="4">
                  <c:v>1.7166666666666667E-2</c:v>
                </c:pt>
                <c:pt idx="5">
                  <c:v>0.91283333333333327</c:v>
                </c:pt>
                <c:pt idx="6">
                  <c:v>5.7291666666666678E-2</c:v>
                </c:pt>
                <c:pt idx="7">
                  <c:v>1.9708333333333338E-2</c:v>
                </c:pt>
                <c:pt idx="8">
                  <c:v>0.89249999999999996</c:v>
                </c:pt>
                <c:pt idx="9">
                  <c:v>8.3916666666666681E-2</c:v>
                </c:pt>
                <c:pt idx="10">
                  <c:v>4.7833333333333339E-2</c:v>
                </c:pt>
                <c:pt idx="11">
                  <c:v>6.0833333333333356E-3</c:v>
                </c:pt>
                <c:pt idx="12">
                  <c:v>8.2708333333333328E-2</c:v>
                </c:pt>
                <c:pt idx="13">
                  <c:v>5.3666666666666675E-2</c:v>
                </c:pt>
                <c:pt idx="14">
                  <c:v>4.2125000000000017E-2</c:v>
                </c:pt>
                <c:pt idx="15">
                  <c:v>2.0083333333333338E-2</c:v>
                </c:pt>
                <c:pt idx="16">
                  <c:v>1.545833333333334E-2</c:v>
                </c:pt>
                <c:pt idx="17">
                  <c:v>5.0125000000000003E-2</c:v>
                </c:pt>
                <c:pt idx="18">
                  <c:v>4.7833333333333346E-2</c:v>
                </c:pt>
                <c:pt idx="19">
                  <c:v>0.47691666666666666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0.42445833333333333</c:v>
                </c:pt>
                <c:pt idx="1">
                  <c:v>0.63095833333333318</c:v>
                </c:pt>
                <c:pt idx="2">
                  <c:v>3.9041666666666683E-2</c:v>
                </c:pt>
                <c:pt idx="3">
                  <c:v>3.8208333333333351E-2</c:v>
                </c:pt>
                <c:pt idx="4">
                  <c:v>0.48474999999999996</c:v>
                </c:pt>
                <c:pt idx="5">
                  <c:v>0.51033333333333353</c:v>
                </c:pt>
                <c:pt idx="6">
                  <c:v>0.41695833333333326</c:v>
                </c:pt>
                <c:pt idx="7">
                  <c:v>0.34441666666666659</c:v>
                </c:pt>
                <c:pt idx="8">
                  <c:v>0.57191666666666663</c:v>
                </c:pt>
                <c:pt idx="9">
                  <c:v>0.50925000000000009</c:v>
                </c:pt>
                <c:pt idx="10">
                  <c:v>3.6541666666666674E-2</c:v>
                </c:pt>
                <c:pt idx="11">
                  <c:v>0.63533333333333342</c:v>
                </c:pt>
                <c:pt idx="12">
                  <c:v>0.361375</c:v>
                </c:pt>
                <c:pt idx="13">
                  <c:v>0.40287500000000004</c:v>
                </c:pt>
                <c:pt idx="14">
                  <c:v>3.2958333333333346E-2</c:v>
                </c:pt>
                <c:pt idx="15">
                  <c:v>0.31158333333333332</c:v>
                </c:pt>
                <c:pt idx="16">
                  <c:v>0.54333333333333322</c:v>
                </c:pt>
                <c:pt idx="17">
                  <c:v>0.43074999999999991</c:v>
                </c:pt>
                <c:pt idx="18">
                  <c:v>3.6708333333333343E-2</c:v>
                </c:pt>
                <c:pt idx="19">
                  <c:v>0.55937499999999996</c:v>
                </c:pt>
              </c:numCache>
            </c:numRef>
          </c:val>
        </c:ser>
        <c:marker val="1"/>
        <c:axId val="39899136"/>
        <c:axId val="39900672"/>
      </c:lineChart>
      <c:catAx>
        <c:axId val="39899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00672"/>
        <c:crosses val="autoZero"/>
        <c:auto val="1"/>
        <c:lblAlgn val="ctr"/>
        <c:lblOffset val="100"/>
        <c:tickLblSkip val="1"/>
        <c:tickMarkSkip val="1"/>
      </c:catAx>
      <c:valAx>
        <c:axId val="39900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99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39914112"/>
        <c:axId val="39928192"/>
      </c:barChart>
      <c:catAx>
        <c:axId val="39914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28192"/>
        <c:crosses val="autoZero"/>
        <c:auto val="1"/>
        <c:lblAlgn val="ctr"/>
        <c:lblOffset val="100"/>
        <c:tickLblSkip val="1"/>
        <c:tickMarkSkip val="1"/>
      </c:catAx>
      <c:valAx>
        <c:axId val="39928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141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0.33446847199965291</c:v>
                </c:pt>
                <c:pt idx="1">
                  <c:v>0.396481818338218</c:v>
                </c:pt>
                <c:pt idx="2">
                  <c:v>0.24694441892449973</c:v>
                </c:pt>
                <c:pt idx="3">
                  <c:v>0.15013545902710915</c:v>
                </c:pt>
                <c:pt idx="4">
                  <c:v>0.24643074570303222</c:v>
                </c:pt>
                <c:pt idx="5">
                  <c:v>0.38550398947782516</c:v>
                </c:pt>
                <c:pt idx="6">
                  <c:v>0.29128806788350281</c:v>
                </c:pt>
                <c:pt idx="7">
                  <c:v>0.28495347776445518</c:v>
                </c:pt>
                <c:pt idx="8">
                  <c:v>0.38459909599467856</c:v>
                </c:pt>
                <c:pt idx="9">
                  <c:v>0.26661404680018402</c:v>
                </c:pt>
                <c:pt idx="10">
                  <c:v>0.10760883388872</c:v>
                </c:pt>
                <c:pt idx="11">
                  <c:v>4.4697918207069809E-2</c:v>
                </c:pt>
                <c:pt idx="12">
                  <c:v>4.7921113430117575E-2</c:v>
                </c:pt>
                <c:pt idx="13">
                  <c:v>4.297389262570267E-2</c:v>
                </c:pt>
                <c:pt idx="14">
                  <c:v>2.7820587780397324E-2</c:v>
                </c:pt>
                <c:pt idx="15">
                  <c:v>1.8544789583482598E-2</c:v>
                </c:pt>
                <c:pt idx="16">
                  <c:v>2.5014726817478364E-2</c:v>
                </c:pt>
                <c:pt idx="17">
                  <c:v>5.9208677563658996E-2</c:v>
                </c:pt>
                <c:pt idx="18">
                  <c:v>0.1507882383492809</c:v>
                </c:pt>
                <c:pt idx="19">
                  <c:v>0.30285341393606729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0.47940451692045238</c:v>
                </c:pt>
                <c:pt idx="1">
                  <c:v>0.39182394694562889</c:v>
                </c:pt>
                <c:pt idx="2">
                  <c:v>0.22175309919362277</c:v>
                </c:pt>
                <c:pt idx="3">
                  <c:v>0.20178488042576284</c:v>
                </c:pt>
                <c:pt idx="4">
                  <c:v>0.35362910891514926</c:v>
                </c:pt>
                <c:pt idx="5">
                  <c:v>0.45190897383977946</c:v>
                </c:pt>
                <c:pt idx="6">
                  <c:v>0.44778589747285408</c:v>
                </c:pt>
                <c:pt idx="7">
                  <c:v>0.44514089249895877</c:v>
                </c:pt>
                <c:pt idx="8">
                  <c:v>0.46648866619754509</c:v>
                </c:pt>
                <c:pt idx="9">
                  <c:v>0.40326582096505997</c:v>
                </c:pt>
                <c:pt idx="10">
                  <c:v>0.33001227105586733</c:v>
                </c:pt>
                <c:pt idx="11">
                  <c:v>0.39239621254714779</c:v>
                </c:pt>
                <c:pt idx="12">
                  <c:v>0.39556642146618048</c:v>
                </c:pt>
                <c:pt idx="13">
                  <c:v>0.31564402802185182</c:v>
                </c:pt>
                <c:pt idx="14">
                  <c:v>0.2424313210072957</c:v>
                </c:pt>
                <c:pt idx="15">
                  <c:v>0.31265259128299805</c:v>
                </c:pt>
                <c:pt idx="16">
                  <c:v>0.3957139994555115</c:v>
                </c:pt>
                <c:pt idx="17">
                  <c:v>0.36757878204565064</c:v>
                </c:pt>
                <c:pt idx="18">
                  <c:v>0.31973511154576684</c:v>
                </c:pt>
                <c:pt idx="19">
                  <c:v>0.38243513550472313</c:v>
                </c:pt>
              </c:numCache>
            </c:numRef>
          </c:val>
        </c:ser>
        <c:marker val="1"/>
        <c:axId val="39944960"/>
        <c:axId val="39946496"/>
      </c:lineChart>
      <c:catAx>
        <c:axId val="39944960"/>
        <c:scaling>
          <c:orientation val="minMax"/>
        </c:scaling>
        <c:axPos val="b"/>
        <c:numFmt formatCode="General" sourceLinked="1"/>
        <c:tickLblPos val="nextTo"/>
        <c:crossAx val="39946496"/>
        <c:crosses val="autoZero"/>
        <c:auto val="1"/>
        <c:lblAlgn val="ctr"/>
        <c:lblOffset val="100"/>
      </c:catAx>
      <c:valAx>
        <c:axId val="39946496"/>
        <c:scaling>
          <c:orientation val="minMax"/>
        </c:scaling>
        <c:axPos val="l"/>
        <c:majorGridlines/>
        <c:numFmt formatCode="0.00000_ " sourceLinked="1"/>
        <c:tickLblPos val="nextTo"/>
        <c:crossAx val="3994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960960"/>
        <c:axId val="39962496"/>
      </c:barChart>
      <c:catAx>
        <c:axId val="39960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2496"/>
        <c:crosses val="autoZero"/>
        <c:auto val="1"/>
        <c:lblAlgn val="ctr"/>
        <c:lblOffset val="100"/>
        <c:tickLblSkip val="1"/>
        <c:tickMarkSkip val="1"/>
      </c:catAx>
      <c:valAx>
        <c:axId val="399624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0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5.7083333333333361E-3</c:v>
                </c:pt>
                <c:pt idx="1">
                  <c:v>3.5083333333333341E-2</c:v>
                </c:pt>
                <c:pt idx="2">
                  <c:v>3.3291666666666678E-2</c:v>
                </c:pt>
                <c:pt idx="3">
                  <c:v>1.5166666666666674E-2</c:v>
                </c:pt>
                <c:pt idx="4">
                  <c:v>0.39829166666666671</c:v>
                </c:pt>
                <c:pt idx="5">
                  <c:v>5.0333333333333362E-2</c:v>
                </c:pt>
                <c:pt idx="6">
                  <c:v>6.1833333333333323E-2</c:v>
                </c:pt>
                <c:pt idx="7">
                  <c:v>0.33800000000000002</c:v>
                </c:pt>
                <c:pt idx="8">
                  <c:v>6.7041666666666666E-2</c:v>
                </c:pt>
                <c:pt idx="9">
                  <c:v>1.1458333333333336E-2</c:v>
                </c:pt>
                <c:pt idx="10">
                  <c:v>6.5583333333333327E-2</c:v>
                </c:pt>
                <c:pt idx="11">
                  <c:v>1.0916666666666672E-2</c:v>
                </c:pt>
                <c:pt idx="12">
                  <c:v>4.5833333333333344E-2</c:v>
                </c:pt>
                <c:pt idx="13">
                  <c:v>6.8874999999999978E-2</c:v>
                </c:pt>
                <c:pt idx="14">
                  <c:v>5.4458333333333359E-2</c:v>
                </c:pt>
                <c:pt idx="15">
                  <c:v>4.3791666666666666E-2</c:v>
                </c:pt>
                <c:pt idx="16">
                  <c:v>0.15479166666666669</c:v>
                </c:pt>
                <c:pt idx="17">
                  <c:v>0.72929166666666667</c:v>
                </c:pt>
                <c:pt idx="18">
                  <c:v>1.3458333333333336E-2</c:v>
                </c:pt>
                <c:pt idx="19">
                  <c:v>0.9584583333333333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0.65779166666666655</c:v>
                </c:pt>
                <c:pt idx="1">
                  <c:v>0.57025000000000003</c:v>
                </c:pt>
                <c:pt idx="2">
                  <c:v>0.42920833333333325</c:v>
                </c:pt>
                <c:pt idx="3">
                  <c:v>0.41537499999999999</c:v>
                </c:pt>
                <c:pt idx="4">
                  <c:v>0.52725000000000011</c:v>
                </c:pt>
                <c:pt idx="5">
                  <c:v>4.2791666666666679E-2</c:v>
                </c:pt>
                <c:pt idx="6">
                  <c:v>5.325000000000002E-2</c:v>
                </c:pt>
                <c:pt idx="7">
                  <c:v>0.516625</c:v>
                </c:pt>
                <c:pt idx="8">
                  <c:v>0.48091666666666671</c:v>
                </c:pt>
                <c:pt idx="9">
                  <c:v>0.39233333333333326</c:v>
                </c:pt>
                <c:pt idx="10">
                  <c:v>5.6916666666666678E-2</c:v>
                </c:pt>
                <c:pt idx="11">
                  <c:v>0.45162499999999994</c:v>
                </c:pt>
                <c:pt idx="12">
                  <c:v>0.5129166666666668</c:v>
                </c:pt>
                <c:pt idx="13">
                  <c:v>5.9833333333333343E-2</c:v>
                </c:pt>
                <c:pt idx="14">
                  <c:v>4.7416666666666683E-2</c:v>
                </c:pt>
                <c:pt idx="15">
                  <c:v>0.2739583333333333</c:v>
                </c:pt>
                <c:pt idx="16">
                  <c:v>0.55879166666666669</c:v>
                </c:pt>
                <c:pt idx="17">
                  <c:v>0.43816666666666659</c:v>
                </c:pt>
                <c:pt idx="18">
                  <c:v>0.54375000000000007</c:v>
                </c:pt>
                <c:pt idx="19">
                  <c:v>0.71008333333333329</c:v>
                </c:pt>
              </c:numCache>
            </c:numRef>
          </c:val>
        </c:ser>
        <c:marker val="1"/>
        <c:axId val="39980416"/>
        <c:axId val="40014976"/>
      </c:lineChart>
      <c:catAx>
        <c:axId val="39980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14976"/>
        <c:crosses val="autoZero"/>
        <c:auto val="1"/>
        <c:lblAlgn val="ctr"/>
        <c:lblOffset val="100"/>
        <c:tickLblSkip val="1"/>
        <c:tickMarkSkip val="1"/>
      </c:catAx>
      <c:valAx>
        <c:axId val="40014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80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0.10162083333333333</c:v>
                </c:pt>
                <c:pt idx="1">
                  <c:v>0.21454583333333335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0.40857916666666666</c:v>
                </c:pt>
                <c:pt idx="1">
                  <c:v>0.36534583333333331</c:v>
                </c:pt>
              </c:numCache>
            </c:numRef>
          </c:val>
        </c:ser>
        <c:axId val="40032512"/>
        <c:axId val="40050688"/>
      </c:barChart>
      <c:catAx>
        <c:axId val="40032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50688"/>
        <c:crosses val="autoZero"/>
        <c:auto val="1"/>
        <c:lblAlgn val="ctr"/>
        <c:lblOffset val="100"/>
        <c:tickLblSkip val="1"/>
        <c:tickMarkSkip val="1"/>
      </c:catAx>
      <c:valAx>
        <c:axId val="400506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325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1.6052768811035869E-2</c:v>
                </c:pt>
                <c:pt idx="1">
                  <c:v>2.4802424716461699E-2</c:v>
                </c:pt>
                <c:pt idx="2">
                  <c:v>5.0589014420906679E-2</c:v>
                </c:pt>
                <c:pt idx="3">
                  <c:v>0.12222500404951868</c:v>
                </c:pt>
                <c:pt idx="4">
                  <c:v>0.19418885445750678</c:v>
                </c:pt>
                <c:pt idx="5">
                  <c:v>0.16108103034835292</c:v>
                </c:pt>
                <c:pt idx="6">
                  <c:v>0.14886499100112735</c:v>
                </c:pt>
                <c:pt idx="7">
                  <c:v>0.17326809358765108</c:v>
                </c:pt>
                <c:pt idx="8">
                  <c:v>0.12217623054752424</c:v>
                </c:pt>
                <c:pt idx="9">
                  <c:v>5.6127219224449326E-2</c:v>
                </c:pt>
                <c:pt idx="10">
                  <c:v>3.1485125542385688E-2</c:v>
                </c:pt>
                <c:pt idx="11">
                  <c:v>3.136124474674562E-2</c:v>
                </c:pt>
                <c:pt idx="12">
                  <c:v>4.9384243113998243E-2</c:v>
                </c:pt>
                <c:pt idx="13">
                  <c:v>5.1467681345872485E-2</c:v>
                </c:pt>
                <c:pt idx="14">
                  <c:v>4.6163130427982119E-2</c:v>
                </c:pt>
                <c:pt idx="15">
                  <c:v>8.9786095142369085E-2</c:v>
                </c:pt>
                <c:pt idx="16">
                  <c:v>0.22721316587443793</c:v>
                </c:pt>
                <c:pt idx="17">
                  <c:v>0.37102297746069873</c:v>
                </c:pt>
                <c:pt idx="18">
                  <c:v>0.43235759064515644</c:v>
                </c:pt>
                <c:pt idx="19">
                  <c:v>0.60707349544137046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0.63162870553650796</c:v>
                </c:pt>
                <c:pt idx="1">
                  <c:v>0.55445963410844579</c:v>
                </c:pt>
                <c:pt idx="2">
                  <c:v>0.46997139860244963</c:v>
                </c:pt>
                <c:pt idx="3">
                  <c:v>0.4173401635894825</c:v>
                </c:pt>
                <c:pt idx="4">
                  <c:v>0.33761658676378614</c:v>
                </c:pt>
                <c:pt idx="5">
                  <c:v>0.21084127097543437</c:v>
                </c:pt>
                <c:pt idx="6">
                  <c:v>0.21486535761373407</c:v>
                </c:pt>
                <c:pt idx="7">
                  <c:v>0.35033947248581293</c:v>
                </c:pt>
                <c:pt idx="8">
                  <c:v>0.40530874704875325</c:v>
                </c:pt>
                <c:pt idx="9">
                  <c:v>0.34388610458804797</c:v>
                </c:pt>
                <c:pt idx="10">
                  <c:v>0.28841829926660717</c:v>
                </c:pt>
                <c:pt idx="11">
                  <c:v>0.34184495254499664</c:v>
                </c:pt>
                <c:pt idx="12">
                  <c:v>0.32985276183101914</c:v>
                </c:pt>
                <c:pt idx="13">
                  <c:v>0.2000644376033496</c:v>
                </c:pt>
                <c:pt idx="14">
                  <c:v>0.16623745265876125</c:v>
                </c:pt>
                <c:pt idx="15">
                  <c:v>0.29377408486068163</c:v>
                </c:pt>
                <c:pt idx="16">
                  <c:v>0.4406231220360925</c:v>
                </c:pt>
                <c:pt idx="17">
                  <c:v>0.5003382876555561</c:v>
                </c:pt>
                <c:pt idx="18">
                  <c:v>0.54440422138742306</c:v>
                </c:pt>
                <c:pt idx="19">
                  <c:v>0.60026429295985484</c:v>
                </c:pt>
              </c:numCache>
            </c:numRef>
          </c:val>
        </c:ser>
        <c:marker val="1"/>
        <c:axId val="40063360"/>
        <c:axId val="40064896"/>
      </c:lineChart>
      <c:catAx>
        <c:axId val="40063360"/>
        <c:scaling>
          <c:orientation val="minMax"/>
        </c:scaling>
        <c:axPos val="b"/>
        <c:numFmt formatCode="General" sourceLinked="1"/>
        <c:tickLblPos val="nextTo"/>
        <c:crossAx val="40064896"/>
        <c:crosses val="autoZero"/>
        <c:auto val="1"/>
        <c:lblAlgn val="ctr"/>
        <c:lblOffset val="100"/>
      </c:catAx>
      <c:valAx>
        <c:axId val="40064896"/>
        <c:scaling>
          <c:orientation val="minMax"/>
        </c:scaling>
        <c:axPos val="l"/>
        <c:majorGridlines/>
        <c:numFmt formatCode="0.00000_ " sourceLinked="1"/>
        <c:tickLblPos val="nextTo"/>
        <c:crossAx val="4006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40095744"/>
        <c:axId val="40097280"/>
      </c:barChart>
      <c:catAx>
        <c:axId val="40095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97280"/>
        <c:crosses val="autoZero"/>
        <c:auto val="1"/>
        <c:lblAlgn val="ctr"/>
        <c:lblOffset val="100"/>
        <c:tickLblSkip val="1"/>
        <c:tickMarkSkip val="1"/>
      </c:catAx>
      <c:valAx>
        <c:axId val="400972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957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115200"/>
        <c:axId val="40125184"/>
      </c:barChart>
      <c:catAx>
        <c:axId val="40115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25184"/>
        <c:crosses val="autoZero"/>
        <c:auto val="1"/>
        <c:lblAlgn val="ctr"/>
        <c:lblOffset val="100"/>
        <c:tickLblSkip val="1"/>
        <c:tickMarkSkip val="1"/>
      </c:catAx>
      <c:valAx>
        <c:axId val="401251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152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8"/>
          <c:y val="8.7542375389230348E-2"/>
          <c:w val="0.82736156351791457"/>
          <c:h val="0.77104630631282933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2.5200754254824469E-2</c:v>
                  </c:pt>
                  <c:pt idx="1">
                    <c:v>2.794263255309163E-2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2.5200754254824469E-2</c:v>
                  </c:pt>
                  <c:pt idx="1">
                    <c:v>2.794263255309163E-2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0.15247019230769232</c:v>
                </c:pt>
                <c:pt idx="1">
                  <c:v>0.17747147435897437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1.6339640275690556E-2</c:v>
                  </c:pt>
                  <c:pt idx="1">
                    <c:v>1.5540946187954052E-2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1.6339640275690556E-2</c:v>
                  </c:pt>
                  <c:pt idx="1">
                    <c:v>1.5540946187954052E-2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0.39258095238095242</c:v>
                </c:pt>
                <c:pt idx="1">
                  <c:v>0.38897692307692311</c:v>
                </c:pt>
              </c:numCache>
            </c:numRef>
          </c:val>
        </c:ser>
        <c:axId val="72326528"/>
        <c:axId val="72434816"/>
      </c:barChart>
      <c:catAx>
        <c:axId val="7232652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434816"/>
        <c:crosses val="autoZero"/>
        <c:auto val="1"/>
        <c:lblAlgn val="ctr"/>
        <c:lblOffset val="100"/>
        <c:tickLblSkip val="1"/>
        <c:tickMarkSkip val="1"/>
      </c:catAx>
      <c:valAx>
        <c:axId val="7243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32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6"/>
        </c:manualLayout>
      </c:layout>
    </c:legend>
    <c:plotVisOnly val="1"/>
    <c:dispBlanksAs val="gap"/>
  </c:chart>
  <c:printSettings>
    <c:headerFooter alignWithMargins="0"/>
    <c:pageMargins b="1" l="0.75000000000000577" r="0.7500000000000057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8.3958333333333343E-2</c:v>
                </c:pt>
                <c:pt idx="1">
                  <c:v>0.11254166666666669</c:v>
                </c:pt>
                <c:pt idx="2">
                  <c:v>6.4125000000000001E-2</c:v>
                </c:pt>
                <c:pt idx="3">
                  <c:v>6.458333333333334E-2</c:v>
                </c:pt>
                <c:pt idx="4">
                  <c:v>6.9416666666666668E-2</c:v>
                </c:pt>
                <c:pt idx="5">
                  <c:v>4.6000000000000013E-2</c:v>
                </c:pt>
                <c:pt idx="6">
                  <c:v>5.7500000000000002E-2</c:v>
                </c:pt>
                <c:pt idx="7">
                  <c:v>6.4374999999999988E-2</c:v>
                </c:pt>
                <c:pt idx="8">
                  <c:v>6.1250000000000006E-2</c:v>
                </c:pt>
                <c:pt idx="9">
                  <c:v>5.8416666666666679E-2</c:v>
                </c:pt>
                <c:pt idx="10">
                  <c:v>5.0000000000000017E-2</c:v>
                </c:pt>
                <c:pt idx="11">
                  <c:v>6.9083333333333344E-2</c:v>
                </c:pt>
                <c:pt idx="12">
                  <c:v>5.5124999999999987E-2</c:v>
                </c:pt>
                <c:pt idx="13">
                  <c:v>7.3666666666666658E-2</c:v>
                </c:pt>
                <c:pt idx="14">
                  <c:v>7.154166666666667E-2</c:v>
                </c:pt>
                <c:pt idx="15">
                  <c:v>7.4333333333333321E-2</c:v>
                </c:pt>
                <c:pt idx="16">
                  <c:v>4.9875000000000023E-2</c:v>
                </c:pt>
                <c:pt idx="17">
                  <c:v>7.3166666666666658E-2</c:v>
                </c:pt>
                <c:pt idx="18">
                  <c:v>9.8125000000000032E-2</c:v>
                </c:pt>
                <c:pt idx="19">
                  <c:v>6.0250000000000005E-2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0.40929166666666661</c:v>
                </c:pt>
                <c:pt idx="1">
                  <c:v>0.60399999999999998</c:v>
                </c:pt>
                <c:pt idx="2">
                  <c:v>0.83629166666666654</c:v>
                </c:pt>
                <c:pt idx="3">
                  <c:v>0.50812499999999994</c:v>
                </c:pt>
                <c:pt idx="4">
                  <c:v>0.49062500000000003</c:v>
                </c:pt>
                <c:pt idx="5">
                  <c:v>5.4500000000000014E-2</c:v>
                </c:pt>
                <c:pt idx="6">
                  <c:v>0.35770833333333329</c:v>
                </c:pt>
                <c:pt idx="7">
                  <c:v>0.51262499999999989</c:v>
                </c:pt>
                <c:pt idx="8">
                  <c:v>0.45641666666666664</c:v>
                </c:pt>
                <c:pt idx="9">
                  <c:v>0.44724999999999998</c:v>
                </c:pt>
                <c:pt idx="10">
                  <c:v>5.9791666666666687E-2</c:v>
                </c:pt>
                <c:pt idx="11">
                  <c:v>0.56341666666666679</c:v>
                </c:pt>
                <c:pt idx="12">
                  <c:v>0.53508333333333336</c:v>
                </c:pt>
                <c:pt idx="13">
                  <c:v>0.45624999999999982</c:v>
                </c:pt>
                <c:pt idx="14">
                  <c:v>0.27287499999999992</c:v>
                </c:pt>
                <c:pt idx="15">
                  <c:v>0.37312499999999998</c:v>
                </c:pt>
                <c:pt idx="16">
                  <c:v>5.941666666666668E-2</c:v>
                </c:pt>
                <c:pt idx="17">
                  <c:v>0.53104166666666663</c:v>
                </c:pt>
                <c:pt idx="18">
                  <c:v>0.38291666666666657</c:v>
                </c:pt>
                <c:pt idx="19">
                  <c:v>0.38383333333333342</c:v>
                </c:pt>
              </c:numCache>
            </c:numRef>
          </c:val>
        </c:ser>
        <c:marker val="1"/>
        <c:axId val="40536704"/>
        <c:axId val="40538496"/>
      </c:lineChart>
      <c:catAx>
        <c:axId val="40536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38496"/>
        <c:crosses val="autoZero"/>
        <c:auto val="1"/>
        <c:lblAlgn val="ctr"/>
        <c:lblOffset val="100"/>
        <c:tickLblSkip val="1"/>
        <c:tickMarkSkip val="1"/>
      </c:catAx>
      <c:valAx>
        <c:axId val="40538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36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6.8216666666666662E-2</c:v>
                </c:pt>
                <c:pt idx="1">
                  <c:v>6.7516666666666669E-2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0.46768333333333345</c:v>
                </c:pt>
                <c:pt idx="1">
                  <c:v>0.36177500000000001</c:v>
                </c:pt>
              </c:numCache>
            </c:numRef>
          </c:val>
        </c:ser>
        <c:axId val="40551936"/>
        <c:axId val="40553472"/>
      </c:barChart>
      <c:catAx>
        <c:axId val="405519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3472"/>
        <c:crosses val="autoZero"/>
        <c:auto val="1"/>
        <c:lblAlgn val="ctr"/>
        <c:lblOffset val="100"/>
        <c:tickLblSkip val="1"/>
        <c:tickMarkSkip val="1"/>
      </c:catAx>
      <c:valAx>
        <c:axId val="405534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19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8.6941112815885679E-2</c:v>
                </c:pt>
                <c:pt idx="1">
                  <c:v>8.5263585162525343E-2</c:v>
                </c:pt>
                <c:pt idx="2">
                  <c:v>8.2325584750050404E-2</c:v>
                </c:pt>
                <c:pt idx="3">
                  <c:v>8.1784762667787822E-2</c:v>
                </c:pt>
                <c:pt idx="4">
                  <c:v>7.9797526125205243E-2</c:v>
                </c:pt>
                <c:pt idx="5">
                  <c:v>7.7677517560932871E-2</c:v>
                </c:pt>
                <c:pt idx="6">
                  <c:v>8.1521209500763719E-2</c:v>
                </c:pt>
                <c:pt idx="7">
                  <c:v>8.2674328912345066E-2</c:v>
                </c:pt>
                <c:pt idx="8">
                  <c:v>6.9749050682715197E-2</c:v>
                </c:pt>
                <c:pt idx="9">
                  <c:v>6.2809569275797866E-2</c:v>
                </c:pt>
                <c:pt idx="10">
                  <c:v>6.0512980421832445E-2</c:v>
                </c:pt>
                <c:pt idx="11">
                  <c:v>6.869899370429737E-2</c:v>
                </c:pt>
                <c:pt idx="12">
                  <c:v>7.4712466114963419E-2</c:v>
                </c:pt>
                <c:pt idx="13">
                  <c:v>7.1762996384769739E-2</c:v>
                </c:pt>
                <c:pt idx="14">
                  <c:v>6.6201172333666555E-2</c:v>
                </c:pt>
                <c:pt idx="15">
                  <c:v>6.467829161934445E-2</c:v>
                </c:pt>
                <c:pt idx="16">
                  <c:v>6.0944424564107536E-2</c:v>
                </c:pt>
                <c:pt idx="17">
                  <c:v>6.8739334302756014E-2</c:v>
                </c:pt>
                <c:pt idx="18">
                  <c:v>7.5821422610212477E-2</c:v>
                </c:pt>
                <c:pt idx="19">
                  <c:v>6.5149387243565046E-2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0.48675390832423254</c:v>
                </c:pt>
                <c:pt idx="1">
                  <c:v>0.59381066084039957</c:v>
                </c:pt>
                <c:pt idx="2">
                  <c:v>0.65870964657912423</c:v>
                </c:pt>
                <c:pt idx="3">
                  <c:v>0.56724808774399793</c:v>
                </c:pt>
                <c:pt idx="4">
                  <c:v>0.40020391400970318</c:v>
                </c:pt>
                <c:pt idx="5">
                  <c:v>0.2757481360456962</c:v>
                </c:pt>
                <c:pt idx="6">
                  <c:v>0.32577622874131296</c:v>
                </c:pt>
                <c:pt idx="7">
                  <c:v>0.42680436491474566</c:v>
                </c:pt>
                <c:pt idx="8">
                  <c:v>0.42964797117173442</c:v>
                </c:pt>
                <c:pt idx="9">
                  <c:v>0.35279644666856774</c:v>
                </c:pt>
                <c:pt idx="10">
                  <c:v>0.31709729849287066</c:v>
                </c:pt>
                <c:pt idx="11">
                  <c:v>0.41594161118132722</c:v>
                </c:pt>
                <c:pt idx="12">
                  <c:v>0.47746566536561175</c:v>
                </c:pt>
                <c:pt idx="13">
                  <c:v>0.44176761781113089</c:v>
                </c:pt>
                <c:pt idx="14">
                  <c:v>0.35563535946495795</c:v>
                </c:pt>
                <c:pt idx="15">
                  <c:v>0.28738924659538706</c:v>
                </c:pt>
                <c:pt idx="16">
                  <c:v>0.26482933499236966</c:v>
                </c:pt>
                <c:pt idx="17">
                  <c:v>0.34855623154104887</c:v>
                </c:pt>
                <c:pt idx="18">
                  <c:v>0.39123941949573493</c:v>
                </c:pt>
                <c:pt idx="19">
                  <c:v>0.38629662738129061</c:v>
                </c:pt>
              </c:numCache>
            </c:numRef>
          </c:val>
        </c:ser>
        <c:marker val="1"/>
        <c:axId val="40562048"/>
        <c:axId val="40658048"/>
      </c:lineChart>
      <c:catAx>
        <c:axId val="40562048"/>
        <c:scaling>
          <c:orientation val="minMax"/>
        </c:scaling>
        <c:axPos val="b"/>
        <c:numFmt formatCode="General" sourceLinked="1"/>
        <c:tickLblPos val="nextTo"/>
        <c:crossAx val="40658048"/>
        <c:crosses val="autoZero"/>
        <c:auto val="1"/>
        <c:lblAlgn val="ctr"/>
        <c:lblOffset val="100"/>
      </c:catAx>
      <c:valAx>
        <c:axId val="40658048"/>
        <c:scaling>
          <c:orientation val="minMax"/>
        </c:scaling>
        <c:axPos val="l"/>
        <c:majorGridlines/>
        <c:numFmt formatCode="0.00000_ " sourceLinked="1"/>
        <c:tickLblPos val="nextTo"/>
        <c:crossAx val="4056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0936832"/>
        <c:axId val="54592256"/>
      </c:barChart>
      <c:catAx>
        <c:axId val="50936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592256"/>
        <c:crosses val="autoZero"/>
        <c:auto val="1"/>
        <c:lblAlgn val="ctr"/>
        <c:lblOffset val="100"/>
        <c:tickLblSkip val="1"/>
        <c:tickMarkSkip val="1"/>
      </c:catAx>
      <c:valAx>
        <c:axId val="545922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09368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618368"/>
        <c:axId val="54628352"/>
      </c:barChart>
      <c:catAx>
        <c:axId val="54618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28352"/>
        <c:crosses val="autoZero"/>
        <c:auto val="1"/>
        <c:lblAlgn val="ctr"/>
        <c:lblOffset val="100"/>
        <c:tickLblSkip val="1"/>
        <c:tickMarkSkip val="1"/>
      </c:catAx>
      <c:valAx>
        <c:axId val="546283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183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9.9166666666666708E-3</c:v>
                </c:pt>
                <c:pt idx="1">
                  <c:v>2.2833333333333341E-2</c:v>
                </c:pt>
                <c:pt idx="2">
                  <c:v>8.0416666666666692E-3</c:v>
                </c:pt>
                <c:pt idx="3">
                  <c:v>5.0666666666666686E-2</c:v>
                </c:pt>
                <c:pt idx="4">
                  <c:v>0.20520833333333333</c:v>
                </c:pt>
                <c:pt idx="5">
                  <c:v>4.5500000000000013E-2</c:v>
                </c:pt>
                <c:pt idx="6">
                  <c:v>4.908333333333334E-2</c:v>
                </c:pt>
                <c:pt idx="7">
                  <c:v>9.5000000000000015E-3</c:v>
                </c:pt>
                <c:pt idx="8">
                  <c:v>0.39829166666666671</c:v>
                </c:pt>
                <c:pt idx="9">
                  <c:v>1.3000000000000006E-2</c:v>
                </c:pt>
                <c:pt idx="10">
                  <c:v>0.15625</c:v>
                </c:pt>
                <c:pt idx="11">
                  <c:v>5.0375000000000003E-2</c:v>
                </c:pt>
                <c:pt idx="12">
                  <c:v>4.5833333333333351E-3</c:v>
                </c:pt>
                <c:pt idx="13">
                  <c:v>0.86429166666666679</c:v>
                </c:pt>
                <c:pt idx="14">
                  <c:v>0.97316666666666674</c:v>
                </c:pt>
                <c:pt idx="15">
                  <c:v>1.2250000000000004E-2</c:v>
                </c:pt>
                <c:pt idx="16">
                  <c:v>2.6875000000000013E-2</c:v>
                </c:pt>
                <c:pt idx="17">
                  <c:v>0.91125000000000023</c:v>
                </c:pt>
                <c:pt idx="18">
                  <c:v>1.1625000000000003E-2</c:v>
                </c:pt>
                <c:pt idx="19">
                  <c:v>5.7333333333333347E-2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0.27512499999999995</c:v>
                </c:pt>
                <c:pt idx="1">
                  <c:v>0.27895833333333325</c:v>
                </c:pt>
                <c:pt idx="2">
                  <c:v>0.49124999999999996</c:v>
                </c:pt>
                <c:pt idx="3">
                  <c:v>4.1625000000000016E-2</c:v>
                </c:pt>
                <c:pt idx="4">
                  <c:v>0.5528333333333334</c:v>
                </c:pt>
                <c:pt idx="5">
                  <c:v>3.7750000000000013E-2</c:v>
                </c:pt>
                <c:pt idx="6">
                  <c:v>4.0750000000000015E-2</c:v>
                </c:pt>
                <c:pt idx="7">
                  <c:v>0.39554166666666674</c:v>
                </c:pt>
                <c:pt idx="8">
                  <c:v>0.56274999999999997</c:v>
                </c:pt>
                <c:pt idx="9">
                  <c:v>0.29325000000000001</c:v>
                </c:pt>
                <c:pt idx="10">
                  <c:v>0.41575000000000001</c:v>
                </c:pt>
                <c:pt idx="11">
                  <c:v>4.1541666666666678E-2</c:v>
                </c:pt>
                <c:pt idx="12">
                  <c:v>0.62812499999999993</c:v>
                </c:pt>
                <c:pt idx="13">
                  <c:v>0.61954166666666677</c:v>
                </c:pt>
                <c:pt idx="14">
                  <c:v>0.50949999999999995</c:v>
                </c:pt>
                <c:pt idx="15">
                  <c:v>0.46116666666666656</c:v>
                </c:pt>
                <c:pt idx="16">
                  <c:v>0.43816666666666659</c:v>
                </c:pt>
                <c:pt idx="17">
                  <c:v>0.63358333333333328</c:v>
                </c:pt>
                <c:pt idx="18">
                  <c:v>0.42695833333333338</c:v>
                </c:pt>
                <c:pt idx="19">
                  <c:v>0.49291666666666661</c:v>
                </c:pt>
              </c:numCache>
            </c:numRef>
          </c:val>
        </c:ser>
        <c:marker val="1"/>
        <c:axId val="54814592"/>
        <c:axId val="54816128"/>
      </c:lineChart>
      <c:catAx>
        <c:axId val="54814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16128"/>
        <c:crosses val="autoZero"/>
        <c:auto val="1"/>
        <c:lblAlgn val="ctr"/>
        <c:lblOffset val="100"/>
        <c:tickLblSkip val="1"/>
        <c:tickMarkSkip val="1"/>
      </c:catAx>
      <c:valAx>
        <c:axId val="54816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14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8.1204166666666674E-2</c:v>
                </c:pt>
                <c:pt idx="1">
                  <c:v>0.30679999999999996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0.29698333333333343</c:v>
                </c:pt>
                <c:pt idx="1">
                  <c:v>0.46672499999999989</c:v>
                </c:pt>
              </c:numCache>
            </c:numRef>
          </c:val>
        </c:ser>
        <c:axId val="55575680"/>
        <c:axId val="55577216"/>
      </c:barChart>
      <c:catAx>
        <c:axId val="55575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577216"/>
        <c:crosses val="autoZero"/>
        <c:auto val="1"/>
        <c:lblAlgn val="ctr"/>
        <c:lblOffset val="100"/>
        <c:tickLblSkip val="1"/>
        <c:tickMarkSkip val="1"/>
      </c:catAx>
      <c:valAx>
        <c:axId val="555772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5756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8.9263736518226632E-3</c:v>
                </c:pt>
                <c:pt idx="1">
                  <c:v>1.1891787357429288E-2</c:v>
                </c:pt>
                <c:pt idx="2">
                  <c:v>3.1640647351633765E-2</c:v>
                </c:pt>
                <c:pt idx="3">
                  <c:v>7.865075268789061E-2</c:v>
                </c:pt>
                <c:pt idx="4">
                  <c:v>0.11677418688401942</c:v>
                </c:pt>
                <c:pt idx="5">
                  <c:v>9.153903682897728E-2</c:v>
                </c:pt>
                <c:pt idx="6">
                  <c:v>7.5987485871392493E-2</c:v>
                </c:pt>
                <c:pt idx="7">
                  <c:v>0.11952359281008644</c:v>
                </c:pt>
                <c:pt idx="8">
                  <c:v>0.16699842808337972</c:v>
                </c:pt>
                <c:pt idx="9">
                  <c:v>0.11868228267301188</c:v>
                </c:pt>
                <c:pt idx="10">
                  <c:v>8.0842031471277817E-2</c:v>
                </c:pt>
                <c:pt idx="11">
                  <c:v>0.10256055626532055</c:v>
                </c:pt>
                <c:pt idx="12">
                  <c:v>0.28642710904660912</c:v>
                </c:pt>
                <c:pt idx="13">
                  <c:v>0.58026073971895931</c:v>
                </c:pt>
                <c:pt idx="14">
                  <c:v>0.60108006217977572</c:v>
                </c:pt>
                <c:pt idx="15">
                  <c:v>0.36159821355859306</c:v>
                </c:pt>
                <c:pt idx="16">
                  <c:v>0.30110748594920883</c:v>
                </c:pt>
                <c:pt idx="17">
                  <c:v>0.37818417905293855</c:v>
                </c:pt>
                <c:pt idx="18">
                  <c:v>0.24540510542389238</c:v>
                </c:pt>
                <c:pt idx="19">
                  <c:v>0.11072736469609369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0.30069113533095398</c:v>
                </c:pt>
                <c:pt idx="1">
                  <c:v>0.31711714365122495</c:v>
                </c:pt>
                <c:pt idx="2">
                  <c:v>0.32694501374752882</c:v>
                </c:pt>
                <c:pt idx="3">
                  <c:v>0.28734882519264154</c:v>
                </c:pt>
                <c:pt idx="4">
                  <c:v>0.26586728448600072</c:v>
                </c:pt>
                <c:pt idx="5">
                  <c:v>0.17846495612567539</c:v>
                </c:pt>
                <c:pt idx="6">
                  <c:v>0.19073342592238018</c:v>
                </c:pt>
                <c:pt idx="7">
                  <c:v>0.32960214724774289</c:v>
                </c:pt>
                <c:pt idx="8">
                  <c:v>0.41426187099488399</c:v>
                </c:pt>
                <c:pt idx="9">
                  <c:v>0.36314862412768401</c:v>
                </c:pt>
                <c:pt idx="10">
                  <c:v>0.30221048856892169</c:v>
                </c:pt>
                <c:pt idx="11">
                  <c:v>0.31308887037131761</c:v>
                </c:pt>
                <c:pt idx="12">
                  <c:v>0.45987826546876004</c:v>
                </c:pt>
                <c:pt idx="13">
                  <c:v>0.54669764330494652</c:v>
                </c:pt>
                <c:pt idx="14">
                  <c:v>0.52423418324131432</c:v>
                </c:pt>
                <c:pt idx="15">
                  <c:v>0.48452588783165895</c:v>
                </c:pt>
                <c:pt idx="16">
                  <c:v>0.48668681833256988</c:v>
                </c:pt>
                <c:pt idx="17">
                  <c:v>0.51606619656560515</c:v>
                </c:pt>
                <c:pt idx="18">
                  <c:v>0.50559626804504854</c:v>
                </c:pt>
                <c:pt idx="19">
                  <c:v>0.49257264636450776</c:v>
                </c:pt>
              </c:numCache>
            </c:numRef>
          </c:val>
        </c:ser>
        <c:marker val="1"/>
        <c:axId val="55606272"/>
        <c:axId val="55608064"/>
      </c:lineChart>
      <c:catAx>
        <c:axId val="55606272"/>
        <c:scaling>
          <c:orientation val="minMax"/>
        </c:scaling>
        <c:axPos val="b"/>
        <c:numFmt formatCode="General" sourceLinked="1"/>
        <c:tickLblPos val="nextTo"/>
        <c:crossAx val="55608064"/>
        <c:crosses val="autoZero"/>
        <c:auto val="1"/>
        <c:lblAlgn val="ctr"/>
        <c:lblOffset val="100"/>
      </c:catAx>
      <c:valAx>
        <c:axId val="55608064"/>
        <c:scaling>
          <c:orientation val="minMax"/>
        </c:scaling>
        <c:axPos val="l"/>
        <c:majorGridlines/>
        <c:numFmt formatCode="0.00000_ " sourceLinked="1"/>
        <c:tickLblPos val="nextTo"/>
        <c:crossAx val="556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5638656"/>
        <c:axId val="55656832"/>
      </c:barChart>
      <c:catAx>
        <c:axId val="55638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56832"/>
        <c:crosses val="autoZero"/>
        <c:auto val="1"/>
        <c:lblAlgn val="ctr"/>
        <c:lblOffset val="100"/>
        <c:tickLblSkip val="1"/>
        <c:tickMarkSkip val="1"/>
      </c:catAx>
      <c:valAx>
        <c:axId val="556568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38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5712000"/>
        <c:axId val="55717888"/>
      </c:barChart>
      <c:catAx>
        <c:axId val="55712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17888"/>
        <c:crosses val="autoZero"/>
        <c:auto val="1"/>
        <c:lblAlgn val="ctr"/>
        <c:lblOffset val="100"/>
        <c:tickLblSkip val="1"/>
        <c:tickMarkSkip val="1"/>
      </c:catAx>
      <c:valAx>
        <c:axId val="557178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12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4"/>
          <c:y val="8.754237538923039E-2"/>
          <c:w val="0.82736156351791457"/>
          <c:h val="0.77104630631282955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3.5114154662247168E-2</c:v>
                  </c:pt>
                  <c:pt idx="1">
                    <c:v>3.1032643040862475E-2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3.5114154662247168E-2</c:v>
                  </c:pt>
                  <c:pt idx="1">
                    <c:v>3.1032643040862475E-2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0.14215064102564104</c:v>
                </c:pt>
                <c:pt idx="1">
                  <c:v>0.13326068376068378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2.0603852066554355E-2</c:v>
                  </c:pt>
                  <c:pt idx="1">
                    <c:v>3.4408950526162232E-2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2.0603852066554355E-2</c:v>
                  </c:pt>
                  <c:pt idx="1">
                    <c:v>3.4408950526162232E-2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0.45086507936507936</c:v>
                </c:pt>
                <c:pt idx="1">
                  <c:v>0.37441132478632483</c:v>
                </c:pt>
              </c:numCache>
            </c:numRef>
          </c:val>
        </c:ser>
        <c:axId val="72581504"/>
        <c:axId val="72583040"/>
      </c:barChart>
      <c:catAx>
        <c:axId val="7258150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583040"/>
        <c:crosses val="autoZero"/>
        <c:auto val="1"/>
        <c:lblAlgn val="ctr"/>
        <c:lblOffset val="100"/>
        <c:tickLblSkip val="1"/>
        <c:tickMarkSkip val="1"/>
      </c:catAx>
      <c:valAx>
        <c:axId val="72583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2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58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2"/>
        </c:manualLayout>
      </c:layout>
    </c:legend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7.4583333333333335E-2</c:v>
                </c:pt>
                <c:pt idx="1">
                  <c:v>7.2875000000000009E-2</c:v>
                </c:pt>
                <c:pt idx="2">
                  <c:v>6.8208333333333329E-2</c:v>
                </c:pt>
                <c:pt idx="3">
                  <c:v>6.0416666666666674E-2</c:v>
                </c:pt>
                <c:pt idx="4">
                  <c:v>5.4833333333333352E-2</c:v>
                </c:pt>
                <c:pt idx="5">
                  <c:v>5.245833333333335E-2</c:v>
                </c:pt>
                <c:pt idx="6">
                  <c:v>6.25E-2</c:v>
                </c:pt>
                <c:pt idx="7">
                  <c:v>6.1916666666666668E-2</c:v>
                </c:pt>
                <c:pt idx="8">
                  <c:v>6.9833333333333331E-2</c:v>
                </c:pt>
                <c:pt idx="9">
                  <c:v>6.6916666666666666E-2</c:v>
                </c:pt>
                <c:pt idx="10">
                  <c:v>6.5166666666666664E-2</c:v>
                </c:pt>
                <c:pt idx="11">
                  <c:v>5.220833333333335E-2</c:v>
                </c:pt>
                <c:pt idx="12">
                  <c:v>0.10245833333333336</c:v>
                </c:pt>
                <c:pt idx="13">
                  <c:v>5.075000000000001E-2</c:v>
                </c:pt>
                <c:pt idx="14">
                  <c:v>4.4833333333333343E-2</c:v>
                </c:pt>
                <c:pt idx="15">
                  <c:v>9.9875000000000005E-2</c:v>
                </c:pt>
                <c:pt idx="16">
                  <c:v>6.8416666666666681E-2</c:v>
                </c:pt>
                <c:pt idx="17">
                  <c:v>5.9583333333333342E-2</c:v>
                </c:pt>
                <c:pt idx="18">
                  <c:v>6.8374999999999991E-2</c:v>
                </c:pt>
                <c:pt idx="19">
                  <c:v>7.2458333333333333E-2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0.54445833333333338</c:v>
                </c:pt>
                <c:pt idx="1">
                  <c:v>0.49395833333333333</c:v>
                </c:pt>
                <c:pt idx="2">
                  <c:v>0.42262500000000003</c:v>
                </c:pt>
                <c:pt idx="3">
                  <c:v>0.32983333333333337</c:v>
                </c:pt>
                <c:pt idx="4">
                  <c:v>0.58204166666666668</c:v>
                </c:pt>
                <c:pt idx="5">
                  <c:v>0.2101666666666667</c:v>
                </c:pt>
                <c:pt idx="6">
                  <c:v>0.26770833333333333</c:v>
                </c:pt>
                <c:pt idx="7">
                  <c:v>0.5026250000000001</c:v>
                </c:pt>
                <c:pt idx="8">
                  <c:v>0.48308333333333325</c:v>
                </c:pt>
                <c:pt idx="9">
                  <c:v>0.86316666666666653</c:v>
                </c:pt>
                <c:pt idx="10">
                  <c:v>0.41729166666666678</c:v>
                </c:pt>
                <c:pt idx="11">
                  <c:v>6.4708333333333354E-2</c:v>
                </c:pt>
                <c:pt idx="12">
                  <c:v>0.46529166666666666</c:v>
                </c:pt>
                <c:pt idx="13">
                  <c:v>5.9541666666666687E-2</c:v>
                </c:pt>
                <c:pt idx="14">
                  <c:v>5.0833333333333348E-2</c:v>
                </c:pt>
                <c:pt idx="15">
                  <c:v>0.43170833333333336</c:v>
                </c:pt>
                <c:pt idx="16">
                  <c:v>0.54137499999999994</c:v>
                </c:pt>
                <c:pt idx="17">
                  <c:v>0.39491666666666664</c:v>
                </c:pt>
                <c:pt idx="18">
                  <c:v>0.46887499999999993</c:v>
                </c:pt>
                <c:pt idx="19">
                  <c:v>0.60462499999999997</c:v>
                </c:pt>
              </c:numCache>
            </c:numRef>
          </c:val>
        </c:ser>
        <c:marker val="1"/>
        <c:axId val="56018816"/>
        <c:axId val="56020352"/>
      </c:lineChart>
      <c:catAx>
        <c:axId val="56018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20352"/>
        <c:crosses val="autoZero"/>
        <c:auto val="1"/>
        <c:lblAlgn val="ctr"/>
        <c:lblOffset val="100"/>
        <c:tickLblSkip val="1"/>
        <c:tickMarkSkip val="1"/>
      </c:catAx>
      <c:valAx>
        <c:axId val="56020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18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6.4454166666666687E-2</c:v>
                </c:pt>
                <c:pt idx="1">
                  <c:v>6.8412500000000001E-2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0.4699666666666667</c:v>
                </c:pt>
                <c:pt idx="1">
                  <c:v>0.34991666666666665</c:v>
                </c:pt>
              </c:numCache>
            </c:numRef>
          </c:val>
        </c:ser>
        <c:axId val="56062720"/>
        <c:axId val="56064256"/>
      </c:barChart>
      <c:catAx>
        <c:axId val="56062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64256"/>
        <c:crosses val="autoZero"/>
        <c:auto val="1"/>
        <c:lblAlgn val="ctr"/>
        <c:lblOffset val="100"/>
        <c:tickLblSkip val="1"/>
        <c:tickMarkSkip val="1"/>
      </c:catAx>
      <c:valAx>
        <c:axId val="560642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62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8.0995743760033337E-2</c:v>
                </c:pt>
                <c:pt idx="1">
                  <c:v>7.104517558089686E-2</c:v>
                </c:pt>
                <c:pt idx="2">
                  <c:v>6.4446661397062302E-2</c:v>
                </c:pt>
                <c:pt idx="3">
                  <c:v>6.0111905350067107E-2</c:v>
                </c:pt>
                <c:pt idx="4">
                  <c:v>5.8105784718626881E-2</c:v>
                </c:pt>
                <c:pt idx="5">
                  <c:v>5.5967170908999768E-2</c:v>
                </c:pt>
                <c:pt idx="6">
                  <c:v>6.0088742430610763E-2</c:v>
                </c:pt>
                <c:pt idx="7">
                  <c:v>7.1221463932753207E-2</c:v>
                </c:pt>
                <c:pt idx="8">
                  <c:v>7.8582573113877882E-2</c:v>
                </c:pt>
                <c:pt idx="9">
                  <c:v>7.4425502272707625E-2</c:v>
                </c:pt>
                <c:pt idx="10">
                  <c:v>6.4961111085878945E-2</c:v>
                </c:pt>
                <c:pt idx="11">
                  <c:v>6.5098382083343273E-2</c:v>
                </c:pt>
                <c:pt idx="12">
                  <c:v>7.0700882042534344E-2</c:v>
                </c:pt>
                <c:pt idx="13">
                  <c:v>6.4436888200731277E-2</c:v>
                </c:pt>
                <c:pt idx="14">
                  <c:v>7.098955110511658E-2</c:v>
                </c:pt>
                <c:pt idx="15">
                  <c:v>8.8476477549553664E-2</c:v>
                </c:pt>
                <c:pt idx="16">
                  <c:v>8.1377806593039073E-2</c:v>
                </c:pt>
                <c:pt idx="17">
                  <c:v>6.3051156557200963E-2</c:v>
                </c:pt>
                <c:pt idx="18">
                  <c:v>5.8203350801734451E-2</c:v>
                </c:pt>
                <c:pt idx="19">
                  <c:v>6.7337548776178355E-2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0.5220912938135075</c:v>
                </c:pt>
                <c:pt idx="1">
                  <c:v>0.48508448219716388</c:v>
                </c:pt>
                <c:pt idx="2">
                  <c:v>0.4326988161355812</c:v>
                </c:pt>
                <c:pt idx="3">
                  <c:v>0.40780107849899688</c:v>
                </c:pt>
                <c:pt idx="4">
                  <c:v>0.3965847734086379</c:v>
                </c:pt>
                <c:pt idx="5">
                  <c:v>0.33626303454049672</c:v>
                </c:pt>
                <c:pt idx="6">
                  <c:v>0.3464151931461858</c:v>
                </c:pt>
                <c:pt idx="7">
                  <c:v>0.44858092813143785</c:v>
                </c:pt>
                <c:pt idx="8">
                  <c:v>0.56398106642165169</c:v>
                </c:pt>
                <c:pt idx="9">
                  <c:v>0.60078160398753488</c:v>
                </c:pt>
                <c:pt idx="10">
                  <c:v>0.45473072254250441</c:v>
                </c:pt>
                <c:pt idx="11">
                  <c:v>0.29119198124906193</c:v>
                </c:pt>
                <c:pt idx="12">
                  <c:v>0.23042577586260707</c:v>
                </c:pt>
                <c:pt idx="13">
                  <c:v>0.16073568041358077</c:v>
                </c:pt>
                <c:pt idx="14">
                  <c:v>0.1955902225674073</c:v>
                </c:pt>
                <c:pt idx="15">
                  <c:v>0.35196250804656232</c:v>
                </c:pt>
                <c:pt idx="16">
                  <c:v>0.45446539132140579</c:v>
                </c:pt>
                <c:pt idx="17">
                  <c:v>0.46703545444572087</c:v>
                </c:pt>
                <c:pt idx="18">
                  <c:v>0.49498622871967474</c:v>
                </c:pt>
                <c:pt idx="19">
                  <c:v>0.55268513074111092</c:v>
                </c:pt>
              </c:numCache>
            </c:numRef>
          </c:val>
        </c:ser>
        <c:marker val="1"/>
        <c:axId val="56076928"/>
        <c:axId val="56086912"/>
      </c:lineChart>
      <c:catAx>
        <c:axId val="56076928"/>
        <c:scaling>
          <c:orientation val="minMax"/>
        </c:scaling>
        <c:axPos val="b"/>
        <c:numFmt formatCode="General" sourceLinked="1"/>
        <c:tickLblPos val="nextTo"/>
        <c:crossAx val="56086912"/>
        <c:crosses val="autoZero"/>
        <c:auto val="1"/>
        <c:lblAlgn val="ctr"/>
        <c:lblOffset val="100"/>
      </c:catAx>
      <c:valAx>
        <c:axId val="56086912"/>
        <c:scaling>
          <c:orientation val="minMax"/>
        </c:scaling>
        <c:axPos val="l"/>
        <c:majorGridlines/>
        <c:numFmt formatCode="0.00000_ " sourceLinked="1"/>
        <c:tickLblPos val="nextTo"/>
        <c:crossAx val="5607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6236288"/>
        <c:axId val="56242176"/>
      </c:barChart>
      <c:catAx>
        <c:axId val="562362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42176"/>
        <c:crosses val="autoZero"/>
        <c:auto val="1"/>
        <c:lblAlgn val="ctr"/>
        <c:lblOffset val="100"/>
        <c:tickLblSkip val="1"/>
        <c:tickMarkSkip val="1"/>
      </c:catAx>
      <c:valAx>
        <c:axId val="562421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362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284672"/>
        <c:axId val="56286208"/>
      </c:barChart>
      <c:catAx>
        <c:axId val="56284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86208"/>
        <c:crosses val="autoZero"/>
        <c:auto val="1"/>
        <c:lblAlgn val="ctr"/>
        <c:lblOffset val="100"/>
        <c:tickLblSkip val="1"/>
        <c:tickMarkSkip val="1"/>
      </c:catAx>
      <c:valAx>
        <c:axId val="562862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846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0.86916666666666664</c:v>
                </c:pt>
                <c:pt idx="1">
                  <c:v>8.4166666666666695E-3</c:v>
                </c:pt>
                <c:pt idx="2">
                  <c:v>3.4541666666666686E-2</c:v>
                </c:pt>
                <c:pt idx="3">
                  <c:v>0.3440833333333333</c:v>
                </c:pt>
                <c:pt idx="4">
                  <c:v>0.65308333333333335</c:v>
                </c:pt>
                <c:pt idx="5">
                  <c:v>5.9208333333333335E-2</c:v>
                </c:pt>
                <c:pt idx="6">
                  <c:v>1.2625000000000004E-2</c:v>
                </c:pt>
                <c:pt idx="7">
                  <c:v>3.7041666666666681E-2</c:v>
                </c:pt>
                <c:pt idx="8">
                  <c:v>0.2970416666666667</c:v>
                </c:pt>
                <c:pt idx="9">
                  <c:v>6.4125000000000015E-2</c:v>
                </c:pt>
                <c:pt idx="10">
                  <c:v>9.4374999999999987E-2</c:v>
                </c:pt>
                <c:pt idx="11">
                  <c:v>6.6125000000000017E-2</c:v>
                </c:pt>
                <c:pt idx="12">
                  <c:v>7.9583333333333364E-3</c:v>
                </c:pt>
                <c:pt idx="13">
                  <c:v>0.60175000000000012</c:v>
                </c:pt>
                <c:pt idx="14">
                  <c:v>5.2875000000000012E-2</c:v>
                </c:pt>
                <c:pt idx="15">
                  <c:v>1.5333333333333338E-2</c:v>
                </c:pt>
                <c:pt idx="16">
                  <c:v>6.2666666666666676E-2</c:v>
                </c:pt>
                <c:pt idx="17">
                  <c:v>6.5083333333333326E-2</c:v>
                </c:pt>
                <c:pt idx="18">
                  <c:v>1.441666666666667E-2</c:v>
                </c:pt>
                <c:pt idx="19">
                  <c:v>1.9166666666666676E-2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0.53566666666666662</c:v>
                </c:pt>
                <c:pt idx="1">
                  <c:v>0.45616666666666666</c:v>
                </c:pt>
                <c:pt idx="2">
                  <c:v>0.49329166666666668</c:v>
                </c:pt>
                <c:pt idx="3">
                  <c:v>0.436</c:v>
                </c:pt>
                <c:pt idx="4">
                  <c:v>0.607375</c:v>
                </c:pt>
                <c:pt idx="5">
                  <c:v>5.8000000000000003E-2</c:v>
                </c:pt>
                <c:pt idx="6">
                  <c:v>0.38966666666666661</c:v>
                </c:pt>
                <c:pt idx="7">
                  <c:v>0.45779166666666654</c:v>
                </c:pt>
                <c:pt idx="8">
                  <c:v>0.36491666666666672</c:v>
                </c:pt>
                <c:pt idx="9">
                  <c:v>5.9583333333333342E-2</c:v>
                </c:pt>
                <c:pt idx="10">
                  <c:v>0.42612499999999992</c:v>
                </c:pt>
                <c:pt idx="11">
                  <c:v>5.8583333333333328E-2</c:v>
                </c:pt>
                <c:pt idx="12">
                  <c:v>0.41679166666666662</c:v>
                </c:pt>
                <c:pt idx="13">
                  <c:v>0.6080416666666667</c:v>
                </c:pt>
                <c:pt idx="14">
                  <c:v>4.8000000000000015E-2</c:v>
                </c:pt>
                <c:pt idx="15">
                  <c:v>0.78724999999999989</c:v>
                </c:pt>
                <c:pt idx="16">
                  <c:v>5.7791666666666679E-2</c:v>
                </c:pt>
                <c:pt idx="17">
                  <c:v>5.9958333333333343E-2</c:v>
                </c:pt>
                <c:pt idx="18">
                  <c:v>0.59158333333333346</c:v>
                </c:pt>
                <c:pt idx="19">
                  <c:v>0.59275</c:v>
                </c:pt>
              </c:numCache>
            </c:numRef>
          </c:val>
        </c:ser>
        <c:marker val="1"/>
        <c:axId val="56624256"/>
        <c:axId val="56625792"/>
      </c:lineChart>
      <c:catAx>
        <c:axId val="56624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25792"/>
        <c:crosses val="autoZero"/>
        <c:auto val="1"/>
        <c:lblAlgn val="ctr"/>
        <c:lblOffset val="100"/>
        <c:tickLblSkip val="1"/>
        <c:tickMarkSkip val="1"/>
      </c:catAx>
      <c:valAx>
        <c:axId val="56625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24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0.2379333333333333</c:v>
                </c:pt>
                <c:pt idx="1">
                  <c:v>9.9975000000000036E-2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0.38584583333333328</c:v>
                </c:pt>
                <c:pt idx="1">
                  <c:v>0.36468750000000005</c:v>
                </c:pt>
              </c:numCache>
            </c:numRef>
          </c:val>
        </c:ser>
        <c:axId val="56656256"/>
        <c:axId val="56657792"/>
      </c:barChart>
      <c:catAx>
        <c:axId val="56656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57792"/>
        <c:crosses val="autoZero"/>
        <c:auto val="1"/>
        <c:lblAlgn val="ctr"/>
        <c:lblOffset val="100"/>
        <c:tickLblSkip val="1"/>
        <c:tickMarkSkip val="1"/>
      </c:catAx>
      <c:valAx>
        <c:axId val="566577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562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0.4884118226276179</c:v>
                </c:pt>
                <c:pt idx="1">
                  <c:v>0.24135129687357679</c:v>
                </c:pt>
                <c:pt idx="2">
                  <c:v>0.17489564363091251</c:v>
                </c:pt>
                <c:pt idx="3">
                  <c:v>0.30229975044749174</c:v>
                </c:pt>
                <c:pt idx="4">
                  <c:v>0.36894096716941166</c:v>
                </c:pt>
                <c:pt idx="5">
                  <c:v>0.21041457881805206</c:v>
                </c:pt>
                <c:pt idx="6">
                  <c:v>8.8323611508814279E-2</c:v>
                </c:pt>
                <c:pt idx="7">
                  <c:v>0.10706310307963229</c:v>
                </c:pt>
                <c:pt idx="8">
                  <c:v>0.1648322930752664</c:v>
                </c:pt>
                <c:pt idx="9">
                  <c:v>0.12548587952900428</c:v>
                </c:pt>
                <c:pt idx="10">
                  <c:v>7.4264315107148718E-2</c:v>
                </c:pt>
                <c:pt idx="11">
                  <c:v>8.7979199877205871E-2</c:v>
                </c:pt>
                <c:pt idx="12">
                  <c:v>0.18074642198260524</c:v>
                </c:pt>
                <c:pt idx="13">
                  <c:v>0.27167748445905665</c:v>
                </c:pt>
                <c:pt idx="14">
                  <c:v>0.17513382353892137</c:v>
                </c:pt>
                <c:pt idx="15">
                  <c:v>6.0970684667359741E-2</c:v>
                </c:pt>
                <c:pt idx="16">
                  <c:v>2.9718967576051785E-2</c:v>
                </c:pt>
                <c:pt idx="17">
                  <c:v>3.2005281675362728E-2</c:v>
                </c:pt>
                <c:pt idx="18">
                  <c:v>1.4970357429839027E-2</c:v>
                </c:pt>
                <c:pt idx="19">
                  <c:v>-1.9889972314977027E-3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0.50598379764778445</c:v>
                </c:pt>
                <c:pt idx="1">
                  <c:v>0.47746358545658868</c:v>
                </c:pt>
                <c:pt idx="2">
                  <c:v>0.46024475367190104</c:v>
                </c:pt>
                <c:pt idx="3">
                  <c:v>0.45059108371396378</c:v>
                </c:pt>
                <c:pt idx="4">
                  <c:v>0.40406576039770181</c:v>
                </c:pt>
                <c:pt idx="5">
                  <c:v>0.30855217568049981</c:v>
                </c:pt>
                <c:pt idx="6">
                  <c:v>0.33927805368272007</c:v>
                </c:pt>
                <c:pt idx="7">
                  <c:v>0.38161729139537209</c:v>
                </c:pt>
                <c:pt idx="8">
                  <c:v>0.32137837139336561</c:v>
                </c:pt>
                <c:pt idx="9">
                  <c:v>0.24243196216319332</c:v>
                </c:pt>
                <c:pt idx="10">
                  <c:v>0.24768958233286761</c:v>
                </c:pt>
                <c:pt idx="11">
                  <c:v>0.27226749677729278</c:v>
                </c:pt>
                <c:pt idx="12">
                  <c:v>0.36369232821561953</c:v>
                </c:pt>
                <c:pt idx="13">
                  <c:v>0.41226835640573184</c:v>
                </c:pt>
                <c:pt idx="14">
                  <c:v>0.38543185841689453</c:v>
                </c:pt>
                <c:pt idx="15">
                  <c:v>0.38574597893501283</c:v>
                </c:pt>
                <c:pt idx="16">
                  <c:v>0.27342643259522503</c:v>
                </c:pt>
                <c:pt idx="17">
                  <c:v>0.26564584193525859</c:v>
                </c:pt>
                <c:pt idx="18">
                  <c:v>0.41479643936546279</c:v>
                </c:pt>
                <c:pt idx="19">
                  <c:v>0.54304995176545312</c:v>
                </c:pt>
              </c:numCache>
            </c:numRef>
          </c:val>
        </c:ser>
        <c:marker val="1"/>
        <c:axId val="56695040"/>
        <c:axId val="56705024"/>
      </c:lineChart>
      <c:catAx>
        <c:axId val="56695040"/>
        <c:scaling>
          <c:orientation val="minMax"/>
        </c:scaling>
        <c:axPos val="b"/>
        <c:numFmt formatCode="General" sourceLinked="1"/>
        <c:tickLblPos val="nextTo"/>
        <c:crossAx val="56705024"/>
        <c:crosses val="autoZero"/>
        <c:auto val="1"/>
        <c:lblAlgn val="ctr"/>
        <c:lblOffset val="100"/>
      </c:catAx>
      <c:valAx>
        <c:axId val="56705024"/>
        <c:scaling>
          <c:orientation val="minMax"/>
        </c:scaling>
        <c:axPos val="l"/>
        <c:majorGridlines/>
        <c:numFmt formatCode="0.00000_ " sourceLinked="1"/>
        <c:tickLblPos val="nextTo"/>
        <c:crossAx val="5669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6735616"/>
        <c:axId val="56737152"/>
      </c:barChart>
      <c:catAx>
        <c:axId val="56735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37152"/>
        <c:crosses val="autoZero"/>
        <c:auto val="1"/>
        <c:lblAlgn val="ctr"/>
        <c:lblOffset val="100"/>
        <c:tickLblSkip val="1"/>
        <c:tickMarkSkip val="1"/>
      </c:catAx>
      <c:valAx>
        <c:axId val="567371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356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840576"/>
        <c:axId val="56842112"/>
      </c:barChart>
      <c:catAx>
        <c:axId val="56840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42112"/>
        <c:crosses val="autoZero"/>
        <c:auto val="1"/>
        <c:lblAlgn val="ctr"/>
        <c:lblOffset val="100"/>
        <c:tickLblSkip val="1"/>
        <c:tickMarkSkip val="1"/>
      </c:catAx>
      <c:valAx>
        <c:axId val="568421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405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92E-2"/>
          <c:w val="0.851791530944631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-0.37557871665503634</c:v>
                </c:pt>
                <c:pt idx="1">
                  <c:v>-0.35708923231967149</c:v>
                </c:pt>
                <c:pt idx="2">
                  <c:v>-0.31370543835644005</c:v>
                </c:pt>
                <c:pt idx="3">
                  <c:v>-0.24807227715554242</c:v>
                </c:pt>
                <c:pt idx="4">
                  <c:v>-0.18915799946329709</c:v>
                </c:pt>
                <c:pt idx="5">
                  <c:v>-0.16978033244449517</c:v>
                </c:pt>
                <c:pt idx="6">
                  <c:v>-0.18986098546660474</c:v>
                </c:pt>
                <c:pt idx="7">
                  <c:v>-0.21524289575610359</c:v>
                </c:pt>
                <c:pt idx="8">
                  <c:v>-0.2200754317097493</c:v>
                </c:pt>
                <c:pt idx="9">
                  <c:v>-0.21204305636931284</c:v>
                </c:pt>
                <c:pt idx="10">
                  <c:v>-0.20887489313930432</c:v>
                </c:pt>
                <c:pt idx="11">
                  <c:v>-0.21640490441963989</c:v>
                </c:pt>
                <c:pt idx="12">
                  <c:v>-0.21817589476592761</c:v>
                </c:pt>
                <c:pt idx="13">
                  <c:v>-0.20669527353680198</c:v>
                </c:pt>
                <c:pt idx="14">
                  <c:v>-0.20285677432429722</c:v>
                </c:pt>
                <c:pt idx="15">
                  <c:v>-0.21191179950427733</c:v>
                </c:pt>
                <c:pt idx="16">
                  <c:v>-0.21361545095727993</c:v>
                </c:pt>
                <c:pt idx="17">
                  <c:v>-0.21365259849375656</c:v>
                </c:pt>
                <c:pt idx="18">
                  <c:v>-0.22748297398794007</c:v>
                </c:pt>
                <c:pt idx="19">
                  <c:v>-0.2488127924018399</c:v>
                </c:pt>
              </c:numCache>
            </c:numRef>
          </c:val>
        </c:ser>
        <c:marker val="1"/>
        <c:axId val="88867968"/>
        <c:axId val="88869504"/>
      </c:lineChart>
      <c:catAx>
        <c:axId val="8886796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88869504"/>
        <c:crossesAt val="0"/>
        <c:auto val="1"/>
        <c:lblAlgn val="ctr"/>
        <c:lblOffset val="100"/>
        <c:tickLblSkip val="1"/>
        <c:tickMarkSkip val="1"/>
      </c:catAx>
      <c:valAx>
        <c:axId val="88869504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86796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7.6249999999999998E-2</c:v>
                </c:pt>
                <c:pt idx="1">
                  <c:v>3.1958333333333346E-2</c:v>
                </c:pt>
                <c:pt idx="2">
                  <c:v>0.11208333333333331</c:v>
                </c:pt>
                <c:pt idx="3">
                  <c:v>6.1666666666666675E-3</c:v>
                </c:pt>
                <c:pt idx="4">
                  <c:v>0.11975000000000002</c:v>
                </c:pt>
                <c:pt idx="5">
                  <c:v>1.141666666666667E-2</c:v>
                </c:pt>
                <c:pt idx="6">
                  <c:v>2.3750000000000007E-2</c:v>
                </c:pt>
                <c:pt idx="7">
                  <c:v>5.3666666666666675E-2</c:v>
                </c:pt>
                <c:pt idx="8">
                  <c:v>6.0625000000000005E-2</c:v>
                </c:pt>
                <c:pt idx="9">
                  <c:v>1.0208333333333337E-2</c:v>
                </c:pt>
                <c:pt idx="10">
                  <c:v>0.7912499999999999</c:v>
                </c:pt>
                <c:pt idx="11">
                  <c:v>0.94566666666666632</c:v>
                </c:pt>
                <c:pt idx="12">
                  <c:v>6.4666666666666664E-2</c:v>
                </c:pt>
                <c:pt idx="13">
                  <c:v>6.3208333333333352E-2</c:v>
                </c:pt>
                <c:pt idx="14">
                  <c:v>1.5166666666666674E-2</c:v>
                </c:pt>
                <c:pt idx="15">
                  <c:v>0.44562499999999994</c:v>
                </c:pt>
                <c:pt idx="16">
                  <c:v>6.1666666666666654E-2</c:v>
                </c:pt>
                <c:pt idx="17">
                  <c:v>0.12970833333333334</c:v>
                </c:pt>
                <c:pt idx="18">
                  <c:v>6.3333333333333339E-2</c:v>
                </c:pt>
                <c:pt idx="19">
                  <c:v>0.14279166666666668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0.46412499999999995</c:v>
                </c:pt>
                <c:pt idx="1">
                  <c:v>0.50208333333333333</c:v>
                </c:pt>
                <c:pt idx="2">
                  <c:v>0.46141666666666664</c:v>
                </c:pt>
                <c:pt idx="3">
                  <c:v>0.57445833333333329</c:v>
                </c:pt>
                <c:pt idx="4">
                  <c:v>0.39454166666666673</c:v>
                </c:pt>
                <c:pt idx="5">
                  <c:v>0.52587500000000009</c:v>
                </c:pt>
                <c:pt idx="6">
                  <c:v>0.39183333333333348</c:v>
                </c:pt>
                <c:pt idx="7">
                  <c:v>0.4593333333333332</c:v>
                </c:pt>
                <c:pt idx="8">
                  <c:v>5.7833333333333327E-2</c:v>
                </c:pt>
                <c:pt idx="9">
                  <c:v>0.57045833333333318</c:v>
                </c:pt>
                <c:pt idx="10">
                  <c:v>0.73899999999999999</c:v>
                </c:pt>
                <c:pt idx="11">
                  <c:v>0.72699999999999987</c:v>
                </c:pt>
                <c:pt idx="12">
                  <c:v>0.39229166666666665</c:v>
                </c:pt>
                <c:pt idx="13">
                  <c:v>5.9333333333333328E-2</c:v>
                </c:pt>
                <c:pt idx="14">
                  <c:v>0.48741666666666666</c:v>
                </c:pt>
                <c:pt idx="15">
                  <c:v>0.55195833333333322</c:v>
                </c:pt>
                <c:pt idx="16">
                  <c:v>5.7541666666666665E-2</c:v>
                </c:pt>
                <c:pt idx="17">
                  <c:v>0.24679166666666677</c:v>
                </c:pt>
                <c:pt idx="18">
                  <c:v>5.9041666666666659E-2</c:v>
                </c:pt>
                <c:pt idx="19">
                  <c:v>0.43579166666666674</c:v>
                </c:pt>
              </c:numCache>
            </c:numRef>
          </c:val>
        </c:ser>
        <c:marker val="1"/>
        <c:axId val="57204736"/>
        <c:axId val="57206272"/>
      </c:lineChart>
      <c:catAx>
        <c:axId val="572047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206272"/>
        <c:crosses val="autoZero"/>
        <c:auto val="1"/>
        <c:lblAlgn val="ctr"/>
        <c:lblOffset val="100"/>
        <c:tickLblSkip val="1"/>
        <c:tickMarkSkip val="1"/>
      </c:catAx>
      <c:valAx>
        <c:axId val="57206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204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5.0587500000000014E-2</c:v>
                </c:pt>
                <c:pt idx="1">
                  <c:v>0.27230833333333332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0.44019583333333334</c:v>
                </c:pt>
                <c:pt idx="1">
                  <c:v>0.37561666666666665</c:v>
                </c:pt>
              </c:numCache>
            </c:numRef>
          </c:val>
        </c:ser>
        <c:axId val="58321920"/>
        <c:axId val="58786560"/>
      </c:barChart>
      <c:catAx>
        <c:axId val="58321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786560"/>
        <c:crosses val="autoZero"/>
        <c:auto val="1"/>
        <c:lblAlgn val="ctr"/>
        <c:lblOffset val="100"/>
        <c:tickLblSkip val="1"/>
        <c:tickMarkSkip val="1"/>
      </c:catAx>
      <c:valAx>
        <c:axId val="587865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3219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3.8429278807331317E-2</c:v>
                </c:pt>
                <c:pt idx="1">
                  <c:v>4.8343772058888783E-2</c:v>
                </c:pt>
                <c:pt idx="2">
                  <c:v>5.7677921447092183E-2</c:v>
                </c:pt>
                <c:pt idx="3">
                  <c:v>5.2188888115710576E-2</c:v>
                </c:pt>
                <c:pt idx="4">
                  <c:v>5.8395653013996907E-2</c:v>
                </c:pt>
                <c:pt idx="5">
                  <c:v>5.3349615743239077E-2</c:v>
                </c:pt>
                <c:pt idx="6">
                  <c:v>4.9318162623179972E-2</c:v>
                </c:pt>
                <c:pt idx="7">
                  <c:v>4.3809667265877927E-2</c:v>
                </c:pt>
                <c:pt idx="8">
                  <c:v>8.4109666195820831E-2</c:v>
                </c:pt>
                <c:pt idx="9">
                  <c:v>0.26680882615384044</c:v>
                </c:pt>
                <c:pt idx="10">
                  <c:v>0.55731353130724215</c:v>
                </c:pt>
                <c:pt idx="11">
                  <c:v>0.59276635485530227</c:v>
                </c:pt>
                <c:pt idx="12">
                  <c:v>0.32361066724110432</c:v>
                </c:pt>
                <c:pt idx="13">
                  <c:v>0.12736256184895259</c:v>
                </c:pt>
                <c:pt idx="14">
                  <c:v>0.12191559518564332</c:v>
                </c:pt>
                <c:pt idx="15">
                  <c:v>0.19036240842857588</c:v>
                </c:pt>
                <c:pt idx="16">
                  <c:v>0.16338895463909095</c:v>
                </c:pt>
                <c:pt idx="17">
                  <c:v>0.12827373058865008</c:v>
                </c:pt>
                <c:pt idx="18">
                  <c:v>0.11533180610968292</c:v>
                </c:pt>
                <c:pt idx="19">
                  <c:v>0.11784065116493946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0.48419873564281951</c:v>
                </c:pt>
                <c:pt idx="1">
                  <c:v>0.49309361187837619</c:v>
                </c:pt>
                <c:pt idx="2">
                  <c:v>0.49143552042294081</c:v>
                </c:pt>
                <c:pt idx="3">
                  <c:v>0.48858064990932476</c:v>
                </c:pt>
                <c:pt idx="4">
                  <c:v>0.4658009231148324</c:v>
                </c:pt>
                <c:pt idx="5">
                  <c:v>0.45259165634546061</c:v>
                </c:pt>
                <c:pt idx="6">
                  <c:v>0.40821842147102227</c:v>
                </c:pt>
                <c:pt idx="7">
                  <c:v>0.34581336977536709</c:v>
                </c:pt>
                <c:pt idx="8">
                  <c:v>0.33355307380469806</c:v>
                </c:pt>
                <c:pt idx="9">
                  <c:v>0.49522110064604469</c:v>
                </c:pt>
                <c:pt idx="10">
                  <c:v>0.63712294735136987</c:v>
                </c:pt>
                <c:pt idx="11">
                  <c:v>0.59564419031873006</c:v>
                </c:pt>
                <c:pt idx="12">
                  <c:v>0.41462107300707024</c:v>
                </c:pt>
                <c:pt idx="13">
                  <c:v>0.31737783759021693</c:v>
                </c:pt>
                <c:pt idx="14">
                  <c:v>0.37586246293635767</c:v>
                </c:pt>
                <c:pt idx="15">
                  <c:v>0.37051183759078893</c:v>
                </c:pt>
                <c:pt idx="16">
                  <c:v>0.24329054204189693</c:v>
                </c:pt>
                <c:pt idx="17">
                  <c:v>0.1828412912876155</c:v>
                </c:pt>
                <c:pt idx="18">
                  <c:v>0.20170258569193678</c:v>
                </c:pt>
                <c:pt idx="19">
                  <c:v>0.29167584742822622</c:v>
                </c:pt>
              </c:numCache>
            </c:numRef>
          </c:val>
        </c:ser>
        <c:marker val="1"/>
        <c:axId val="58807424"/>
        <c:axId val="58808960"/>
      </c:lineChart>
      <c:catAx>
        <c:axId val="58807424"/>
        <c:scaling>
          <c:orientation val="minMax"/>
        </c:scaling>
        <c:axPos val="b"/>
        <c:numFmt formatCode="General" sourceLinked="1"/>
        <c:tickLblPos val="nextTo"/>
        <c:crossAx val="58808960"/>
        <c:crosses val="autoZero"/>
        <c:auto val="1"/>
        <c:lblAlgn val="ctr"/>
        <c:lblOffset val="100"/>
      </c:catAx>
      <c:valAx>
        <c:axId val="58808960"/>
        <c:scaling>
          <c:orientation val="minMax"/>
        </c:scaling>
        <c:axPos val="l"/>
        <c:majorGridlines/>
        <c:numFmt formatCode="0.00000_ " sourceLinked="1"/>
        <c:tickLblPos val="nextTo"/>
        <c:crossAx val="5880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8918400"/>
        <c:axId val="58919936"/>
      </c:barChart>
      <c:catAx>
        <c:axId val="589184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19936"/>
        <c:crosses val="autoZero"/>
        <c:auto val="1"/>
        <c:lblAlgn val="ctr"/>
        <c:lblOffset val="100"/>
        <c:tickLblSkip val="1"/>
        <c:tickMarkSkip val="1"/>
      </c:catAx>
      <c:valAx>
        <c:axId val="589199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184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8963072"/>
        <c:axId val="58964608"/>
      </c:barChart>
      <c:catAx>
        <c:axId val="58963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64608"/>
        <c:crosses val="autoZero"/>
        <c:auto val="1"/>
        <c:lblAlgn val="ctr"/>
        <c:lblOffset val="100"/>
        <c:tickLblSkip val="1"/>
        <c:tickMarkSkip val="1"/>
      </c:catAx>
      <c:valAx>
        <c:axId val="589646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630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2.5375000000000005E-2</c:v>
                </c:pt>
                <c:pt idx="1">
                  <c:v>1.0208333333333337E-2</c:v>
                </c:pt>
                <c:pt idx="2">
                  <c:v>0.88974999999999993</c:v>
                </c:pt>
                <c:pt idx="3">
                  <c:v>7.0624999999999979E-2</c:v>
                </c:pt>
                <c:pt idx="4">
                  <c:v>0.31733333333333336</c:v>
                </c:pt>
                <c:pt idx="5">
                  <c:v>5.5208333333333352E-2</c:v>
                </c:pt>
                <c:pt idx="6">
                  <c:v>0.17483333333333331</c:v>
                </c:pt>
                <c:pt idx="7">
                  <c:v>0.2045416666666667</c:v>
                </c:pt>
                <c:pt idx="8">
                  <c:v>4.6458333333333345E-2</c:v>
                </c:pt>
                <c:pt idx="9">
                  <c:v>4.8750000000000009E-2</c:v>
                </c:pt>
                <c:pt idx="10">
                  <c:v>1.7625000000000005E-2</c:v>
                </c:pt>
                <c:pt idx="11">
                  <c:v>0.93849999999999989</c:v>
                </c:pt>
                <c:pt idx="12">
                  <c:v>0.25720833333333332</c:v>
                </c:pt>
                <c:pt idx="13">
                  <c:v>1.6166666666666673E-2</c:v>
                </c:pt>
                <c:pt idx="14">
                  <c:v>0.60895833333333327</c:v>
                </c:pt>
                <c:pt idx="15">
                  <c:v>2.2416666666666672E-2</c:v>
                </c:pt>
                <c:pt idx="16">
                  <c:v>3.8791666666666676E-2</c:v>
                </c:pt>
                <c:pt idx="17">
                  <c:v>5.2666666666666688E-2</c:v>
                </c:pt>
                <c:pt idx="18">
                  <c:v>0.92479166666666657</c:v>
                </c:pt>
                <c:pt idx="19">
                  <c:v>4.4791666666666674E-2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0.38808333333333339</c:v>
                </c:pt>
                <c:pt idx="1">
                  <c:v>0.68720833333333331</c:v>
                </c:pt>
                <c:pt idx="2">
                  <c:v>0.57554166666666662</c:v>
                </c:pt>
                <c:pt idx="3">
                  <c:v>0.36512500000000009</c:v>
                </c:pt>
                <c:pt idx="4">
                  <c:v>0.32491666666666669</c:v>
                </c:pt>
                <c:pt idx="5">
                  <c:v>4.2958333333333341E-2</c:v>
                </c:pt>
                <c:pt idx="6">
                  <c:v>0.37558333333333332</c:v>
                </c:pt>
                <c:pt idx="7">
                  <c:v>0.63158333333333316</c:v>
                </c:pt>
                <c:pt idx="8">
                  <c:v>3.8333333333333344E-2</c:v>
                </c:pt>
                <c:pt idx="9">
                  <c:v>3.9875000000000015E-2</c:v>
                </c:pt>
                <c:pt idx="10">
                  <c:v>0.64074999999999982</c:v>
                </c:pt>
                <c:pt idx="11">
                  <c:v>0.48262499999999992</c:v>
                </c:pt>
                <c:pt idx="12">
                  <c:v>0.50816666666666666</c:v>
                </c:pt>
                <c:pt idx="13">
                  <c:v>0.59229166666666677</c:v>
                </c:pt>
                <c:pt idx="14">
                  <c:v>0.47912499999999997</c:v>
                </c:pt>
                <c:pt idx="15">
                  <c:v>0.38262499999999999</c:v>
                </c:pt>
                <c:pt idx="16">
                  <c:v>0.28054166666666663</c:v>
                </c:pt>
                <c:pt idx="17">
                  <c:v>4.200000000000001E-2</c:v>
                </c:pt>
                <c:pt idx="18">
                  <c:v>0.43141666666666678</c:v>
                </c:pt>
                <c:pt idx="19">
                  <c:v>0.47729166666666661</c:v>
                </c:pt>
              </c:numCache>
            </c:numRef>
          </c:val>
        </c:ser>
        <c:marker val="1"/>
        <c:axId val="59241216"/>
        <c:axId val="59242752"/>
      </c:lineChart>
      <c:catAx>
        <c:axId val="59241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42752"/>
        <c:crosses val="autoZero"/>
        <c:auto val="1"/>
        <c:lblAlgn val="ctr"/>
        <c:lblOffset val="100"/>
        <c:tickLblSkip val="1"/>
        <c:tickMarkSkip val="1"/>
      </c:catAx>
      <c:valAx>
        <c:axId val="59242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41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0.1843083333333333</c:v>
                </c:pt>
                <c:pt idx="1">
                  <c:v>0.29219166666666668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0.34692083333333334</c:v>
                </c:pt>
                <c:pt idx="1">
                  <c:v>0.43168333333333336</c:v>
                </c:pt>
              </c:numCache>
            </c:numRef>
          </c:val>
        </c:ser>
        <c:axId val="59264384"/>
        <c:axId val="59274368"/>
      </c:barChart>
      <c:catAx>
        <c:axId val="59264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74368"/>
        <c:crosses val="autoZero"/>
        <c:auto val="1"/>
        <c:lblAlgn val="ctr"/>
        <c:lblOffset val="100"/>
        <c:tickLblSkip val="1"/>
        <c:tickMarkSkip val="1"/>
      </c:catAx>
      <c:valAx>
        <c:axId val="592743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643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7.7256792973186897E-2</c:v>
                </c:pt>
                <c:pt idx="1">
                  <c:v>0.2267644774856081</c:v>
                </c:pt>
                <c:pt idx="2">
                  <c:v>0.39398880261648589</c:v>
                </c:pt>
                <c:pt idx="3">
                  <c:v>0.32725531107026756</c:v>
                </c:pt>
                <c:pt idx="4">
                  <c:v>0.22320219369824543</c:v>
                </c:pt>
                <c:pt idx="5">
                  <c:v>0.14805246893380367</c:v>
                </c:pt>
                <c:pt idx="6">
                  <c:v>0.13634348268494587</c:v>
                </c:pt>
                <c:pt idx="7">
                  <c:v>0.12408424615159659</c:v>
                </c:pt>
                <c:pt idx="8">
                  <c:v>9.1005379017966917E-2</c:v>
                </c:pt>
                <c:pt idx="9">
                  <c:v>0.12199022100282064</c:v>
                </c:pt>
                <c:pt idx="10">
                  <c:v>0.2740287509222718</c:v>
                </c:pt>
                <c:pt idx="11">
                  <c:v>0.43614372841144172</c:v>
                </c:pt>
                <c:pt idx="12">
                  <c:v>0.35107847271166581</c:v>
                </c:pt>
                <c:pt idx="13">
                  <c:v>0.25438205332074088</c:v>
                </c:pt>
                <c:pt idx="14">
                  <c:v>0.26668620217995892</c:v>
                </c:pt>
                <c:pt idx="15">
                  <c:v>0.17615943051149566</c:v>
                </c:pt>
                <c:pt idx="16">
                  <c:v>0.13525742759747278</c:v>
                </c:pt>
                <c:pt idx="17">
                  <c:v>0.27206032643960337</c:v>
                </c:pt>
                <c:pt idx="18">
                  <c:v>0.43862247675180682</c:v>
                </c:pt>
                <c:pt idx="19">
                  <c:v>0.36622621802194089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0.52473883376085617</c:v>
                </c:pt>
                <c:pt idx="1">
                  <c:v>0.57338275876512934</c:v>
                </c:pt>
                <c:pt idx="2">
                  <c:v>0.5306842478195829</c:v>
                </c:pt>
                <c:pt idx="3">
                  <c:v>0.41223478584662659</c:v>
                </c:pt>
                <c:pt idx="4">
                  <c:v>0.29480471612106179</c:v>
                </c:pt>
                <c:pt idx="5">
                  <c:v>0.25253627907619464</c:v>
                </c:pt>
                <c:pt idx="6">
                  <c:v>0.33660313870005859</c:v>
                </c:pt>
                <c:pt idx="7">
                  <c:v>0.3520540150574783</c:v>
                </c:pt>
                <c:pt idx="8">
                  <c:v>0.22733577379503436</c:v>
                </c:pt>
                <c:pt idx="9">
                  <c:v>0.23728517663706875</c:v>
                </c:pt>
                <c:pt idx="10">
                  <c:v>0.40372206893153256</c:v>
                </c:pt>
                <c:pt idx="11">
                  <c:v>0.49776182985952877</c:v>
                </c:pt>
                <c:pt idx="12">
                  <c:v>0.53051325298522944</c:v>
                </c:pt>
                <c:pt idx="13">
                  <c:v>0.54159294617042886</c:v>
                </c:pt>
                <c:pt idx="14">
                  <c:v>0.49191200135647412</c:v>
                </c:pt>
                <c:pt idx="15">
                  <c:v>0.39048660265906787</c:v>
                </c:pt>
                <c:pt idx="16">
                  <c:v>0.28926796795624576</c:v>
                </c:pt>
                <c:pt idx="17">
                  <c:v>0.26237459291762294</c:v>
                </c:pt>
                <c:pt idx="18">
                  <c:v>0.3486338224615031</c:v>
                </c:pt>
                <c:pt idx="19">
                  <c:v>0.42864939116612516</c:v>
                </c:pt>
              </c:numCache>
            </c:numRef>
          </c:val>
        </c:ser>
        <c:marker val="1"/>
        <c:axId val="59319808"/>
        <c:axId val="59321344"/>
      </c:lineChart>
      <c:catAx>
        <c:axId val="59319808"/>
        <c:scaling>
          <c:orientation val="minMax"/>
        </c:scaling>
        <c:axPos val="b"/>
        <c:numFmt formatCode="General" sourceLinked="1"/>
        <c:tickLblPos val="nextTo"/>
        <c:crossAx val="59321344"/>
        <c:crosses val="autoZero"/>
        <c:auto val="1"/>
        <c:lblAlgn val="ctr"/>
        <c:lblOffset val="100"/>
      </c:catAx>
      <c:valAx>
        <c:axId val="59321344"/>
        <c:scaling>
          <c:orientation val="minMax"/>
        </c:scaling>
        <c:axPos val="l"/>
        <c:majorGridlines/>
        <c:numFmt formatCode="0.00000_ " sourceLinked="1"/>
        <c:tickLblPos val="nextTo"/>
        <c:crossAx val="5931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9348096"/>
        <c:axId val="59349632"/>
      </c:barChart>
      <c:catAx>
        <c:axId val="59348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49632"/>
        <c:crosses val="autoZero"/>
        <c:auto val="1"/>
        <c:lblAlgn val="ctr"/>
        <c:lblOffset val="100"/>
        <c:tickLblSkip val="1"/>
        <c:tickMarkSkip val="1"/>
      </c:catAx>
      <c:valAx>
        <c:axId val="593496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480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400576"/>
        <c:axId val="59402112"/>
      </c:barChart>
      <c:catAx>
        <c:axId val="59400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402112"/>
        <c:crosses val="autoZero"/>
        <c:auto val="1"/>
        <c:lblAlgn val="ctr"/>
        <c:lblOffset val="100"/>
        <c:tickLblSkip val="1"/>
        <c:tickMarkSkip val="1"/>
      </c:catAx>
      <c:valAx>
        <c:axId val="594021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4005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3"/>
          <c:y val="8.7542375389230279E-2"/>
          <c:w val="0.82736156351791457"/>
          <c:h val="0.77104630631282911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2.0750381198913322E-2</c:v>
                  </c:pt>
                  <c:pt idx="1">
                    <c:v>2.3410449147870691E-2</c:v>
                  </c:pt>
                  <c:pt idx="2">
                    <c:v>1.4966082986119728E-2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2.0750381198913322E-2</c:v>
                  </c:pt>
                  <c:pt idx="1">
                    <c:v>2.3410449147870691E-2</c:v>
                  </c:pt>
                  <c:pt idx="2">
                    <c:v>1.4966082986119728E-2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0.15596666309018564</c:v>
                </c:pt>
                <c:pt idx="1">
                  <c:v>0.17597151832295166</c:v>
                </c:pt>
                <c:pt idx="2">
                  <c:v>0.16596909070656865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1.4272427706253634E-2</c:v>
                  </c:pt>
                  <c:pt idx="1">
                    <c:v>1.3460693338502696E-2</c:v>
                  </c:pt>
                  <c:pt idx="2">
                    <c:v>6.7387809389321722E-3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1.4272427706253634E-2</c:v>
                  </c:pt>
                  <c:pt idx="1">
                    <c:v>1.3460693338502696E-2</c:v>
                  </c:pt>
                  <c:pt idx="2">
                    <c:v>6.7387809389321722E-3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0.40585028249667787</c:v>
                </c:pt>
                <c:pt idx="1">
                  <c:v>0.39303729927862979</c:v>
                </c:pt>
                <c:pt idx="2">
                  <c:v>0.3994437908876538</c:v>
                </c:pt>
              </c:numCache>
            </c:numRef>
          </c:val>
        </c:ser>
        <c:axId val="89024000"/>
        <c:axId val="89025920"/>
      </c:barChart>
      <c:catAx>
        <c:axId val="8902400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9025920"/>
        <c:crosses val="autoZero"/>
        <c:auto val="1"/>
        <c:lblAlgn val="ctr"/>
        <c:lblOffset val="100"/>
        <c:tickLblSkip val="1"/>
        <c:tickMarkSkip val="1"/>
      </c:catAx>
      <c:valAx>
        <c:axId val="89025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902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8"/>
        </c:manualLayout>
      </c:layout>
    </c:legend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1.5708333333333342E-2</c:v>
                </c:pt>
                <c:pt idx="1">
                  <c:v>6.9749999999999993E-2</c:v>
                </c:pt>
                <c:pt idx="2">
                  <c:v>4.6250000000000015E-3</c:v>
                </c:pt>
                <c:pt idx="3">
                  <c:v>9.0541666666666687E-2</c:v>
                </c:pt>
                <c:pt idx="4">
                  <c:v>0.91949999999999976</c:v>
                </c:pt>
                <c:pt idx="5">
                  <c:v>1.5000000000000005E-2</c:v>
                </c:pt>
                <c:pt idx="6">
                  <c:v>4.9291666666666678E-2</c:v>
                </c:pt>
                <c:pt idx="7">
                  <c:v>0.14895833333333336</c:v>
                </c:pt>
                <c:pt idx="8">
                  <c:v>4.6958333333333345E-2</c:v>
                </c:pt>
                <c:pt idx="9">
                  <c:v>4.8958333333333347E-2</c:v>
                </c:pt>
                <c:pt idx="10">
                  <c:v>0.57466666666666666</c:v>
                </c:pt>
                <c:pt idx="11">
                  <c:v>0.27625</c:v>
                </c:pt>
                <c:pt idx="12">
                  <c:v>6.6375000000000003E-2</c:v>
                </c:pt>
                <c:pt idx="13">
                  <c:v>0.63583333333333336</c:v>
                </c:pt>
                <c:pt idx="14">
                  <c:v>3.2250000000000015E-2</c:v>
                </c:pt>
                <c:pt idx="15">
                  <c:v>4.0416666666666682E-3</c:v>
                </c:pt>
                <c:pt idx="16">
                  <c:v>4.8916666666666671E-2</c:v>
                </c:pt>
                <c:pt idx="17">
                  <c:v>4.9875000000000023E-2</c:v>
                </c:pt>
                <c:pt idx="18">
                  <c:v>0.93954166666666661</c:v>
                </c:pt>
                <c:pt idx="19">
                  <c:v>2.6208333333333347E-2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0.47149999999999997</c:v>
                </c:pt>
                <c:pt idx="1">
                  <c:v>0.4699166666666667</c:v>
                </c:pt>
                <c:pt idx="2">
                  <c:v>0.66529166666666661</c:v>
                </c:pt>
                <c:pt idx="3">
                  <c:v>0.51666666666666661</c:v>
                </c:pt>
                <c:pt idx="4">
                  <c:v>0.51066666666666682</c:v>
                </c:pt>
                <c:pt idx="5">
                  <c:v>0.48095833333333321</c:v>
                </c:pt>
                <c:pt idx="6">
                  <c:v>3.6125000000000011E-2</c:v>
                </c:pt>
                <c:pt idx="7">
                  <c:v>0.45704166666666662</c:v>
                </c:pt>
                <c:pt idx="8">
                  <c:v>3.4791666666666672E-2</c:v>
                </c:pt>
                <c:pt idx="9">
                  <c:v>3.5916666666666673E-2</c:v>
                </c:pt>
                <c:pt idx="10">
                  <c:v>0.48570833333333341</c:v>
                </c:pt>
                <c:pt idx="11">
                  <c:v>0.59291666666666665</c:v>
                </c:pt>
                <c:pt idx="12">
                  <c:v>0.41862500000000002</c:v>
                </c:pt>
                <c:pt idx="13">
                  <c:v>0.43733333333333341</c:v>
                </c:pt>
                <c:pt idx="14">
                  <c:v>0.38441666666666663</c:v>
                </c:pt>
                <c:pt idx="15">
                  <c:v>0.53620833333333329</c:v>
                </c:pt>
                <c:pt idx="16">
                  <c:v>3.6125000000000011E-2</c:v>
                </c:pt>
                <c:pt idx="17">
                  <c:v>3.6583333333333343E-2</c:v>
                </c:pt>
                <c:pt idx="18">
                  <c:v>0.49066666666666658</c:v>
                </c:pt>
                <c:pt idx="19">
                  <c:v>0.55850000000000011</c:v>
                </c:pt>
              </c:numCache>
            </c:numRef>
          </c:val>
        </c:ser>
        <c:marker val="1"/>
        <c:axId val="59752448"/>
        <c:axId val="59753984"/>
      </c:lineChart>
      <c:catAx>
        <c:axId val="597524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53984"/>
        <c:crosses val="autoZero"/>
        <c:auto val="1"/>
        <c:lblAlgn val="ctr"/>
        <c:lblOffset val="100"/>
        <c:tickLblSkip val="1"/>
        <c:tickMarkSkip val="1"/>
      </c:catAx>
      <c:valAx>
        <c:axId val="59753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52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0.14092916666666666</c:v>
                </c:pt>
                <c:pt idx="1">
                  <c:v>0.26539583333333333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0.36788749999999998</c:v>
                </c:pt>
                <c:pt idx="1">
                  <c:v>0.39770833333333339</c:v>
                </c:pt>
              </c:numCache>
            </c:numRef>
          </c:val>
        </c:ser>
        <c:axId val="59820672"/>
        <c:axId val="59822464"/>
      </c:barChart>
      <c:catAx>
        <c:axId val="59820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22464"/>
        <c:crosses val="autoZero"/>
        <c:auto val="1"/>
        <c:lblAlgn val="ctr"/>
        <c:lblOffset val="100"/>
        <c:tickLblSkip val="1"/>
        <c:tickMarkSkip val="1"/>
      </c:catAx>
      <c:valAx>
        <c:axId val="598224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206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2.9558569686204933E-2</c:v>
                </c:pt>
                <c:pt idx="1">
                  <c:v>4.5204971962450845E-2</c:v>
                </c:pt>
                <c:pt idx="2">
                  <c:v>0.10237914053008723</c:v>
                </c:pt>
                <c:pt idx="3">
                  <c:v>0.2591990238697533</c:v>
                </c:pt>
                <c:pt idx="4">
                  <c:v>0.37973134226308797</c:v>
                </c:pt>
                <c:pt idx="5">
                  <c:v>0.2414280317466676</c:v>
                </c:pt>
                <c:pt idx="6">
                  <c:v>0.11942915932397263</c:v>
                </c:pt>
                <c:pt idx="7">
                  <c:v>9.4435846407546667E-2</c:v>
                </c:pt>
                <c:pt idx="8">
                  <c:v>0.1021923047908434</c:v>
                </c:pt>
                <c:pt idx="9">
                  <c:v>0.19255542430120445</c:v>
                </c:pt>
                <c:pt idx="10">
                  <c:v>0.3197184710163849</c:v>
                </c:pt>
                <c:pt idx="11">
                  <c:v>0.31876930735088826</c:v>
                </c:pt>
                <c:pt idx="12">
                  <c:v>0.29588363899241993</c:v>
                </c:pt>
                <c:pt idx="13">
                  <c:v>0.297341684136743</c:v>
                </c:pt>
                <c:pt idx="14">
                  <c:v>0.16127136390004038</c:v>
                </c:pt>
                <c:pt idx="15">
                  <c:v>4.8453537801391999E-2</c:v>
                </c:pt>
                <c:pt idx="16">
                  <c:v>8.9856270534548879E-2</c:v>
                </c:pt>
                <c:pt idx="17">
                  <c:v>0.26799518738812383</c:v>
                </c:pt>
                <c:pt idx="18">
                  <c:v>0.42350825634893563</c:v>
                </c:pt>
                <c:pt idx="19">
                  <c:v>0.33320175771290439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0.49106878791239539</c:v>
                </c:pt>
                <c:pt idx="1">
                  <c:v>0.53232130005413614</c:v>
                </c:pt>
                <c:pt idx="2">
                  <c:v>0.57576120782531881</c:v>
                </c:pt>
                <c:pt idx="3">
                  <c:v>0.55908636634029529</c:v>
                </c:pt>
                <c:pt idx="4">
                  <c:v>0.49838515779038678</c:v>
                </c:pt>
                <c:pt idx="5">
                  <c:v>0.39501041353373106</c:v>
                </c:pt>
                <c:pt idx="6">
                  <c:v>0.27890071159782032</c:v>
                </c:pt>
                <c:pt idx="7">
                  <c:v>0.22764952021292681</c:v>
                </c:pt>
                <c:pt idx="8">
                  <c:v>0.1577075000469978</c:v>
                </c:pt>
                <c:pt idx="9">
                  <c:v>0.20172974597048132</c:v>
                </c:pt>
                <c:pt idx="10">
                  <c:v>0.38001835233500064</c:v>
                </c:pt>
                <c:pt idx="11">
                  <c:v>0.48970077549787433</c:v>
                </c:pt>
                <c:pt idx="12">
                  <c:v>0.47390673776618791</c:v>
                </c:pt>
                <c:pt idx="13">
                  <c:v>0.44619902166591374</c:v>
                </c:pt>
                <c:pt idx="14">
                  <c:v>0.4310014875105565</c:v>
                </c:pt>
                <c:pt idx="15">
                  <c:v>0.35997831594737179</c:v>
                </c:pt>
                <c:pt idx="16">
                  <c:v>0.21820218113613157</c:v>
                </c:pt>
                <c:pt idx="17">
                  <c:v>0.20960254137749992</c:v>
                </c:pt>
                <c:pt idx="18">
                  <c:v>0.34806714407514122</c:v>
                </c:pt>
                <c:pt idx="19">
                  <c:v>0.46113999688851592</c:v>
                </c:pt>
              </c:numCache>
            </c:numRef>
          </c:val>
        </c:ser>
        <c:marker val="1"/>
        <c:axId val="59900672"/>
        <c:axId val="59902208"/>
      </c:lineChart>
      <c:catAx>
        <c:axId val="59900672"/>
        <c:scaling>
          <c:orientation val="minMax"/>
        </c:scaling>
        <c:axPos val="b"/>
        <c:numFmt formatCode="General" sourceLinked="1"/>
        <c:tickLblPos val="nextTo"/>
        <c:crossAx val="59902208"/>
        <c:crosses val="autoZero"/>
        <c:auto val="1"/>
        <c:lblAlgn val="ctr"/>
        <c:lblOffset val="100"/>
      </c:catAx>
      <c:valAx>
        <c:axId val="59902208"/>
        <c:scaling>
          <c:orientation val="minMax"/>
        </c:scaling>
        <c:axPos val="l"/>
        <c:majorGridlines/>
        <c:numFmt formatCode="0.00000_ " sourceLinked="1"/>
        <c:tickLblPos val="nextTo"/>
        <c:crossAx val="5990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59949440"/>
        <c:axId val="59950976"/>
      </c:barChart>
      <c:catAx>
        <c:axId val="59949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50976"/>
        <c:crosses val="autoZero"/>
        <c:auto val="1"/>
        <c:lblAlgn val="ctr"/>
        <c:lblOffset val="100"/>
        <c:tickLblSkip val="1"/>
        <c:tickMarkSkip val="1"/>
      </c:catAx>
      <c:valAx>
        <c:axId val="599509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494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989376"/>
        <c:axId val="60007552"/>
      </c:barChart>
      <c:catAx>
        <c:axId val="59989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007552"/>
        <c:crosses val="autoZero"/>
        <c:auto val="1"/>
        <c:lblAlgn val="ctr"/>
        <c:lblOffset val="100"/>
        <c:tickLblSkip val="1"/>
        <c:tickMarkSkip val="1"/>
      </c:catAx>
      <c:valAx>
        <c:axId val="600075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893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3.3541666666666671E-2</c:v>
                </c:pt>
                <c:pt idx="1">
                  <c:v>3.8166666666666668E-2</c:v>
                </c:pt>
                <c:pt idx="2">
                  <c:v>0.69179166666666658</c:v>
                </c:pt>
                <c:pt idx="3">
                  <c:v>9.5000000000000015E-3</c:v>
                </c:pt>
                <c:pt idx="4">
                  <c:v>0.98045833333333343</c:v>
                </c:pt>
                <c:pt idx="5">
                  <c:v>0.20283333333333331</c:v>
                </c:pt>
                <c:pt idx="6">
                  <c:v>4.5875000000000006E-2</c:v>
                </c:pt>
                <c:pt idx="7">
                  <c:v>3.6083333333333342E-2</c:v>
                </c:pt>
                <c:pt idx="8">
                  <c:v>0.63891666666666669</c:v>
                </c:pt>
                <c:pt idx="9">
                  <c:v>0.52145833333333347</c:v>
                </c:pt>
                <c:pt idx="10">
                  <c:v>0.35262500000000002</c:v>
                </c:pt>
                <c:pt idx="11">
                  <c:v>2.5458333333333343E-2</c:v>
                </c:pt>
                <c:pt idx="12">
                  <c:v>1.6208333333333335E-2</c:v>
                </c:pt>
                <c:pt idx="13">
                  <c:v>4.791666666666667E-2</c:v>
                </c:pt>
                <c:pt idx="14">
                  <c:v>4.3500000000000011E-2</c:v>
                </c:pt>
                <c:pt idx="15">
                  <c:v>3.1583333333333331E-2</c:v>
                </c:pt>
                <c:pt idx="16">
                  <c:v>5.2666666666666674E-2</c:v>
                </c:pt>
                <c:pt idx="17">
                  <c:v>0.21187500000000001</c:v>
                </c:pt>
                <c:pt idx="18">
                  <c:v>5.1916666666666687E-2</c:v>
                </c:pt>
                <c:pt idx="19">
                  <c:v>6.5000000000000023E-3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0.35812500000000003</c:v>
                </c:pt>
                <c:pt idx="1">
                  <c:v>0.58558333333333346</c:v>
                </c:pt>
                <c:pt idx="2">
                  <c:v>0.53429166666666672</c:v>
                </c:pt>
                <c:pt idx="3">
                  <c:v>0.63770833333333332</c:v>
                </c:pt>
                <c:pt idx="4">
                  <c:v>0.52916666666666679</c:v>
                </c:pt>
                <c:pt idx="5">
                  <c:v>0.59704166666666658</c:v>
                </c:pt>
                <c:pt idx="6">
                  <c:v>3.7750000000000013E-2</c:v>
                </c:pt>
                <c:pt idx="7">
                  <c:v>0.33158333333333334</c:v>
                </c:pt>
                <c:pt idx="8">
                  <c:v>0.61362499999999998</c:v>
                </c:pt>
                <c:pt idx="9">
                  <c:v>0.58129166666666665</c:v>
                </c:pt>
                <c:pt idx="10">
                  <c:v>0.44445833333333334</c:v>
                </c:pt>
                <c:pt idx="11">
                  <c:v>0.45849999999999996</c:v>
                </c:pt>
                <c:pt idx="12">
                  <c:v>0.44920833333333327</c:v>
                </c:pt>
                <c:pt idx="13">
                  <c:v>3.9541666666666683E-2</c:v>
                </c:pt>
                <c:pt idx="14">
                  <c:v>3.6083333333333342E-2</c:v>
                </c:pt>
                <c:pt idx="15">
                  <c:v>0.90933333333333344</c:v>
                </c:pt>
                <c:pt idx="16">
                  <c:v>4.2375000000000017E-2</c:v>
                </c:pt>
                <c:pt idx="17">
                  <c:v>0.44083333333333324</c:v>
                </c:pt>
                <c:pt idx="18">
                  <c:v>4.2375000000000017E-2</c:v>
                </c:pt>
                <c:pt idx="19">
                  <c:v>0.48045833333333338</c:v>
                </c:pt>
              </c:numCache>
            </c:numRef>
          </c:val>
        </c:ser>
        <c:marker val="1"/>
        <c:axId val="61381632"/>
        <c:axId val="61457152"/>
      </c:lineChart>
      <c:catAx>
        <c:axId val="61381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57152"/>
        <c:crosses val="autoZero"/>
        <c:auto val="1"/>
        <c:lblAlgn val="ctr"/>
        <c:lblOffset val="100"/>
        <c:tickLblSkip val="1"/>
        <c:tickMarkSkip val="1"/>
      </c:catAx>
      <c:valAx>
        <c:axId val="61457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81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0.31986249999999988</c:v>
                </c:pt>
                <c:pt idx="1">
                  <c:v>8.4025000000000002E-2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0.48061666666666653</c:v>
                </c:pt>
                <c:pt idx="1">
                  <c:v>0.33431666666666665</c:v>
                </c:pt>
              </c:numCache>
            </c:numRef>
          </c:val>
        </c:ser>
        <c:axId val="61679488"/>
        <c:axId val="61681024"/>
      </c:barChart>
      <c:catAx>
        <c:axId val="61679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81024"/>
        <c:crosses val="autoZero"/>
        <c:auto val="1"/>
        <c:lblAlgn val="ctr"/>
        <c:lblOffset val="100"/>
        <c:tickLblSkip val="1"/>
        <c:tickMarkSkip val="1"/>
      </c:catAx>
      <c:valAx>
        <c:axId val="616810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794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8.3495234649764272E-2</c:v>
                </c:pt>
                <c:pt idx="1">
                  <c:v>0.18586643327318253</c:v>
                </c:pt>
                <c:pt idx="2">
                  <c:v>0.33001708110596878</c:v>
                </c:pt>
                <c:pt idx="3">
                  <c:v>0.4128019836188736</c:v>
                </c:pt>
                <c:pt idx="4">
                  <c:v>0.49773409649893208</c:v>
                </c:pt>
                <c:pt idx="5">
                  <c:v>0.34238225703996439</c:v>
                </c:pt>
                <c:pt idx="6">
                  <c:v>0.17321838474106632</c:v>
                </c:pt>
                <c:pt idx="7">
                  <c:v>0.21555386340279051</c:v>
                </c:pt>
                <c:pt idx="8">
                  <c:v>0.40530808876455016</c:v>
                </c:pt>
                <c:pt idx="9">
                  <c:v>0.445530414441835</c:v>
                </c:pt>
                <c:pt idx="10">
                  <c:v>0.31380862292190376</c:v>
                </c:pt>
                <c:pt idx="11">
                  <c:v>0.14170619287806807</c:v>
                </c:pt>
                <c:pt idx="12">
                  <c:v>6.6182337733864963E-2</c:v>
                </c:pt>
                <c:pt idx="13">
                  <c:v>5.2643990006939236E-2</c:v>
                </c:pt>
                <c:pt idx="14">
                  <c:v>5.1773622609855692E-2</c:v>
                </c:pt>
                <c:pt idx="15">
                  <c:v>5.6182718087651358E-2</c:v>
                </c:pt>
                <c:pt idx="16">
                  <c:v>8.7079508150936721E-2</c:v>
                </c:pt>
                <c:pt idx="17">
                  <c:v>0.11427439562404534</c:v>
                </c:pt>
                <c:pt idx="18">
                  <c:v>8.0361498603864781E-2</c:v>
                </c:pt>
                <c:pt idx="19">
                  <c:v>2.1448988369322634E-2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0.43620893166673996</c:v>
                </c:pt>
                <c:pt idx="1">
                  <c:v>0.49872480482737419</c:v>
                </c:pt>
                <c:pt idx="2">
                  <c:v>0.53934763882177805</c:v>
                </c:pt>
                <c:pt idx="3">
                  <c:v>0.56776755472132878</c:v>
                </c:pt>
                <c:pt idx="4">
                  <c:v>0.5405174938470213</c:v>
                </c:pt>
                <c:pt idx="5">
                  <c:v>0.44713906168094725</c:v>
                </c:pt>
                <c:pt idx="6">
                  <c:v>0.32973278790859478</c:v>
                </c:pt>
                <c:pt idx="7">
                  <c:v>0.37914342706874815</c:v>
                </c:pt>
                <c:pt idx="8">
                  <c:v>0.50618588782633156</c:v>
                </c:pt>
                <c:pt idx="9">
                  <c:v>0.53764034269374217</c:v>
                </c:pt>
                <c:pt idx="10">
                  <c:v>0.48088640349169287</c:v>
                </c:pt>
                <c:pt idx="11">
                  <c:v>0.42173893594003009</c:v>
                </c:pt>
                <c:pt idx="12">
                  <c:v>0.3210802523993645</c:v>
                </c:pt>
                <c:pt idx="13">
                  <c:v>0.20964167371030992</c:v>
                </c:pt>
                <c:pt idx="14">
                  <c:v>0.26077573970009504</c:v>
                </c:pt>
                <c:pt idx="15">
                  <c:v>0.40137092066564467</c:v>
                </c:pt>
                <c:pt idx="16">
                  <c:v>0.34833907135151981</c:v>
                </c:pt>
                <c:pt idx="17">
                  <c:v>0.28925621870541657</c:v>
                </c:pt>
                <c:pt idx="18">
                  <c:v>0.26361984675656219</c:v>
                </c:pt>
                <c:pt idx="19">
                  <c:v>0.33137377677724439</c:v>
                </c:pt>
              </c:numCache>
            </c:numRef>
          </c:val>
        </c:ser>
        <c:marker val="1"/>
        <c:axId val="61714432"/>
        <c:axId val="61715968"/>
      </c:lineChart>
      <c:catAx>
        <c:axId val="61714432"/>
        <c:scaling>
          <c:orientation val="minMax"/>
        </c:scaling>
        <c:axPos val="b"/>
        <c:numFmt formatCode="General" sourceLinked="1"/>
        <c:tickLblPos val="nextTo"/>
        <c:crossAx val="61715968"/>
        <c:crosses val="autoZero"/>
        <c:auto val="1"/>
        <c:lblAlgn val="ctr"/>
        <c:lblOffset val="100"/>
      </c:catAx>
      <c:valAx>
        <c:axId val="61715968"/>
        <c:scaling>
          <c:orientation val="minMax"/>
        </c:scaling>
        <c:axPos val="l"/>
        <c:majorGridlines/>
        <c:numFmt formatCode="0.00000_ " sourceLinked="1"/>
        <c:tickLblPos val="nextTo"/>
        <c:crossAx val="6171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61934976"/>
        <c:axId val="61961344"/>
      </c:barChart>
      <c:catAx>
        <c:axId val="61934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61344"/>
        <c:crosses val="autoZero"/>
        <c:auto val="1"/>
        <c:lblAlgn val="ctr"/>
        <c:lblOffset val="100"/>
        <c:tickLblSkip val="1"/>
        <c:tickMarkSkip val="1"/>
      </c:catAx>
      <c:valAx>
        <c:axId val="619613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349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987456"/>
        <c:axId val="62587264"/>
      </c:barChart>
      <c:catAx>
        <c:axId val="61987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587264"/>
        <c:crosses val="autoZero"/>
        <c:auto val="1"/>
        <c:lblAlgn val="ctr"/>
        <c:lblOffset val="100"/>
        <c:tickLblSkip val="1"/>
        <c:tickMarkSkip val="1"/>
      </c:catAx>
      <c:valAx>
        <c:axId val="625872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874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-6.1522757133628723</c:v>
                </c:pt>
                <c:pt idx="1">
                  <c:v>-7.3983237176121905</c:v>
                </c:pt>
                <c:pt idx="2">
                  <c:v>-7.0088262435607636</c:v>
                </c:pt>
                <c:pt idx="3">
                  <c:v>-5.5528170420603633</c:v>
                </c:pt>
                <c:pt idx="4">
                  <c:v>-3.8974812016030906</c:v>
                </c:pt>
                <c:pt idx="5">
                  <c:v>-3.5604792946704849</c:v>
                </c:pt>
                <c:pt idx="6">
                  <c:v>-4.6359234511717178</c:v>
                </c:pt>
                <c:pt idx="7">
                  <c:v>-5.1726374384413019</c:v>
                </c:pt>
                <c:pt idx="8">
                  <c:v>-4.9029801998669331</c:v>
                </c:pt>
                <c:pt idx="9">
                  <c:v>-4.8580483559489203</c:v>
                </c:pt>
                <c:pt idx="10">
                  <c:v>-4.7528881656692779</c:v>
                </c:pt>
                <c:pt idx="11">
                  <c:v>-5.0168904645009844</c:v>
                </c:pt>
                <c:pt idx="12">
                  <c:v>-5.1010908528774968</c:v>
                </c:pt>
                <c:pt idx="13">
                  <c:v>-4.9722954505514441</c:v>
                </c:pt>
                <c:pt idx="14">
                  <c:v>-5.0543743111778152</c:v>
                </c:pt>
                <c:pt idx="15">
                  <c:v>-5.9809018678820474</c:v>
                </c:pt>
                <c:pt idx="16">
                  <c:v>-5.7315456627273722</c:v>
                </c:pt>
                <c:pt idx="17">
                  <c:v>-4.7677683626139604</c:v>
                </c:pt>
                <c:pt idx="18">
                  <c:v>-4.9227733761693662</c:v>
                </c:pt>
                <c:pt idx="19">
                  <c:v>-4.623314057658563</c:v>
                </c:pt>
              </c:numCache>
            </c:numRef>
          </c:val>
        </c:ser>
        <c:marker val="1"/>
        <c:axId val="92781568"/>
        <c:axId val="92791936"/>
      </c:lineChart>
      <c:catAx>
        <c:axId val="92781568"/>
        <c:scaling>
          <c:orientation val="minMax"/>
        </c:scaling>
        <c:axPos val="b"/>
        <c:tickLblPos val="low"/>
        <c:crossAx val="92791936"/>
        <c:crosses val="autoZero"/>
        <c:auto val="1"/>
        <c:lblAlgn val="ctr"/>
        <c:lblOffset val="100"/>
      </c:catAx>
      <c:valAx>
        <c:axId val="92791936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92781568"/>
        <c:crosses val="autoZero"/>
        <c:crossBetween val="between"/>
        <c:majorUnit val="5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6.2333333333333352E-2</c:v>
                </c:pt>
                <c:pt idx="1">
                  <c:v>6.1958333333333337E-2</c:v>
                </c:pt>
                <c:pt idx="2">
                  <c:v>6.1208333333333337E-2</c:v>
                </c:pt>
                <c:pt idx="3">
                  <c:v>7.4541666666666673E-2</c:v>
                </c:pt>
                <c:pt idx="4">
                  <c:v>5.3916666666666675E-2</c:v>
                </c:pt>
                <c:pt idx="5">
                  <c:v>7.0625000000000007E-2</c:v>
                </c:pt>
                <c:pt idx="6">
                  <c:v>6.0583333333333329E-2</c:v>
                </c:pt>
                <c:pt idx="7">
                  <c:v>6.0291666666666688E-2</c:v>
                </c:pt>
                <c:pt idx="8">
                  <c:v>6.8958333333333358E-2</c:v>
                </c:pt>
                <c:pt idx="9">
                  <c:v>0.2955416666666667</c:v>
                </c:pt>
                <c:pt idx="10">
                  <c:v>8.4458333333333344E-2</c:v>
                </c:pt>
                <c:pt idx="11">
                  <c:v>7.5208333333333349E-2</c:v>
                </c:pt>
                <c:pt idx="12">
                  <c:v>6.0666666666666667E-2</c:v>
                </c:pt>
                <c:pt idx="13">
                  <c:v>4.9958333333333348E-2</c:v>
                </c:pt>
                <c:pt idx="14">
                  <c:v>4.8875000000000009E-2</c:v>
                </c:pt>
                <c:pt idx="15">
                  <c:v>6.958333333333333E-2</c:v>
                </c:pt>
                <c:pt idx="16">
                  <c:v>4.9000000000000009E-2</c:v>
                </c:pt>
                <c:pt idx="17">
                  <c:v>4.9000000000000009E-2</c:v>
                </c:pt>
                <c:pt idx="18">
                  <c:v>5.0000000000000017E-2</c:v>
                </c:pt>
                <c:pt idx="19">
                  <c:v>4.5875000000000006E-2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0.45591666666666669</c:v>
                </c:pt>
                <c:pt idx="1">
                  <c:v>0.38325000000000004</c:v>
                </c:pt>
                <c:pt idx="2">
                  <c:v>0.44374999999999992</c:v>
                </c:pt>
                <c:pt idx="3">
                  <c:v>0.61658333333333326</c:v>
                </c:pt>
                <c:pt idx="4">
                  <c:v>0.43037500000000017</c:v>
                </c:pt>
                <c:pt idx="5">
                  <c:v>0.34716666666666657</c:v>
                </c:pt>
                <c:pt idx="6">
                  <c:v>0.45437499999999992</c:v>
                </c:pt>
                <c:pt idx="7">
                  <c:v>0.34895833333333326</c:v>
                </c:pt>
                <c:pt idx="8">
                  <c:v>0.49675000000000008</c:v>
                </c:pt>
                <c:pt idx="9">
                  <c:v>0.8470833333333333</c:v>
                </c:pt>
                <c:pt idx="10">
                  <c:v>0.58604166666666668</c:v>
                </c:pt>
                <c:pt idx="11">
                  <c:v>0.75929166666666681</c:v>
                </c:pt>
                <c:pt idx="12">
                  <c:v>0.40450000000000008</c:v>
                </c:pt>
                <c:pt idx="13">
                  <c:v>4.5416666666666682E-2</c:v>
                </c:pt>
                <c:pt idx="14">
                  <c:v>0.22824999999999998</c:v>
                </c:pt>
                <c:pt idx="15">
                  <c:v>0.47724999999999995</c:v>
                </c:pt>
                <c:pt idx="16">
                  <c:v>4.7291666666666676E-2</c:v>
                </c:pt>
                <c:pt idx="17">
                  <c:v>4.225000000000001E-2</c:v>
                </c:pt>
                <c:pt idx="18">
                  <c:v>5.0750000000000017E-2</c:v>
                </c:pt>
                <c:pt idx="19">
                  <c:v>0.57166666666666666</c:v>
                </c:pt>
              </c:numCache>
            </c:numRef>
          </c:val>
        </c:ser>
        <c:marker val="1"/>
        <c:axId val="63756544"/>
        <c:axId val="63762432"/>
      </c:lineChart>
      <c:catAx>
        <c:axId val="63756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62432"/>
        <c:crosses val="autoZero"/>
        <c:auto val="1"/>
        <c:lblAlgn val="ctr"/>
        <c:lblOffset val="100"/>
        <c:tickLblSkip val="1"/>
        <c:tickMarkSkip val="1"/>
      </c:catAx>
      <c:valAx>
        <c:axId val="63762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56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8.6995833333333342E-2</c:v>
                </c:pt>
                <c:pt idx="1">
                  <c:v>5.8262500000000002E-2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0.48242083333333335</c:v>
                </c:pt>
                <c:pt idx="1">
                  <c:v>0.32127083333333334</c:v>
                </c:pt>
              </c:numCache>
            </c:numRef>
          </c:val>
        </c:ser>
        <c:axId val="64307584"/>
        <c:axId val="64309120"/>
      </c:barChart>
      <c:catAx>
        <c:axId val="64307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09120"/>
        <c:crosses val="autoZero"/>
        <c:auto val="1"/>
        <c:lblAlgn val="ctr"/>
        <c:lblOffset val="100"/>
        <c:tickLblSkip val="1"/>
        <c:tickMarkSkip val="1"/>
      </c:catAx>
      <c:valAx>
        <c:axId val="643091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075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4.4252599123175924E-2</c:v>
                </c:pt>
                <c:pt idx="1">
                  <c:v>3.770882337843575E-2</c:v>
                </c:pt>
                <c:pt idx="2">
                  <c:v>5.203516885715908E-2</c:v>
                </c:pt>
                <c:pt idx="3">
                  <c:v>6.4462992351510401E-2</c:v>
                </c:pt>
                <c:pt idx="4">
                  <c:v>5.4492815088030978E-2</c:v>
                </c:pt>
                <c:pt idx="5">
                  <c:v>5.0139475022478015E-2</c:v>
                </c:pt>
                <c:pt idx="6">
                  <c:v>4.6831722012148108E-2</c:v>
                </c:pt>
                <c:pt idx="7">
                  <c:v>5.5020316015091532E-2</c:v>
                </c:pt>
                <c:pt idx="8">
                  <c:v>0.10635299950054544</c:v>
                </c:pt>
                <c:pt idx="9">
                  <c:v>0.1691761378984582</c:v>
                </c:pt>
                <c:pt idx="10">
                  <c:v>0.14757939154606908</c:v>
                </c:pt>
                <c:pt idx="11">
                  <c:v>0.10203347862586927</c:v>
                </c:pt>
                <c:pt idx="12">
                  <c:v>8.0768021572902443E-2</c:v>
                </c:pt>
                <c:pt idx="13">
                  <c:v>6.9118473502557745E-2</c:v>
                </c:pt>
                <c:pt idx="14">
                  <c:v>5.7089664026972041E-2</c:v>
                </c:pt>
                <c:pt idx="15">
                  <c:v>5.2191423006598563E-2</c:v>
                </c:pt>
                <c:pt idx="16">
                  <c:v>4.8326450586829918E-2</c:v>
                </c:pt>
                <c:pt idx="17">
                  <c:v>4.4727621607840856E-2</c:v>
                </c:pt>
                <c:pt idx="18">
                  <c:v>4.2333965383654672E-2</c:v>
                </c:pt>
                <c:pt idx="19">
                  <c:v>4.3793991925944652E-2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0.43241154293293388</c:v>
                </c:pt>
                <c:pt idx="1">
                  <c:v>0.43774782789943067</c:v>
                </c:pt>
                <c:pt idx="2">
                  <c:v>0.48546243822459673</c:v>
                </c:pt>
                <c:pt idx="3">
                  <c:v>0.52237487139367034</c:v>
                </c:pt>
                <c:pt idx="4">
                  <c:v>0.47709190695465059</c:v>
                </c:pt>
                <c:pt idx="5">
                  <c:v>0.42087355127928988</c:v>
                </c:pt>
                <c:pt idx="6">
                  <c:v>0.41094738210130544</c:v>
                </c:pt>
                <c:pt idx="7">
                  <c:v>0.44901601083698434</c:v>
                </c:pt>
                <c:pt idx="8">
                  <c:v>0.55277314583383308</c:v>
                </c:pt>
                <c:pt idx="9">
                  <c:v>0.65713231128960914</c:v>
                </c:pt>
                <c:pt idx="10">
                  <c:v>0.66550766446783205</c:v>
                </c:pt>
                <c:pt idx="11">
                  <c:v>0.5938291779810595</c:v>
                </c:pt>
                <c:pt idx="12">
                  <c:v>0.40532201998010103</c:v>
                </c:pt>
                <c:pt idx="13">
                  <c:v>0.24351844258724056</c:v>
                </c:pt>
                <c:pt idx="14">
                  <c:v>0.25257029134525338</c:v>
                </c:pt>
                <c:pt idx="15">
                  <c:v>0.2761766813313225</c:v>
                </c:pt>
                <c:pt idx="16">
                  <c:v>0.16634559319832204</c:v>
                </c:pt>
                <c:pt idx="17">
                  <c:v>0.10438093890337737</c:v>
                </c:pt>
                <c:pt idx="18">
                  <c:v>0.19795524155341082</c:v>
                </c:pt>
                <c:pt idx="19">
                  <c:v>0.38155073914094889</c:v>
                </c:pt>
              </c:numCache>
            </c:numRef>
          </c:val>
        </c:ser>
        <c:marker val="1"/>
        <c:axId val="64354560"/>
        <c:axId val="64491520"/>
      </c:lineChart>
      <c:catAx>
        <c:axId val="64354560"/>
        <c:scaling>
          <c:orientation val="minMax"/>
        </c:scaling>
        <c:axPos val="b"/>
        <c:numFmt formatCode="General" sourceLinked="1"/>
        <c:tickLblPos val="nextTo"/>
        <c:crossAx val="64491520"/>
        <c:crosses val="autoZero"/>
        <c:auto val="1"/>
        <c:lblAlgn val="ctr"/>
        <c:lblOffset val="100"/>
      </c:catAx>
      <c:valAx>
        <c:axId val="64491520"/>
        <c:scaling>
          <c:orientation val="minMax"/>
        </c:scaling>
        <c:axPos val="l"/>
        <c:majorGridlines/>
        <c:numFmt formatCode="0.00000_ " sourceLinked="1"/>
        <c:tickLblPos val="nextTo"/>
        <c:crossAx val="6435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79"/>
          <c:y val="8.475199528630458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64521344"/>
        <c:axId val="64522880"/>
      </c:barChart>
      <c:catAx>
        <c:axId val="64521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22880"/>
        <c:crosses val="autoZero"/>
        <c:auto val="1"/>
        <c:lblAlgn val="ctr"/>
        <c:lblOffset val="100"/>
        <c:tickLblSkip val="1"/>
        <c:tickMarkSkip val="1"/>
      </c:catAx>
      <c:valAx>
        <c:axId val="64522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213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9476352"/>
        <c:axId val="69477888"/>
      </c:barChart>
      <c:catAx>
        <c:axId val="69476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77888"/>
        <c:crosses val="autoZero"/>
        <c:auto val="1"/>
        <c:lblAlgn val="ctr"/>
        <c:lblOffset val="100"/>
        <c:tickLblSkip val="1"/>
        <c:tickMarkSkip val="1"/>
      </c:catAx>
      <c:valAx>
        <c:axId val="694778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763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3.0125000000000009E-2</c:v>
                </c:pt>
                <c:pt idx="1">
                  <c:v>0.12291666666666666</c:v>
                </c:pt>
                <c:pt idx="2">
                  <c:v>0.67970833333333314</c:v>
                </c:pt>
                <c:pt idx="3">
                  <c:v>1.1291666666666667E-2</c:v>
                </c:pt>
                <c:pt idx="4">
                  <c:v>5.4166666666666675E-2</c:v>
                </c:pt>
                <c:pt idx="5">
                  <c:v>0.25950000000000001</c:v>
                </c:pt>
                <c:pt idx="6">
                  <c:v>7.2999999999999982E-2</c:v>
                </c:pt>
                <c:pt idx="7">
                  <c:v>6.0583333333333329E-2</c:v>
                </c:pt>
                <c:pt idx="8">
                  <c:v>0.75195833333333317</c:v>
                </c:pt>
                <c:pt idx="9">
                  <c:v>8.520833333333333E-2</c:v>
                </c:pt>
                <c:pt idx="10">
                  <c:v>5.3166666666666688E-2</c:v>
                </c:pt>
                <c:pt idx="11">
                  <c:v>0.8450833333333333</c:v>
                </c:pt>
                <c:pt idx="12">
                  <c:v>0.54566666666666674</c:v>
                </c:pt>
                <c:pt idx="13">
                  <c:v>8.6749999999999994E-2</c:v>
                </c:pt>
                <c:pt idx="14">
                  <c:v>0.82187500000000002</c:v>
                </c:pt>
                <c:pt idx="15">
                  <c:v>1.8875000000000003E-2</c:v>
                </c:pt>
                <c:pt idx="16">
                  <c:v>0.24529166666666666</c:v>
                </c:pt>
                <c:pt idx="17">
                  <c:v>0.19279166666666667</c:v>
                </c:pt>
                <c:pt idx="18">
                  <c:v>1.1708333333333336E-2</c:v>
                </c:pt>
                <c:pt idx="19">
                  <c:v>7.3750000000000022E-3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0.34654166666666669</c:v>
                </c:pt>
                <c:pt idx="1">
                  <c:v>0.54204166666666675</c:v>
                </c:pt>
                <c:pt idx="2">
                  <c:v>0.47462500000000002</c:v>
                </c:pt>
                <c:pt idx="3">
                  <c:v>0.5259166666666667</c:v>
                </c:pt>
                <c:pt idx="4">
                  <c:v>4.1666666666666678E-2</c:v>
                </c:pt>
                <c:pt idx="5">
                  <c:v>0.38879166666666659</c:v>
                </c:pt>
                <c:pt idx="6">
                  <c:v>5.4125000000000006E-2</c:v>
                </c:pt>
                <c:pt idx="7">
                  <c:v>0.3425833333333333</c:v>
                </c:pt>
                <c:pt idx="8">
                  <c:v>0.48062499999999991</c:v>
                </c:pt>
                <c:pt idx="9">
                  <c:v>0.42395833333333338</c:v>
                </c:pt>
                <c:pt idx="10">
                  <c:v>4.1500000000000016E-2</c:v>
                </c:pt>
                <c:pt idx="11">
                  <c:v>0.43716666666666665</c:v>
                </c:pt>
                <c:pt idx="12">
                  <c:v>0.53695833333333332</c:v>
                </c:pt>
                <c:pt idx="13">
                  <c:v>0.46937500000000004</c:v>
                </c:pt>
                <c:pt idx="14">
                  <c:v>0.46666666666666679</c:v>
                </c:pt>
                <c:pt idx="15">
                  <c:v>0.45370833333333332</c:v>
                </c:pt>
                <c:pt idx="16">
                  <c:v>0.58045833333333341</c:v>
                </c:pt>
                <c:pt idx="17">
                  <c:v>0.62762499999999999</c:v>
                </c:pt>
                <c:pt idx="18">
                  <c:v>0.63187500000000008</c:v>
                </c:pt>
                <c:pt idx="19">
                  <c:v>0.66208333333333313</c:v>
                </c:pt>
              </c:numCache>
            </c:numRef>
          </c:val>
        </c:ser>
        <c:marker val="1"/>
        <c:axId val="69991808"/>
        <c:axId val="70063232"/>
      </c:lineChart>
      <c:catAx>
        <c:axId val="69991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63232"/>
        <c:crosses val="autoZero"/>
        <c:auto val="1"/>
        <c:lblAlgn val="ctr"/>
        <c:lblOffset val="100"/>
        <c:tickLblSkip val="1"/>
        <c:tickMarkSkip val="1"/>
      </c:catAx>
      <c:valAx>
        <c:axId val="70063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91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0.21284583333333329</c:v>
                </c:pt>
                <c:pt idx="1">
                  <c:v>0.28285833333333332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0.36208749999999995</c:v>
                </c:pt>
                <c:pt idx="1">
                  <c:v>0.49074166666666663</c:v>
                </c:pt>
              </c:numCache>
            </c:numRef>
          </c:val>
        </c:ser>
        <c:axId val="70088960"/>
        <c:axId val="70094848"/>
      </c:barChart>
      <c:catAx>
        <c:axId val="70088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94848"/>
        <c:crosses val="autoZero"/>
        <c:auto val="1"/>
        <c:lblAlgn val="ctr"/>
        <c:lblOffset val="100"/>
        <c:tickLblSkip val="1"/>
        <c:tickMarkSkip val="1"/>
      </c:catAx>
      <c:valAx>
        <c:axId val="700948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88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0.14562663405286019</c:v>
                </c:pt>
                <c:pt idx="1">
                  <c:v>0.24711328179305184</c:v>
                </c:pt>
                <c:pt idx="2">
                  <c:v>0.29890631268402335</c:v>
                </c:pt>
                <c:pt idx="3">
                  <c:v>0.18116810846299861</c:v>
                </c:pt>
                <c:pt idx="4">
                  <c:v>0.10936653026856553</c:v>
                </c:pt>
                <c:pt idx="5">
                  <c:v>0.12531611097111478</c:v>
                </c:pt>
                <c:pt idx="6">
                  <c:v>0.15250339148042608</c:v>
                </c:pt>
                <c:pt idx="7">
                  <c:v>0.25305405008801779</c:v>
                </c:pt>
                <c:pt idx="8">
                  <c:v>0.3522405764791503</c:v>
                </c:pt>
                <c:pt idx="9">
                  <c:v>0.28119820395174472</c:v>
                </c:pt>
                <c:pt idx="10">
                  <c:v>0.31323254973014386</c:v>
                </c:pt>
                <c:pt idx="11">
                  <c:v>0.47840018243442423</c:v>
                </c:pt>
                <c:pt idx="12">
                  <c:v>0.48154911516898946</c:v>
                </c:pt>
                <c:pt idx="13">
                  <c:v>0.41861641260139804</c:v>
                </c:pt>
                <c:pt idx="14">
                  <c:v>0.42313437545780191</c:v>
                </c:pt>
                <c:pt idx="15">
                  <c:v>0.30349518930783298</c:v>
                </c:pt>
                <c:pt idx="16">
                  <c:v>0.21221255221396315</c:v>
                </c:pt>
                <c:pt idx="17">
                  <c:v>0.15418289587080478</c:v>
                </c:pt>
                <c:pt idx="18">
                  <c:v>9.4151903473714604E-2</c:v>
                </c:pt>
                <c:pt idx="19">
                  <c:v>5.5924096176610059E-2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0.42660120436288923</c:v>
                </c:pt>
                <c:pt idx="1">
                  <c:v>0.47640992868135168</c:v>
                </c:pt>
                <c:pt idx="2">
                  <c:v>0.47733413839296551</c:v>
                </c:pt>
                <c:pt idx="3">
                  <c:v>0.40036425128749148</c:v>
                </c:pt>
                <c:pt idx="4">
                  <c:v>0.28378694306686164</c:v>
                </c:pt>
                <c:pt idx="5">
                  <c:v>0.24800456488604869</c:v>
                </c:pt>
                <c:pt idx="6">
                  <c:v>0.23903707630667603</c:v>
                </c:pt>
                <c:pt idx="7">
                  <c:v>0.32304181194802778</c:v>
                </c:pt>
                <c:pt idx="8">
                  <c:v>0.38838841148808051</c:v>
                </c:pt>
                <c:pt idx="9">
                  <c:v>0.33683929673560781</c:v>
                </c:pt>
                <c:pt idx="10">
                  <c:v>0.27398100745341775</c:v>
                </c:pt>
                <c:pt idx="11">
                  <c:v>0.36639905793424493</c:v>
                </c:pt>
                <c:pt idx="12">
                  <c:v>0.46373407573678888</c:v>
                </c:pt>
                <c:pt idx="13">
                  <c:v>0.47122072685121208</c:v>
                </c:pt>
                <c:pt idx="14">
                  <c:v>0.45866828738875554</c:v>
                </c:pt>
                <c:pt idx="15">
                  <c:v>0.48503338275786656</c:v>
                </c:pt>
                <c:pt idx="16">
                  <c:v>0.5515222383196734</c:v>
                </c:pt>
                <c:pt idx="17">
                  <c:v>0.6083843349092265</c:v>
                </c:pt>
                <c:pt idx="18">
                  <c:v>0.63533915864648882</c:v>
                </c:pt>
                <c:pt idx="19">
                  <c:v>0.6428042627929299</c:v>
                </c:pt>
              </c:numCache>
            </c:numRef>
          </c:val>
        </c:ser>
        <c:marker val="1"/>
        <c:axId val="70189440"/>
        <c:axId val="70190976"/>
      </c:lineChart>
      <c:catAx>
        <c:axId val="70189440"/>
        <c:scaling>
          <c:orientation val="minMax"/>
        </c:scaling>
        <c:axPos val="b"/>
        <c:numFmt formatCode="General" sourceLinked="1"/>
        <c:tickLblPos val="nextTo"/>
        <c:crossAx val="70190976"/>
        <c:crosses val="autoZero"/>
        <c:auto val="1"/>
        <c:lblAlgn val="ctr"/>
        <c:lblOffset val="100"/>
      </c:catAx>
      <c:valAx>
        <c:axId val="70190976"/>
        <c:scaling>
          <c:orientation val="minMax"/>
        </c:scaling>
        <c:axPos val="l"/>
        <c:majorGridlines/>
        <c:numFmt formatCode="0.00000_ " sourceLinked="1"/>
        <c:tickLblPos val="nextTo"/>
        <c:crossAx val="7018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01"/>
          <c:y val="8.4751995286304643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70238208"/>
        <c:axId val="70239744"/>
      </c:barChart>
      <c:catAx>
        <c:axId val="70238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39744"/>
        <c:crosses val="autoZero"/>
        <c:auto val="1"/>
        <c:lblAlgn val="ctr"/>
        <c:lblOffset val="100"/>
        <c:tickLblSkip val="1"/>
        <c:tickMarkSkip val="1"/>
      </c:catAx>
      <c:valAx>
        <c:axId val="702397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382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343680"/>
        <c:axId val="70345472"/>
      </c:barChart>
      <c:catAx>
        <c:axId val="7034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45472"/>
        <c:crosses val="autoZero"/>
        <c:auto val="1"/>
        <c:lblAlgn val="ctr"/>
        <c:lblOffset val="100"/>
        <c:tickLblSkip val="1"/>
        <c:tickMarkSkip val="1"/>
      </c:catAx>
      <c:valAx>
        <c:axId val="703454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436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-0.18745988319288348</c:v>
                </c:pt>
                <c:pt idx="1">
                  <c:v>-0.18375124059760997</c:v>
                </c:pt>
                <c:pt idx="2">
                  <c:v>-0.16049508332899987</c:v>
                </c:pt>
                <c:pt idx="3">
                  <c:v>-0.12209587088032531</c:v>
                </c:pt>
                <c:pt idx="4">
                  <c:v>-7.893368529104984E-2</c:v>
                </c:pt>
                <c:pt idx="5">
                  <c:v>-6.8762085010038596E-2</c:v>
                </c:pt>
                <c:pt idx="6">
                  <c:v>-9.3325256234309859E-2</c:v>
                </c:pt>
                <c:pt idx="7">
                  <c:v>-0.11581481449493573</c:v>
                </c:pt>
                <c:pt idx="8">
                  <c:v>-0.10980324403851929</c:v>
                </c:pt>
                <c:pt idx="9">
                  <c:v>-0.10294739027561331</c:v>
                </c:pt>
                <c:pt idx="10">
                  <c:v>-9.5358688447222797E-2</c:v>
                </c:pt>
                <c:pt idx="11">
                  <c:v>-0.10743395951594176</c:v>
                </c:pt>
                <c:pt idx="12">
                  <c:v>-0.11730787436018195</c:v>
                </c:pt>
                <c:pt idx="13">
                  <c:v>-9.5963869312634328E-2</c:v>
                </c:pt>
                <c:pt idx="14">
                  <c:v>-8.9252197378682868E-2</c:v>
                </c:pt>
                <c:pt idx="15">
                  <c:v>-0.11314264148424812</c:v>
                </c:pt>
                <c:pt idx="16">
                  <c:v>-0.10650636264335617</c:v>
                </c:pt>
                <c:pt idx="17">
                  <c:v>-9.5859033603707899E-2</c:v>
                </c:pt>
                <c:pt idx="18">
                  <c:v>-0.10774142683325699</c:v>
                </c:pt>
                <c:pt idx="19">
                  <c:v>-0.13415183234960765</c:v>
                </c:pt>
              </c:numCache>
            </c:numRef>
          </c:val>
        </c:ser>
        <c:marker val="1"/>
        <c:axId val="138607232"/>
        <c:axId val="138908416"/>
      </c:lineChart>
      <c:catAx>
        <c:axId val="138607232"/>
        <c:scaling>
          <c:orientation val="minMax"/>
        </c:scaling>
        <c:axPos val="b"/>
        <c:tickLblPos val="low"/>
        <c:crossAx val="138908416"/>
        <c:crosses val="autoZero"/>
        <c:auto val="1"/>
        <c:lblAlgn val="ctr"/>
        <c:lblOffset val="100"/>
      </c:catAx>
      <c:valAx>
        <c:axId val="138908416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138607232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1.8000000000000006E-2</c:v>
                </c:pt>
                <c:pt idx="1">
                  <c:v>3.695833333333335E-2</c:v>
                </c:pt>
                <c:pt idx="2">
                  <c:v>1.2375000000000002E-2</c:v>
                </c:pt>
                <c:pt idx="3">
                  <c:v>2.8333333333333346E-2</c:v>
                </c:pt>
                <c:pt idx="4">
                  <c:v>0.73995833333333338</c:v>
                </c:pt>
                <c:pt idx="5">
                  <c:v>4.6000000000000013E-2</c:v>
                </c:pt>
                <c:pt idx="6">
                  <c:v>7.1500000000000008E-2</c:v>
                </c:pt>
                <c:pt idx="7">
                  <c:v>6.2500000000000021E-3</c:v>
                </c:pt>
                <c:pt idx="8">
                  <c:v>0.21691666666666667</c:v>
                </c:pt>
                <c:pt idx="9">
                  <c:v>0.16608333333333333</c:v>
                </c:pt>
                <c:pt idx="10">
                  <c:v>5.220833333333335E-2</c:v>
                </c:pt>
                <c:pt idx="11">
                  <c:v>2.2666666666666672E-2</c:v>
                </c:pt>
                <c:pt idx="12">
                  <c:v>7.3041666666666685E-2</c:v>
                </c:pt>
                <c:pt idx="13">
                  <c:v>6.3000000000000014E-2</c:v>
                </c:pt>
                <c:pt idx="14">
                  <c:v>9.7333333333333341E-2</c:v>
                </c:pt>
                <c:pt idx="15">
                  <c:v>0.74079166666666652</c:v>
                </c:pt>
                <c:pt idx="16">
                  <c:v>0.10333333333333335</c:v>
                </c:pt>
                <c:pt idx="17">
                  <c:v>4.6416666666666662E-2</c:v>
                </c:pt>
                <c:pt idx="18">
                  <c:v>1.5208333333333336E-2</c:v>
                </c:pt>
                <c:pt idx="19">
                  <c:v>0.89154166666666679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0.46324999999999988</c:v>
                </c:pt>
                <c:pt idx="1">
                  <c:v>0.39500000000000002</c:v>
                </c:pt>
                <c:pt idx="2">
                  <c:v>0.60866666666666669</c:v>
                </c:pt>
                <c:pt idx="3">
                  <c:v>0.29258333333333336</c:v>
                </c:pt>
                <c:pt idx="4">
                  <c:v>0.39191666666666669</c:v>
                </c:pt>
                <c:pt idx="5">
                  <c:v>4.1000000000000016E-2</c:v>
                </c:pt>
                <c:pt idx="6">
                  <c:v>0.61104166666666659</c:v>
                </c:pt>
                <c:pt idx="7">
                  <c:v>0.70674999999999999</c:v>
                </c:pt>
                <c:pt idx="8">
                  <c:v>0.4996666666666667</c:v>
                </c:pt>
                <c:pt idx="9">
                  <c:v>0.54691666666666672</c:v>
                </c:pt>
                <c:pt idx="10">
                  <c:v>5.0833333333333335E-2</c:v>
                </c:pt>
                <c:pt idx="11">
                  <c:v>0.50062499999999999</c:v>
                </c:pt>
                <c:pt idx="12">
                  <c:v>0.5229583333333333</c:v>
                </c:pt>
                <c:pt idx="13">
                  <c:v>0.37158333333333332</c:v>
                </c:pt>
                <c:pt idx="14">
                  <c:v>0.57454166666666662</c:v>
                </c:pt>
                <c:pt idx="15">
                  <c:v>0.65974999999999995</c:v>
                </c:pt>
                <c:pt idx="16">
                  <c:v>0.29362499999999997</c:v>
                </c:pt>
                <c:pt idx="17">
                  <c:v>0.53108333333333346</c:v>
                </c:pt>
                <c:pt idx="18">
                  <c:v>0.53408333333333324</c:v>
                </c:pt>
                <c:pt idx="19">
                  <c:v>0.57920833333333344</c:v>
                </c:pt>
              </c:numCache>
            </c:numRef>
          </c:val>
        </c:ser>
        <c:marker val="1"/>
        <c:axId val="70818432"/>
        <c:axId val="70824320"/>
      </c:lineChart>
      <c:catAx>
        <c:axId val="70818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24320"/>
        <c:crosses val="autoZero"/>
        <c:auto val="1"/>
        <c:lblAlgn val="ctr"/>
        <c:lblOffset val="100"/>
        <c:tickLblSkip val="1"/>
        <c:tickMarkSkip val="1"/>
      </c:catAx>
      <c:valAx>
        <c:axId val="7082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18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0.21284583333333329</c:v>
                </c:pt>
                <c:pt idx="1">
                  <c:v>0.28285833333333332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0.36208749999999995</c:v>
                </c:pt>
                <c:pt idx="1">
                  <c:v>0.49074166666666663</c:v>
                </c:pt>
              </c:numCache>
            </c:numRef>
          </c:val>
        </c:ser>
        <c:axId val="71185920"/>
        <c:axId val="71187456"/>
      </c:barChart>
      <c:catAx>
        <c:axId val="71185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87456"/>
        <c:crosses val="autoZero"/>
        <c:auto val="1"/>
        <c:lblAlgn val="ctr"/>
        <c:lblOffset val="100"/>
        <c:tickLblSkip val="1"/>
        <c:tickMarkSkip val="1"/>
      </c:catAx>
      <c:valAx>
        <c:axId val="711874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859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1.7188804433943536E-2</c:v>
                </c:pt>
                <c:pt idx="1">
                  <c:v>3.2789352556475165E-2</c:v>
                </c:pt>
                <c:pt idx="2">
                  <c:v>7.1267718025611784E-2</c:v>
                </c:pt>
                <c:pt idx="3">
                  <c:v>0.19199795687605273</c:v>
                </c:pt>
                <c:pt idx="4">
                  <c:v>0.30781059909620845</c:v>
                </c:pt>
                <c:pt idx="5">
                  <c:v>0.2082547472706702</c:v>
                </c:pt>
                <c:pt idx="6">
                  <c:v>0.10139955066070593</c:v>
                </c:pt>
                <c:pt idx="7">
                  <c:v>0.10361782439540708</c:v>
                </c:pt>
                <c:pt idx="8">
                  <c:v>0.15956412096239933</c:v>
                </c:pt>
                <c:pt idx="9">
                  <c:v>0.1532962570733146</c:v>
                </c:pt>
                <c:pt idx="10">
                  <c:v>0.10057136518955734</c:v>
                </c:pt>
                <c:pt idx="11">
                  <c:v>6.7115399621026556E-2</c:v>
                </c:pt>
                <c:pt idx="12">
                  <c:v>7.0614983766413772E-2</c:v>
                </c:pt>
                <c:pt idx="13">
                  <c:v>0.12231737230619144</c:v>
                </c:pt>
                <c:pt idx="14">
                  <c:v>0.24767966314288933</c:v>
                </c:pt>
                <c:pt idx="15">
                  <c:v>0.34731333232718203</c:v>
                </c:pt>
                <c:pt idx="16">
                  <c:v>0.23231507996758138</c:v>
                </c:pt>
                <c:pt idx="17">
                  <c:v>0.13844605524689887</c:v>
                </c:pt>
                <c:pt idx="18">
                  <c:v>0.23739938942305672</c:v>
                </c:pt>
                <c:pt idx="19">
                  <c:v>0.49812773996791243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0.47566635014948466</c:v>
                </c:pt>
                <c:pt idx="1">
                  <c:v>0.47441415959179095</c:v>
                </c:pt>
                <c:pt idx="2">
                  <c:v>0.4653993412430904</c:v>
                </c:pt>
                <c:pt idx="3">
                  <c:v>0.38507278989581056</c:v>
                </c:pt>
                <c:pt idx="4">
                  <c:v>0.31594917571421227</c:v>
                </c:pt>
                <c:pt idx="5">
                  <c:v>0.32733805505080926</c:v>
                </c:pt>
                <c:pt idx="6">
                  <c:v>0.48585818779755535</c:v>
                </c:pt>
                <c:pt idx="7">
                  <c:v>0.58688779112437572</c:v>
                </c:pt>
                <c:pt idx="8">
                  <c:v>0.53747063650375548</c:v>
                </c:pt>
                <c:pt idx="9">
                  <c:v>0.42279911877695664</c:v>
                </c:pt>
                <c:pt idx="10">
                  <c:v>0.33902416103807514</c:v>
                </c:pt>
                <c:pt idx="11">
                  <c:v>0.4037556146942094</c:v>
                </c:pt>
                <c:pt idx="12">
                  <c:v>0.46013708207244614</c:v>
                </c:pt>
                <c:pt idx="13">
                  <c:v>0.47468673085485963</c:v>
                </c:pt>
                <c:pt idx="14">
                  <c:v>0.51392231582015946</c:v>
                </c:pt>
                <c:pt idx="15">
                  <c:v>0.50958907737633574</c:v>
                </c:pt>
                <c:pt idx="16">
                  <c:v>0.45040981360110038</c:v>
                </c:pt>
                <c:pt idx="17">
                  <c:v>0.46987807720525554</c:v>
                </c:pt>
                <c:pt idx="18">
                  <c:v>0.52377459248751024</c:v>
                </c:pt>
                <c:pt idx="19">
                  <c:v>0.55158617267366694</c:v>
                </c:pt>
              </c:numCache>
            </c:numRef>
          </c:val>
        </c:ser>
        <c:marker val="1"/>
        <c:axId val="71224704"/>
        <c:axId val="71230592"/>
      </c:lineChart>
      <c:catAx>
        <c:axId val="71224704"/>
        <c:scaling>
          <c:orientation val="minMax"/>
        </c:scaling>
        <c:axPos val="b"/>
        <c:numFmt formatCode="General" sourceLinked="1"/>
        <c:tickLblPos val="nextTo"/>
        <c:crossAx val="71230592"/>
        <c:crosses val="autoZero"/>
        <c:auto val="1"/>
        <c:lblAlgn val="ctr"/>
        <c:lblOffset val="100"/>
      </c:catAx>
      <c:valAx>
        <c:axId val="71230592"/>
        <c:scaling>
          <c:orientation val="minMax"/>
        </c:scaling>
        <c:axPos val="l"/>
        <c:majorGridlines/>
        <c:numFmt formatCode="0.00000_ " sourceLinked="1"/>
        <c:tickLblPos val="nextTo"/>
        <c:crossAx val="7122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23"/>
          <c:y val="8.475199528630469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71396352"/>
        <c:axId val="71414528"/>
      </c:barChart>
      <c:catAx>
        <c:axId val="71396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14528"/>
        <c:crosses val="autoZero"/>
        <c:auto val="1"/>
        <c:lblAlgn val="ctr"/>
        <c:lblOffset val="100"/>
        <c:tickLblSkip val="1"/>
        <c:tickMarkSkip val="1"/>
      </c:catAx>
      <c:valAx>
        <c:axId val="714145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963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434240"/>
        <c:axId val="71435776"/>
      </c:barChart>
      <c:catAx>
        <c:axId val="71434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35776"/>
        <c:crosses val="autoZero"/>
        <c:auto val="1"/>
        <c:lblAlgn val="ctr"/>
        <c:lblOffset val="100"/>
        <c:tickLblSkip val="1"/>
        <c:tickMarkSkip val="1"/>
      </c:catAx>
      <c:valAx>
        <c:axId val="714357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342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1.9416666666666672E-2</c:v>
                </c:pt>
                <c:pt idx="1">
                  <c:v>6.6666666666666688E-3</c:v>
                </c:pt>
                <c:pt idx="2">
                  <c:v>2.8250000000000011E-2</c:v>
                </c:pt>
                <c:pt idx="3">
                  <c:v>0.69904166666666656</c:v>
                </c:pt>
                <c:pt idx="4">
                  <c:v>7.1583333333333346E-2</c:v>
                </c:pt>
                <c:pt idx="5">
                  <c:v>5.3916666666666689E-2</c:v>
                </c:pt>
                <c:pt idx="6">
                  <c:v>0.829125</c:v>
                </c:pt>
                <c:pt idx="7">
                  <c:v>5.4750000000000014E-2</c:v>
                </c:pt>
                <c:pt idx="8">
                  <c:v>1.2375000000000004E-2</c:v>
                </c:pt>
                <c:pt idx="9">
                  <c:v>9.4208333333333338E-2</c:v>
                </c:pt>
                <c:pt idx="10">
                  <c:v>5.762500000000001E-2</c:v>
                </c:pt>
                <c:pt idx="11">
                  <c:v>0.26870833333333338</c:v>
                </c:pt>
                <c:pt idx="12">
                  <c:v>6.3333333333333358E-3</c:v>
                </c:pt>
                <c:pt idx="13">
                  <c:v>2.3541666666666673E-2</c:v>
                </c:pt>
                <c:pt idx="14">
                  <c:v>0.94424999999999992</c:v>
                </c:pt>
                <c:pt idx="15">
                  <c:v>2.183333333333334E-2</c:v>
                </c:pt>
                <c:pt idx="16">
                  <c:v>0.359375</c:v>
                </c:pt>
                <c:pt idx="17">
                  <c:v>0.26291666666666669</c:v>
                </c:pt>
                <c:pt idx="18">
                  <c:v>6.7958333333333329E-2</c:v>
                </c:pt>
                <c:pt idx="19">
                  <c:v>3.6875000000000012E-2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0.58637500000000009</c:v>
                </c:pt>
                <c:pt idx="1">
                  <c:v>0.67316666666666658</c:v>
                </c:pt>
                <c:pt idx="2">
                  <c:v>0.50350000000000006</c:v>
                </c:pt>
                <c:pt idx="3">
                  <c:v>0.45054166666666656</c:v>
                </c:pt>
                <c:pt idx="4">
                  <c:v>0.2490833333333333</c:v>
                </c:pt>
                <c:pt idx="5">
                  <c:v>4.3708333333333349E-2</c:v>
                </c:pt>
                <c:pt idx="6">
                  <c:v>0.73879166666666674</c:v>
                </c:pt>
                <c:pt idx="7">
                  <c:v>4.5250000000000012E-2</c:v>
                </c:pt>
                <c:pt idx="8">
                  <c:v>0.47716666666666668</c:v>
                </c:pt>
                <c:pt idx="9">
                  <c:v>0.49204166666666671</c:v>
                </c:pt>
                <c:pt idx="10">
                  <c:v>4.6500000000000014E-2</c:v>
                </c:pt>
                <c:pt idx="11">
                  <c:v>0.44591666666666657</c:v>
                </c:pt>
                <c:pt idx="12">
                  <c:v>0.36058333333333331</c:v>
                </c:pt>
                <c:pt idx="13">
                  <c:v>0.39629166666666665</c:v>
                </c:pt>
                <c:pt idx="14">
                  <c:v>0.43724999999999997</c:v>
                </c:pt>
                <c:pt idx="15">
                  <c:v>0.51383333333333336</c:v>
                </c:pt>
                <c:pt idx="16">
                  <c:v>0.54929166666666662</c:v>
                </c:pt>
                <c:pt idx="17">
                  <c:v>0.52195833333333341</c:v>
                </c:pt>
                <c:pt idx="18">
                  <c:v>0.47104166666666664</c:v>
                </c:pt>
                <c:pt idx="19">
                  <c:v>0.42279166666666668</c:v>
                </c:pt>
              </c:numCache>
            </c:numRef>
          </c:val>
        </c:ser>
        <c:marker val="1"/>
        <c:axId val="71810432"/>
        <c:axId val="71828608"/>
      </c:lineChart>
      <c:catAx>
        <c:axId val="71810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28608"/>
        <c:crosses val="autoZero"/>
        <c:auto val="1"/>
        <c:lblAlgn val="ctr"/>
        <c:lblOffset val="100"/>
        <c:tickLblSkip val="1"/>
        <c:tickMarkSkip val="1"/>
      </c:catAx>
      <c:valAx>
        <c:axId val="718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10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0.21284583333333329</c:v>
                </c:pt>
                <c:pt idx="1">
                  <c:v>0.28285833333333332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0.36208749999999995</c:v>
                </c:pt>
                <c:pt idx="1">
                  <c:v>0.49074166666666663</c:v>
                </c:pt>
              </c:numCache>
            </c:numRef>
          </c:val>
        </c:ser>
        <c:axId val="71858432"/>
        <c:axId val="71872512"/>
      </c:barChart>
      <c:catAx>
        <c:axId val="71858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72512"/>
        <c:crosses val="autoZero"/>
        <c:auto val="1"/>
        <c:lblAlgn val="ctr"/>
        <c:lblOffset val="100"/>
        <c:tickLblSkip val="1"/>
        <c:tickMarkSkip val="1"/>
      </c:catAx>
      <c:valAx>
        <c:axId val="718725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584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5.4341871846316182E-3</c:v>
                </c:pt>
                <c:pt idx="1">
                  <c:v>5.3757530847697965E-2</c:v>
                </c:pt>
                <c:pt idx="2">
                  <c:v>0.17649845728899394</c:v>
                </c:pt>
                <c:pt idx="3">
                  <c:v>0.29495612062364518</c:v>
                </c:pt>
                <c:pt idx="4">
                  <c:v>0.25161679886868288</c:v>
                </c:pt>
                <c:pt idx="5">
                  <c:v>0.27911713607320887</c:v>
                </c:pt>
                <c:pt idx="6">
                  <c:v>0.36479477014321177</c:v>
                </c:pt>
                <c:pt idx="7">
                  <c:v>0.23130158847075954</c:v>
                </c:pt>
                <c:pt idx="8">
                  <c:v>9.089997000324157E-2</c:v>
                </c:pt>
                <c:pt idx="9">
                  <c:v>8.1679965133889518E-2</c:v>
                </c:pt>
                <c:pt idx="10">
                  <c:v>0.12771281021190711</c:v>
                </c:pt>
                <c:pt idx="11">
                  <c:v>0.14442120368469835</c:v>
                </c:pt>
                <c:pt idx="12">
                  <c:v>0.14237412706679042</c:v>
                </c:pt>
                <c:pt idx="13">
                  <c:v>0.264525176358408</c:v>
                </c:pt>
                <c:pt idx="14">
                  <c:v>0.41800236665796398</c:v>
                </c:pt>
                <c:pt idx="15">
                  <c:v>0.33703490560916949</c:v>
                </c:pt>
                <c:pt idx="16">
                  <c:v>0.26920866067308313</c:v>
                </c:pt>
                <c:pt idx="17">
                  <c:v>0.20929866430092103</c:v>
                </c:pt>
                <c:pt idx="18">
                  <c:v>0.12817495351839422</c:v>
                </c:pt>
                <c:pt idx="19">
                  <c:v>6.3946802355012433E-2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0.606477247527616</c:v>
                </c:pt>
                <c:pt idx="1">
                  <c:v>0.60051147841514996</c:v>
                </c:pt>
                <c:pt idx="2">
                  <c:v>0.52274930720694457</c:v>
                </c:pt>
                <c:pt idx="3">
                  <c:v>0.39348513347692043</c:v>
                </c:pt>
                <c:pt idx="4">
                  <c:v>0.28529438497874021</c:v>
                </c:pt>
                <c:pt idx="5">
                  <c:v>0.29259922230607965</c:v>
                </c:pt>
                <c:pt idx="6">
                  <c:v>0.37194875162793312</c:v>
                </c:pt>
                <c:pt idx="7">
                  <c:v>0.34497879014219651</c:v>
                </c:pt>
                <c:pt idx="8">
                  <c:v>0.3691894413750258</c:v>
                </c:pt>
                <c:pt idx="9">
                  <c:v>0.35863351304785113</c:v>
                </c:pt>
                <c:pt idx="10">
                  <c:v>0.30414488537956902</c:v>
                </c:pt>
                <c:pt idx="11">
                  <c:v>0.3357021769893575</c:v>
                </c:pt>
                <c:pt idx="12">
                  <c:v>0.37816670646426137</c:v>
                </c:pt>
                <c:pt idx="13">
                  <c:v>0.41005163881782503</c:v>
                </c:pt>
                <c:pt idx="14">
                  <c:v>0.44699114354730457</c:v>
                </c:pt>
                <c:pt idx="15">
                  <c:v>0.51118599995882885</c:v>
                </c:pt>
                <c:pt idx="16">
                  <c:v>0.54768400748998303</c:v>
                </c:pt>
                <c:pt idx="17">
                  <c:v>0.52176355471900526</c:v>
                </c:pt>
                <c:pt idx="18">
                  <c:v>0.4662184287608408</c:v>
                </c:pt>
                <c:pt idx="19">
                  <c:v>0.42590398365991594</c:v>
                </c:pt>
              </c:numCache>
            </c:numRef>
          </c:val>
        </c:ser>
        <c:marker val="1"/>
        <c:axId val="71917952"/>
        <c:axId val="71919488"/>
      </c:lineChart>
      <c:catAx>
        <c:axId val="71917952"/>
        <c:scaling>
          <c:orientation val="minMax"/>
        </c:scaling>
        <c:axPos val="b"/>
        <c:numFmt formatCode="General" sourceLinked="1"/>
        <c:tickLblPos val="nextTo"/>
        <c:crossAx val="71919488"/>
        <c:crosses val="autoZero"/>
        <c:auto val="1"/>
        <c:lblAlgn val="ctr"/>
        <c:lblOffset val="100"/>
      </c:catAx>
      <c:valAx>
        <c:axId val="71919488"/>
        <c:scaling>
          <c:orientation val="minMax"/>
        </c:scaling>
        <c:axPos val="l"/>
        <c:majorGridlines/>
        <c:numFmt formatCode="0.00000_ " sourceLinked="1"/>
        <c:tickLblPos val="nextTo"/>
        <c:crossAx val="7191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46"/>
          <c:y val="8.475199528630475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72024064"/>
        <c:axId val="72025600"/>
      </c:barChart>
      <c:catAx>
        <c:axId val="72024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25600"/>
        <c:crosses val="autoZero"/>
        <c:auto val="1"/>
        <c:lblAlgn val="ctr"/>
        <c:lblOffset val="100"/>
        <c:tickLblSkip val="1"/>
        <c:tickMarkSkip val="1"/>
      </c:catAx>
      <c:valAx>
        <c:axId val="720256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24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084480"/>
        <c:axId val="72090368"/>
      </c:barChart>
      <c:catAx>
        <c:axId val="72084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90368"/>
        <c:crosses val="autoZero"/>
        <c:auto val="1"/>
        <c:lblAlgn val="ctr"/>
        <c:lblOffset val="100"/>
        <c:tickLblSkip val="1"/>
        <c:tickMarkSkip val="1"/>
      </c:catAx>
      <c:valAx>
        <c:axId val="720903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844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56E-2"/>
          <c:w val="0.85179153094463222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-0.16834980715636133</c:v>
                </c:pt>
                <c:pt idx="1">
                  <c:v>-0.16698902390899689</c:v>
                </c:pt>
                <c:pt idx="2">
                  <c:v>-0.1538186908832484</c:v>
                </c:pt>
                <c:pt idx="3">
                  <c:v>-0.12471146152982283</c:v>
                </c:pt>
                <c:pt idx="4">
                  <c:v>-9.2013696040775153E-2</c:v>
                </c:pt>
                <c:pt idx="5">
                  <c:v>-7.7258546433623954E-2</c:v>
                </c:pt>
                <c:pt idx="6">
                  <c:v>-8.4635685288196622E-2</c:v>
                </c:pt>
                <c:pt idx="7">
                  <c:v>-0.10037935596333993</c:v>
                </c:pt>
                <c:pt idx="8">
                  <c:v>-0.10864649545840377</c:v>
                </c:pt>
                <c:pt idx="9">
                  <c:v>-0.10624203514831189</c:v>
                </c:pt>
                <c:pt idx="10">
                  <c:v>-9.8125386360455355E-2</c:v>
                </c:pt>
                <c:pt idx="11">
                  <c:v>-9.234464326137215E-2</c:v>
                </c:pt>
                <c:pt idx="12">
                  <c:v>-8.7403269278005263E-2</c:v>
                </c:pt>
                <c:pt idx="13">
                  <c:v>-7.9125185254877467E-2</c:v>
                </c:pt>
                <c:pt idx="14">
                  <c:v>-7.6796563163300399E-2</c:v>
                </c:pt>
                <c:pt idx="15">
                  <c:v>-8.3361836915737453E-2</c:v>
                </c:pt>
                <c:pt idx="16">
                  <c:v>-8.8754443331100052E-2</c:v>
                </c:pt>
                <c:pt idx="17">
                  <c:v>-9.3032305723271841E-2</c:v>
                </c:pt>
                <c:pt idx="18">
                  <c:v>-0.1015160802890326</c:v>
                </c:pt>
                <c:pt idx="19">
                  <c:v>-0.1120816304767764</c:v>
                </c:pt>
              </c:numCache>
            </c:numRef>
          </c:val>
        </c:ser>
        <c:marker val="1"/>
        <c:axId val="39718912"/>
        <c:axId val="39720448"/>
      </c:lineChart>
      <c:catAx>
        <c:axId val="3971891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39720448"/>
        <c:crossesAt val="0"/>
        <c:auto val="1"/>
        <c:lblAlgn val="ctr"/>
        <c:lblOffset val="100"/>
        <c:tickLblSkip val="1"/>
        <c:tickMarkSkip val="1"/>
      </c:catAx>
      <c:valAx>
        <c:axId val="39720448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1891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1.5731669706782084E-2</c:v>
                  </c:pt>
                  <c:pt idx="1">
                    <c:v>2.4980783677460438E-2</c:v>
                  </c:pt>
                  <c:pt idx="2">
                    <c:v>3.5055167012860121E-4</c:v>
                  </c:pt>
                  <c:pt idx="3">
                    <c:v>2.8538790450656325E-4</c:v>
                  </c:pt>
                  <c:pt idx="4">
                    <c:v>9.8772661436973518E-3</c:v>
                  </c:pt>
                  <c:pt idx="5">
                    <c:v>3.404204916145797E-2</c:v>
                  </c:pt>
                  <c:pt idx="6">
                    <c:v>1.8264212171786625E-2</c:v>
                  </c:pt>
                  <c:pt idx="7">
                    <c:v>6.4264171635824005E-3</c:v>
                  </c:pt>
                  <c:pt idx="8">
                    <c:v>2.6057976052295991E-2</c:v>
                  </c:pt>
                  <c:pt idx="9">
                    <c:v>1.3264575885792645E-2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9.5833333333333361E-3</c:v>
                </c:pt>
                <c:pt idx="1">
                  <c:v>5.8333333333333327E-2</c:v>
                </c:pt>
                <c:pt idx="2">
                  <c:v>3.6250000000000004E-2</c:v>
                </c:pt>
                <c:pt idx="3">
                  <c:v>3.9708333333333345E-2</c:v>
                </c:pt>
                <c:pt idx="4">
                  <c:v>6.1291666666666682E-2</c:v>
                </c:pt>
                <c:pt idx="5">
                  <c:v>0.93737500000000018</c:v>
                </c:pt>
                <c:pt idx="6">
                  <c:v>5.7041666666666685E-2</c:v>
                </c:pt>
                <c:pt idx="7">
                  <c:v>8.6583333333333332E-2</c:v>
                </c:pt>
                <c:pt idx="8">
                  <c:v>5.4666666666666676E-2</c:v>
                </c:pt>
                <c:pt idx="9">
                  <c:v>6.8833333333333344E-2</c:v>
                </c:pt>
                <c:pt idx="10">
                  <c:v>5.9875000000000005E-2</c:v>
                </c:pt>
                <c:pt idx="11">
                  <c:v>0.14924999999999999</c:v>
                </c:pt>
                <c:pt idx="12">
                  <c:v>5.3333333333333349E-3</c:v>
                </c:pt>
                <c:pt idx="13">
                  <c:v>1.6041666666666666E-2</c:v>
                </c:pt>
                <c:pt idx="14">
                  <c:v>0.10754166666666669</c:v>
                </c:pt>
                <c:pt idx="15">
                  <c:v>2.4708333333333336E-2</c:v>
                </c:pt>
                <c:pt idx="16">
                  <c:v>0.94941666666666646</c:v>
                </c:pt>
                <c:pt idx="17">
                  <c:v>0.16587499999999999</c:v>
                </c:pt>
                <c:pt idx="18">
                  <c:v>6.0458333333333329E-2</c:v>
                </c:pt>
                <c:pt idx="19">
                  <c:v>2.504166666666667E-2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9.1964036353826509E-2</c:v>
                  </c:pt>
                  <c:pt idx="1">
                    <c:v>6.5036207283714273E-2</c:v>
                  </c:pt>
                  <c:pt idx="2">
                    <c:v>1.3719223351632349E-3</c:v>
                  </c:pt>
                  <c:pt idx="3">
                    <c:v>1.2867484674004568E-3</c:v>
                  </c:pt>
                  <c:pt idx="4">
                    <c:v>8.6114375619903316E-2</c:v>
                  </c:pt>
                  <c:pt idx="5">
                    <c:v>8.7541598117501715E-2</c:v>
                  </c:pt>
                  <c:pt idx="6">
                    <c:v>9.1414815007075184E-2</c:v>
                  </c:pt>
                  <c:pt idx="7">
                    <c:v>7.4690155062665575E-2</c:v>
                  </c:pt>
                  <c:pt idx="8">
                    <c:v>7.9795592952176073E-2</c:v>
                  </c:pt>
                  <c:pt idx="9">
                    <c:v>8.5878036410255418E-2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0.29779166666666668</c:v>
                </c:pt>
                <c:pt idx="1">
                  <c:v>0.59174999999999989</c:v>
                </c:pt>
                <c:pt idx="2">
                  <c:v>0.41804166666666659</c:v>
                </c:pt>
                <c:pt idx="3">
                  <c:v>0.49187500000000001</c:v>
                </c:pt>
                <c:pt idx="4">
                  <c:v>4.9041666666666678E-2</c:v>
                </c:pt>
                <c:pt idx="5">
                  <c:v>0.65475000000000005</c:v>
                </c:pt>
                <c:pt idx="6">
                  <c:v>4.6333333333333344E-2</c:v>
                </c:pt>
                <c:pt idx="7">
                  <c:v>0.48875000000000002</c:v>
                </c:pt>
                <c:pt idx="8">
                  <c:v>4.4416666666666688E-2</c:v>
                </c:pt>
                <c:pt idx="9">
                  <c:v>5.8666666666666673E-2</c:v>
                </c:pt>
                <c:pt idx="10">
                  <c:v>4.8333333333333339E-2</c:v>
                </c:pt>
                <c:pt idx="11">
                  <c:v>0.34450000000000003</c:v>
                </c:pt>
                <c:pt idx="12">
                  <c:v>0.63004166666666661</c:v>
                </c:pt>
                <c:pt idx="13">
                  <c:v>0.49520833333333347</c:v>
                </c:pt>
                <c:pt idx="14">
                  <c:v>0.44100000000000011</c:v>
                </c:pt>
                <c:pt idx="15">
                  <c:v>0.47400000000000003</c:v>
                </c:pt>
                <c:pt idx="16">
                  <c:v>0.58633333333333326</c:v>
                </c:pt>
                <c:pt idx="17">
                  <c:v>0.55599999999999994</c:v>
                </c:pt>
                <c:pt idx="18">
                  <c:v>4.958333333333334E-2</c:v>
                </c:pt>
                <c:pt idx="19">
                  <c:v>0.48295833333333332</c:v>
                </c:pt>
              </c:numCache>
            </c:numRef>
          </c:val>
        </c:ser>
        <c:marker val="1"/>
        <c:axId val="72542848"/>
        <c:axId val="72561024"/>
      </c:lineChart>
      <c:catAx>
        <c:axId val="72542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61024"/>
        <c:crosses val="autoZero"/>
        <c:auto val="1"/>
        <c:lblAlgn val="ctr"/>
        <c:lblOffset val="100"/>
        <c:tickLblSkip val="1"/>
        <c:tickMarkSkip val="1"/>
      </c:catAx>
      <c:valAx>
        <c:axId val="72561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42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1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33" r="0.75000000000000533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0.21284583333333329</c:v>
                </c:pt>
                <c:pt idx="1">
                  <c:v>0.28285833333333332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0.36208749999999995</c:v>
                </c:pt>
                <c:pt idx="1">
                  <c:v>0.49074166666666663</c:v>
                </c:pt>
              </c:numCache>
            </c:numRef>
          </c:val>
        </c:ser>
        <c:axId val="79259136"/>
        <c:axId val="79260672"/>
      </c:barChart>
      <c:catAx>
        <c:axId val="79259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60672"/>
        <c:crosses val="autoZero"/>
        <c:auto val="1"/>
        <c:lblAlgn val="ctr"/>
        <c:lblOffset val="100"/>
        <c:tickLblSkip val="1"/>
        <c:tickMarkSkip val="1"/>
      </c:catAx>
      <c:valAx>
        <c:axId val="792606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591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33" r="0.75000000000000533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1.6101958249101447E-2</c:v>
                  </c:pt>
                  <c:pt idx="1">
                    <c:v>1.3610993680808566E-2</c:v>
                  </c:pt>
                  <c:pt idx="2">
                    <c:v>1.0737880642895306E-2</c:v>
                  </c:pt>
                  <c:pt idx="3">
                    <c:v>1.0608039670844371E-2</c:v>
                  </c:pt>
                  <c:pt idx="4">
                    <c:v>1.5098421735327607E-2</c:v>
                  </c:pt>
                  <c:pt idx="5">
                    <c:v>1.8486021895318911E-2</c:v>
                  </c:pt>
                  <c:pt idx="6">
                    <c:v>1.5651573425275421E-2</c:v>
                  </c:pt>
                  <c:pt idx="7">
                    <c:v>1.3918815746296756E-2</c:v>
                  </c:pt>
                  <c:pt idx="8">
                    <c:v>1.5968863173346004E-2</c:v>
                  </c:pt>
                  <c:pt idx="9">
                    <c:v>1.6036853679844261E-2</c:v>
                  </c:pt>
                  <c:pt idx="10">
                    <c:v>1.1725690544979638E-2</c:v>
                  </c:pt>
                  <c:pt idx="11">
                    <c:v>9.7022947120922066E-3</c:v>
                  </c:pt>
                  <c:pt idx="12">
                    <c:v>1.1382439731599657E-2</c:v>
                  </c:pt>
                  <c:pt idx="13">
                    <c:v>1.1195591513361343E-2</c:v>
                  </c:pt>
                  <c:pt idx="14">
                    <c:v>8.7191506617841173E-3</c:v>
                  </c:pt>
                  <c:pt idx="15">
                    <c:v>7.8176936649861153E-3</c:v>
                  </c:pt>
                  <c:pt idx="16">
                    <c:v>8.1907832716586262E-3</c:v>
                  </c:pt>
                  <c:pt idx="17">
                    <c:v>1.1867510696345611E-2</c:v>
                  </c:pt>
                  <c:pt idx="18">
                    <c:v>1.2077913244850415E-2</c:v>
                  </c:pt>
                  <c:pt idx="19">
                    <c:v>1.5259948138292246E-2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2.6156602869594963E-2</c:v>
                </c:pt>
                <c:pt idx="1">
                  <c:v>4.6631673382357741E-2</c:v>
                </c:pt>
                <c:pt idx="2">
                  <c:v>5.7598453548417645E-2</c:v>
                </c:pt>
                <c:pt idx="3">
                  <c:v>0.11502233798764211</c:v>
                </c:pt>
                <c:pt idx="4">
                  <c:v>0.27262908191957591</c:v>
                </c:pt>
                <c:pt idx="5">
                  <c:v>0.41251337261395377</c:v>
                </c:pt>
                <c:pt idx="6">
                  <c:v>0.28006407220632162</c:v>
                </c:pt>
                <c:pt idx="7">
                  <c:v>0.13387592964702574</c:v>
                </c:pt>
                <c:pt idx="8">
                  <c:v>7.5298905505805994E-2</c:v>
                </c:pt>
                <c:pt idx="9">
                  <c:v>7.5639133943998071E-2</c:v>
                </c:pt>
                <c:pt idx="10">
                  <c:v>8.4419049518658237E-2</c:v>
                </c:pt>
                <c:pt idx="11">
                  <c:v>8.7188492625781086E-2</c:v>
                </c:pt>
                <c:pt idx="12">
                  <c:v>6.0595316196608788E-2</c:v>
                </c:pt>
                <c:pt idx="13">
                  <c:v>5.0161937991858085E-2</c:v>
                </c:pt>
                <c:pt idx="14">
                  <c:v>0.1073113114126929</c:v>
                </c:pt>
                <c:pt idx="15">
                  <c:v>0.25855115892007158</c:v>
                </c:pt>
                <c:pt idx="16">
                  <c:v>0.4128618252304681</c:v>
                </c:pt>
                <c:pt idx="17">
                  <c:v>0.2962215328852798</c:v>
                </c:pt>
                <c:pt idx="18">
                  <c:v>0.13390683467742254</c:v>
                </c:pt>
                <c:pt idx="19">
                  <c:v>5.4503832498971949E-2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4.7821119893278072E-2</c:v>
                  </c:pt>
                  <c:pt idx="1">
                    <c:v>3.1836987520046316E-2</c:v>
                  </c:pt>
                  <c:pt idx="2">
                    <c:v>1.8018720367187394E-2</c:v>
                  </c:pt>
                  <c:pt idx="3">
                    <c:v>1.8594086983159633E-2</c:v>
                  </c:pt>
                  <c:pt idx="4">
                    <c:v>4.1760919848975682E-2</c:v>
                  </c:pt>
                  <c:pt idx="5">
                    <c:v>5.3635915233495937E-2</c:v>
                  </c:pt>
                  <c:pt idx="6">
                    <c:v>5.3249098216470787E-2</c:v>
                  </c:pt>
                  <c:pt idx="7">
                    <c:v>3.8819596954041094E-2</c:v>
                  </c:pt>
                  <c:pt idx="8">
                    <c:v>3.2857891367507962E-2</c:v>
                  </c:pt>
                  <c:pt idx="9">
                    <c:v>3.8461313234643461E-2</c:v>
                  </c:pt>
                  <c:pt idx="10">
                    <c:v>3.2064904734765289E-2</c:v>
                  </c:pt>
                  <c:pt idx="11">
                    <c:v>3.9628527263937049E-2</c:v>
                  </c:pt>
                  <c:pt idx="12">
                    <c:v>5.0561933310282609E-2</c:v>
                  </c:pt>
                  <c:pt idx="13">
                    <c:v>4.6723397692258965E-2</c:v>
                  </c:pt>
                  <c:pt idx="14">
                    <c:v>3.1836508335252894E-2</c:v>
                  </c:pt>
                  <c:pt idx="15">
                    <c:v>5.004170782948817E-2</c:v>
                  </c:pt>
                  <c:pt idx="16">
                    <c:v>5.176877100067815E-2</c:v>
                  </c:pt>
                  <c:pt idx="17">
                    <c:v>3.6763804022325625E-2</c:v>
                  </c:pt>
                  <c:pt idx="18">
                    <c:v>2.9136170034087385E-2</c:v>
                  </c:pt>
                  <c:pt idx="19">
                    <c:v>5.0259609978266583E-2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0.42272174629527415</c:v>
                </c:pt>
                <c:pt idx="1">
                  <c:v>0.47847632529673206</c:v>
                </c:pt>
                <c:pt idx="2">
                  <c:v>0.45001062877147596</c:v>
                </c:pt>
                <c:pt idx="3">
                  <c:v>0.37398949618422811</c:v>
                </c:pt>
                <c:pt idx="4">
                  <c:v>0.31801280831314399</c:v>
                </c:pt>
                <c:pt idx="5">
                  <c:v>0.35161843085285405</c:v>
                </c:pt>
                <c:pt idx="6">
                  <c:v>0.30320318950131714</c:v>
                </c:pt>
                <c:pt idx="7">
                  <c:v>0.25115634361655209</c:v>
                </c:pt>
                <c:pt idx="8">
                  <c:v>0.14442361701751641</c:v>
                </c:pt>
                <c:pt idx="9">
                  <c:v>9.2560723823133781E-2</c:v>
                </c:pt>
                <c:pt idx="10">
                  <c:v>0.1551206885349731</c:v>
                </c:pt>
                <c:pt idx="11">
                  <c:v>0.32927140473968924</c:v>
                </c:pt>
                <c:pt idx="12">
                  <c:v>0.47230009497868103</c:v>
                </c:pt>
                <c:pt idx="13">
                  <c:v>0.48775217598312054</c:v>
                </c:pt>
                <c:pt idx="14">
                  <c:v>0.47552377402709683</c:v>
                </c:pt>
                <c:pt idx="15">
                  <c:v>0.49991349213895847</c:v>
                </c:pt>
                <c:pt idx="16">
                  <c:v>0.50825045710690875</c:v>
                </c:pt>
                <c:pt idx="17">
                  <c:v>0.42094729765601707</c:v>
                </c:pt>
                <c:pt idx="18">
                  <c:v>0.3162825690664432</c:v>
                </c:pt>
                <c:pt idx="19">
                  <c:v>0.34436213545837613</c:v>
                </c:pt>
              </c:numCache>
            </c:numRef>
          </c:val>
        </c:ser>
        <c:marker val="1"/>
        <c:axId val="79293824"/>
        <c:axId val="79295616"/>
      </c:lineChart>
      <c:catAx>
        <c:axId val="79293824"/>
        <c:scaling>
          <c:orientation val="minMax"/>
        </c:scaling>
        <c:axPos val="b"/>
        <c:numFmt formatCode="General" sourceLinked="1"/>
        <c:tickLblPos val="nextTo"/>
        <c:crossAx val="79295616"/>
        <c:crosses val="autoZero"/>
        <c:auto val="1"/>
        <c:lblAlgn val="ctr"/>
        <c:lblOffset val="100"/>
      </c:catAx>
      <c:valAx>
        <c:axId val="79295616"/>
        <c:scaling>
          <c:orientation val="minMax"/>
        </c:scaling>
        <c:axPos val="l"/>
        <c:majorGridlines/>
        <c:numFmt formatCode="0.00000_ " sourceLinked="1"/>
        <c:tickLblPos val="nextTo"/>
        <c:crossAx val="7929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79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7.8863063916142073E-3</c:v>
                  </c:pt>
                  <c:pt idx="1">
                    <c:v>3.7747140532197678E-3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0.29891666666666666</c:v>
                </c:pt>
                <c:pt idx="1">
                  <c:v>8.4283333333333335E-2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2.4334362058237757E-2</c:v>
                  </c:pt>
                  <c:pt idx="1">
                    <c:v>2.5264426691271834E-2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0.39702916666666671</c:v>
                </c:pt>
                <c:pt idx="1">
                  <c:v>0.33508333333333323</c:v>
                </c:pt>
              </c:numCache>
            </c:numRef>
          </c:val>
        </c:ser>
        <c:axId val="81693696"/>
        <c:axId val="81707776"/>
      </c:barChart>
      <c:catAx>
        <c:axId val="81693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707776"/>
        <c:crosses val="autoZero"/>
        <c:auto val="1"/>
        <c:lblAlgn val="ctr"/>
        <c:lblOffset val="100"/>
        <c:tickLblSkip val="1"/>
        <c:tickMarkSkip val="1"/>
      </c:catAx>
      <c:valAx>
        <c:axId val="817077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6936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6849792"/>
        <c:axId val="86888448"/>
      </c:barChart>
      <c:catAx>
        <c:axId val="86849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888448"/>
        <c:crosses val="autoZero"/>
        <c:auto val="1"/>
        <c:lblAlgn val="ctr"/>
        <c:lblOffset val="100"/>
        <c:tickLblSkip val="1"/>
        <c:tickMarkSkip val="1"/>
      </c:catAx>
      <c:valAx>
        <c:axId val="868884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68497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5"/>
          <c:y val="8.7542375389230515E-2"/>
          <c:w val="0.82736156351791457"/>
          <c:h val="0.77104630631282989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7.5267361956032879E-3</c:v>
                  </c:pt>
                  <c:pt idx="1">
                    <c:v>9.7125221441900951E-3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7.5267361956032879E-3</c:v>
                  </c:pt>
                  <c:pt idx="1">
                    <c:v>9.7125221441900951E-3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2.4156589742850454E-2</c:v>
                </c:pt>
                <c:pt idx="1">
                  <c:v>3.8378339880064366E-2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1.0224176847921079E-2</c:v>
                  </c:pt>
                  <c:pt idx="1">
                    <c:v>1.0568794574122929E-2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1.0224176847921079E-2</c:v>
                  </c:pt>
                  <c:pt idx="1">
                    <c:v>1.0568794574122929E-2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0.13391076503168678</c:v>
                </c:pt>
                <c:pt idx="1">
                  <c:v>0.12925746317664727</c:v>
                </c:pt>
              </c:numCache>
            </c:numRef>
          </c:val>
        </c:ser>
        <c:axId val="39737216"/>
        <c:axId val="39738752"/>
      </c:barChart>
      <c:catAx>
        <c:axId val="3973721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38752"/>
        <c:crosses val="autoZero"/>
        <c:auto val="1"/>
        <c:lblAlgn val="ctr"/>
        <c:lblOffset val="100"/>
        <c:tickLblSkip val="1"/>
        <c:tickMarkSkip val="1"/>
      </c:catAx>
      <c:valAx>
        <c:axId val="39738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3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3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6"/>
        </c:manualLayout>
      </c:layout>
    </c:legend>
    <c:plotVisOnly val="1"/>
    <c:dispBlanksAs val="gap"/>
  </c:chart>
  <c:printSettings>
    <c:headerFooter alignWithMargins="0"/>
    <c:pageMargins b="1" l="0.75000000000000633" r="0.750000000000006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180975</xdr:colOff>
      <xdr:row>47</xdr:row>
      <xdr:rowOff>28575</xdr:rowOff>
    </xdr:from>
    <xdr:to>
      <xdr:col>32</xdr:col>
      <xdr:colOff>542925</xdr:colOff>
      <xdr:row>61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3.9458333333333338E-2</v>
      </c>
      <c r="D2" s="4">
        <f>'sub01'!E$50</f>
        <v>0.86491666666666689</v>
      </c>
      <c r="E2" s="4">
        <f>'sub01'!F$50</f>
        <v>5.1416666666666673E-2</v>
      </c>
      <c r="F2" s="4">
        <f>'sub01'!G$50</f>
        <v>4.9958333333333348E-2</v>
      </c>
      <c r="G2" s="4">
        <f>'sub01'!H$50</f>
        <v>1.7166666666666667E-2</v>
      </c>
      <c r="H2" s="4">
        <f>'sub01'!I$50</f>
        <v>0.91283333333333327</v>
      </c>
      <c r="I2" s="4">
        <f>'sub01'!J$50</f>
        <v>5.7291666666666678E-2</v>
      </c>
      <c r="J2" s="4">
        <f>'sub01'!K$50</f>
        <v>1.9708333333333338E-2</v>
      </c>
      <c r="K2" s="4">
        <f>'sub01'!L$50</f>
        <v>0.89249999999999996</v>
      </c>
      <c r="L2" s="4">
        <f>'sub01'!M$50</f>
        <v>8.3916666666666681E-2</v>
      </c>
      <c r="M2" s="4">
        <f>'sub01'!N$50</f>
        <v>4.7833333333333339E-2</v>
      </c>
      <c r="N2" s="4">
        <f>'sub01'!O$50</f>
        <v>6.0833333333333356E-3</v>
      </c>
      <c r="O2" s="4">
        <f>'sub01'!P$50</f>
        <v>8.2708333333333328E-2</v>
      </c>
      <c r="P2" s="4">
        <f>'sub01'!Q$50</f>
        <v>5.3666666666666675E-2</v>
      </c>
      <c r="Q2" s="4">
        <f>'sub01'!R$50</f>
        <v>4.2125000000000017E-2</v>
      </c>
      <c r="R2" s="4">
        <f>'sub01'!S$50</f>
        <v>2.0083333333333338E-2</v>
      </c>
      <c r="S2" s="4">
        <f>'sub01'!T$50</f>
        <v>1.545833333333334E-2</v>
      </c>
      <c r="T2" s="4">
        <f>'sub01'!U$50</f>
        <v>5.0125000000000003E-2</v>
      </c>
      <c r="U2" s="4">
        <f>'sub01'!V$50</f>
        <v>4.7833333333333346E-2</v>
      </c>
      <c r="V2" s="4">
        <f>'sub01'!W$50</f>
        <v>0.47691666666666666</v>
      </c>
      <c r="Z2" s="4">
        <f>AVERAGE(C2:L2)</f>
        <v>0.29891666666666672</v>
      </c>
      <c r="AA2" s="4">
        <f>AVERAGE(M2:V2)</f>
        <v>8.4283333333333335E-2</v>
      </c>
      <c r="AC2" s="4">
        <f>AVERAGE(C2:E2)</f>
        <v>0.31859722222222231</v>
      </c>
      <c r="AD2" s="4">
        <f>AVERAGE(R2:T2)</f>
        <v>2.855555555555556E-2</v>
      </c>
    </row>
    <row r="3" spans="1:42" s="4" customFormat="1">
      <c r="A3" s="4" t="s">
        <v>29</v>
      </c>
      <c r="B3" s="4" t="s">
        <v>27</v>
      </c>
      <c r="C3" s="4">
        <f>'sub02'!D$50</f>
        <v>5.7083333333333361E-3</v>
      </c>
      <c r="D3" s="4">
        <f>'sub02'!E$50</f>
        <v>3.5083333333333341E-2</v>
      </c>
      <c r="E3" s="4">
        <f>'sub02'!F$50</f>
        <v>3.3291666666666678E-2</v>
      </c>
      <c r="F3" s="4">
        <f>'sub02'!G$50</f>
        <v>1.5166666666666674E-2</v>
      </c>
      <c r="G3" s="4">
        <f>'sub02'!H$50</f>
        <v>0.39829166666666671</v>
      </c>
      <c r="H3" s="4">
        <f>'sub02'!I$50</f>
        <v>5.0333333333333362E-2</v>
      </c>
      <c r="I3" s="4">
        <f>'sub02'!J$50</f>
        <v>6.1833333333333323E-2</v>
      </c>
      <c r="J3" s="4">
        <f>'sub02'!K$50</f>
        <v>0.33800000000000002</v>
      </c>
      <c r="K3" s="4">
        <f>'sub02'!L$50</f>
        <v>6.7041666666666666E-2</v>
      </c>
      <c r="L3" s="4">
        <f>'sub02'!M$50</f>
        <v>1.1458333333333336E-2</v>
      </c>
      <c r="M3" s="4">
        <f>'sub02'!N$50</f>
        <v>6.5583333333333327E-2</v>
      </c>
      <c r="N3" s="4">
        <f>'sub02'!O$50</f>
        <v>1.0916666666666672E-2</v>
      </c>
      <c r="O3" s="4">
        <f>'sub02'!P$50</f>
        <v>4.5833333333333344E-2</v>
      </c>
      <c r="P3" s="4">
        <f>'sub02'!Q$50</f>
        <v>6.8874999999999978E-2</v>
      </c>
      <c r="Q3" s="4">
        <f>'sub02'!R$50</f>
        <v>5.4458333333333359E-2</v>
      </c>
      <c r="R3" s="4">
        <f>'sub02'!S$50</f>
        <v>4.3791666666666666E-2</v>
      </c>
      <c r="S3" s="4">
        <f>'sub02'!T$50</f>
        <v>0.15479166666666669</v>
      </c>
      <c r="T3" s="4">
        <f>'sub02'!U$50</f>
        <v>0.72929166666666667</v>
      </c>
      <c r="U3" s="4">
        <f>'sub02'!V$50</f>
        <v>1.3458333333333336E-2</v>
      </c>
      <c r="V3" s="4">
        <f>'sub02'!W$50</f>
        <v>0.9584583333333333</v>
      </c>
      <c r="Z3" s="4">
        <f t="shared" ref="Z3:Z29" si="0">AVERAGE(C3:L3)</f>
        <v>0.10162083333333334</v>
      </c>
      <c r="AA3" s="4">
        <f t="shared" ref="AA3:AA29" si="1">AVERAGE(M3:V3)</f>
        <v>0.21454583333333335</v>
      </c>
      <c r="AC3" s="4">
        <f t="shared" ref="AC3:AC29" si="2">AVERAGE(C3:E3)</f>
        <v>2.4694444444444453E-2</v>
      </c>
      <c r="AD3" s="4">
        <f t="shared" ref="AD3:AD29" si="3">AVERAGE(R3:T3)</f>
        <v>0.30929166666666669</v>
      </c>
    </row>
    <row r="4" spans="1:42" s="4" customFormat="1">
      <c r="A4" s="4" t="s">
        <v>30</v>
      </c>
      <c r="B4" s="4" t="s">
        <v>27</v>
      </c>
      <c r="C4" s="4">
        <f>'sub03'!D$50</f>
        <v>8.3958333333333343E-2</v>
      </c>
      <c r="D4" s="4">
        <f>'sub03'!E$50</f>
        <v>0.11254166666666669</v>
      </c>
      <c r="E4" s="4">
        <f>'sub03'!F$50</f>
        <v>6.4125000000000001E-2</v>
      </c>
      <c r="F4" s="4">
        <f>'sub03'!G$50</f>
        <v>6.458333333333334E-2</v>
      </c>
      <c r="G4" s="4">
        <f>'sub03'!H$50</f>
        <v>6.9416666666666668E-2</v>
      </c>
      <c r="H4" s="4">
        <f>'sub03'!I$50</f>
        <v>4.6000000000000013E-2</v>
      </c>
      <c r="I4" s="4">
        <f>'sub03'!J$50</f>
        <v>5.7500000000000002E-2</v>
      </c>
      <c r="J4" s="4">
        <f>'sub03'!K$50</f>
        <v>6.4374999999999988E-2</v>
      </c>
      <c r="K4" s="4">
        <f>'sub03'!L$50</f>
        <v>6.1250000000000006E-2</v>
      </c>
      <c r="L4" s="4">
        <f>'sub03'!M$50</f>
        <v>5.8416666666666679E-2</v>
      </c>
      <c r="M4" s="4">
        <f>'sub03'!N$50</f>
        <v>5.0000000000000017E-2</v>
      </c>
      <c r="N4" s="4">
        <f>'sub03'!O$50</f>
        <v>6.9083333333333344E-2</v>
      </c>
      <c r="O4" s="4">
        <f>'sub03'!P$50</f>
        <v>5.5124999999999987E-2</v>
      </c>
      <c r="P4" s="4">
        <f>'sub03'!Q$50</f>
        <v>7.3666666666666658E-2</v>
      </c>
      <c r="Q4" s="4">
        <f>'sub03'!R$50</f>
        <v>7.154166666666667E-2</v>
      </c>
      <c r="R4" s="4">
        <f>'sub03'!S$50</f>
        <v>7.4333333333333321E-2</v>
      </c>
      <c r="S4" s="4">
        <f>'sub03'!T$50</f>
        <v>4.9875000000000023E-2</v>
      </c>
      <c r="T4" s="4">
        <f>'sub03'!U$50</f>
        <v>7.3166666666666658E-2</v>
      </c>
      <c r="U4" s="4">
        <f>'sub03'!V$50</f>
        <v>9.8125000000000032E-2</v>
      </c>
      <c r="V4" s="4">
        <f>'sub03'!W$50</f>
        <v>6.0250000000000005E-2</v>
      </c>
      <c r="Z4" s="4">
        <f t="shared" si="0"/>
        <v>6.8216666666666675E-2</v>
      </c>
      <c r="AA4" s="4">
        <f t="shared" si="1"/>
        <v>6.7516666666666669E-2</v>
      </c>
      <c r="AC4" s="4">
        <f t="shared" si="2"/>
        <v>8.6875000000000022E-2</v>
      </c>
      <c r="AD4" s="4">
        <f t="shared" si="3"/>
        <v>6.5791666666666665E-2</v>
      </c>
    </row>
    <row r="5" spans="1:42" s="4" customFormat="1">
      <c r="A5" s="4" t="s">
        <v>31</v>
      </c>
      <c r="B5" s="4" t="s">
        <v>27</v>
      </c>
      <c r="C5" s="4">
        <f>'sub04'!D$50</f>
        <v>9.9166666666666708E-3</v>
      </c>
      <c r="D5" s="4">
        <f>'sub04'!E$50</f>
        <v>2.2833333333333341E-2</v>
      </c>
      <c r="E5" s="4">
        <f>'sub04'!F$50</f>
        <v>8.0416666666666692E-3</v>
      </c>
      <c r="F5" s="4">
        <f>'sub04'!G$50</f>
        <v>5.0666666666666686E-2</v>
      </c>
      <c r="G5" s="4">
        <f>'sub04'!H$50</f>
        <v>0.20520833333333333</v>
      </c>
      <c r="H5" s="4">
        <f>'sub04'!I$50</f>
        <v>4.5500000000000013E-2</v>
      </c>
      <c r="I5" s="4">
        <f>'sub04'!J$50</f>
        <v>4.908333333333334E-2</v>
      </c>
      <c r="J5" s="4">
        <f>'sub04'!K$50</f>
        <v>9.5000000000000015E-3</v>
      </c>
      <c r="K5" s="4">
        <f>'sub04'!L$50</f>
        <v>0.39829166666666671</v>
      </c>
      <c r="L5" s="4">
        <f>'sub04'!M$50</f>
        <v>1.3000000000000006E-2</v>
      </c>
      <c r="M5" s="4">
        <f>'sub04'!N$50</f>
        <v>0.15625</v>
      </c>
      <c r="N5" s="4">
        <f>'sub04'!O$50</f>
        <v>5.0375000000000003E-2</v>
      </c>
      <c r="O5" s="4">
        <f>'sub04'!P$50</f>
        <v>4.5833333333333351E-3</v>
      </c>
      <c r="P5" s="4">
        <f>'sub04'!Q$50</f>
        <v>0.86429166666666679</v>
      </c>
      <c r="Q5" s="4">
        <f>'sub04'!R$50</f>
        <v>0.97316666666666674</v>
      </c>
      <c r="R5" s="4">
        <f>'sub04'!S$50</f>
        <v>1.2250000000000004E-2</v>
      </c>
      <c r="S5" s="4">
        <f>'sub04'!T$50</f>
        <v>2.6875000000000013E-2</v>
      </c>
      <c r="T5" s="4">
        <f>'sub04'!U$50</f>
        <v>0.91125000000000023</v>
      </c>
      <c r="U5" s="4">
        <f>'sub04'!V$50</f>
        <v>1.1625000000000003E-2</v>
      </c>
      <c r="V5" s="4">
        <f>'sub04'!W$50</f>
        <v>5.7333333333333347E-2</v>
      </c>
      <c r="Z5" s="4">
        <f t="shared" si="0"/>
        <v>8.1204166666666688E-2</v>
      </c>
      <c r="AA5" s="4">
        <f t="shared" si="1"/>
        <v>0.30680000000000002</v>
      </c>
      <c r="AC5" s="4">
        <f t="shared" si="2"/>
        <v>1.3597222222222228E-2</v>
      </c>
      <c r="AD5" s="4">
        <f t="shared" si="3"/>
        <v>0.31679166666666675</v>
      </c>
    </row>
    <row r="6" spans="1:42">
      <c r="A6" s="4" t="s">
        <v>36</v>
      </c>
      <c r="B6" s="4" t="s">
        <v>27</v>
      </c>
      <c r="C6" s="4">
        <f>'sub05'!D$50</f>
        <v>7.4583333333333335E-2</v>
      </c>
      <c r="D6" s="4">
        <f>'sub05'!E$50</f>
        <v>7.2875000000000009E-2</v>
      </c>
      <c r="E6" s="4">
        <f>'sub05'!F$50</f>
        <v>6.8208333333333329E-2</v>
      </c>
      <c r="F6" s="4">
        <f>'sub05'!G$50</f>
        <v>6.0416666666666674E-2</v>
      </c>
      <c r="G6" s="4">
        <f>'sub05'!H$50</f>
        <v>5.4833333333333352E-2</v>
      </c>
      <c r="H6" s="4">
        <f>'sub05'!I$50</f>
        <v>5.245833333333335E-2</v>
      </c>
      <c r="I6" s="4">
        <f>'sub05'!J$50</f>
        <v>6.25E-2</v>
      </c>
      <c r="J6" s="4">
        <f>'sub05'!K$50</f>
        <v>6.1916666666666668E-2</v>
      </c>
      <c r="K6" s="4">
        <f>'sub05'!L$50</f>
        <v>6.9833333333333331E-2</v>
      </c>
      <c r="L6" s="4">
        <f>'sub05'!M$50</f>
        <v>6.6916666666666666E-2</v>
      </c>
      <c r="M6" s="4">
        <f>'sub05'!N$50</f>
        <v>6.5166666666666664E-2</v>
      </c>
      <c r="N6" s="4">
        <f>'sub05'!O$50</f>
        <v>5.220833333333335E-2</v>
      </c>
      <c r="O6" s="4">
        <f>'sub05'!P$50</f>
        <v>0.10245833333333336</v>
      </c>
      <c r="P6" s="4">
        <f>'sub05'!Q$50</f>
        <v>5.075000000000001E-2</v>
      </c>
      <c r="Q6" s="4">
        <f>'sub05'!R$50</f>
        <v>4.4833333333333343E-2</v>
      </c>
      <c r="R6" s="4">
        <f>'sub05'!S$50</f>
        <v>9.9875000000000005E-2</v>
      </c>
      <c r="S6" s="4">
        <f>'sub05'!T$50</f>
        <v>6.8416666666666681E-2</v>
      </c>
      <c r="T6" s="4">
        <f>'sub05'!U$50</f>
        <v>5.9583333333333342E-2</v>
      </c>
      <c r="U6" s="4">
        <f>'sub05'!V$50</f>
        <v>6.8374999999999991E-2</v>
      </c>
      <c r="V6" s="4">
        <f>'sub05'!W$50</f>
        <v>7.2458333333333333E-2</v>
      </c>
      <c r="W6" s="4"/>
      <c r="X6" s="4"/>
      <c r="Y6" s="4"/>
      <c r="Z6" s="4">
        <f t="shared" si="0"/>
        <v>6.445416666666666E-2</v>
      </c>
      <c r="AA6" s="4">
        <f t="shared" si="1"/>
        <v>6.8412500000000001E-2</v>
      </c>
      <c r="AB6" s="4"/>
      <c r="AC6" s="4">
        <f t="shared" si="2"/>
        <v>7.1888888888888891E-2</v>
      </c>
      <c r="AD6" s="4">
        <f t="shared" si="3"/>
        <v>7.5958333333333336E-2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0.86916666666666664</v>
      </c>
      <c r="D7" s="4">
        <f>'sub06'!E$50</f>
        <v>8.4166666666666695E-3</v>
      </c>
      <c r="E7" s="4">
        <f>'sub06'!F$50</f>
        <v>3.4541666666666686E-2</v>
      </c>
      <c r="F7" s="4">
        <f>'sub06'!G$50</f>
        <v>0.3440833333333333</v>
      </c>
      <c r="G7" s="4">
        <f>'sub06'!H$50</f>
        <v>0.65308333333333335</v>
      </c>
      <c r="H7" s="4">
        <f>'sub06'!I$50</f>
        <v>5.9208333333333335E-2</v>
      </c>
      <c r="I7" s="4">
        <f>'sub06'!J$50</f>
        <v>1.2625000000000004E-2</v>
      </c>
      <c r="J7" s="4">
        <f>'sub06'!K$50</f>
        <v>3.7041666666666681E-2</v>
      </c>
      <c r="K7" s="4">
        <f>'sub06'!L$50</f>
        <v>0.2970416666666667</v>
      </c>
      <c r="L7" s="4">
        <f>'sub06'!M$50</f>
        <v>6.4125000000000015E-2</v>
      </c>
      <c r="M7" s="4">
        <f>'sub06'!N$50</f>
        <v>9.4374999999999987E-2</v>
      </c>
      <c r="N7" s="4">
        <f>'sub06'!O$50</f>
        <v>6.6125000000000017E-2</v>
      </c>
      <c r="O7" s="4">
        <f>'sub06'!P$50</f>
        <v>7.9583333333333364E-3</v>
      </c>
      <c r="P7" s="4">
        <f>'sub06'!Q$50</f>
        <v>0.60175000000000012</v>
      </c>
      <c r="Q7" s="4">
        <f>'sub06'!R$50</f>
        <v>5.2875000000000012E-2</v>
      </c>
      <c r="R7" s="4">
        <f>'sub06'!S$50</f>
        <v>1.5333333333333338E-2</v>
      </c>
      <c r="S7" s="4">
        <f>'sub06'!T$50</f>
        <v>6.2666666666666676E-2</v>
      </c>
      <c r="T7" s="4">
        <f>'sub06'!U$50</f>
        <v>6.5083333333333326E-2</v>
      </c>
      <c r="U7" s="4">
        <f>'sub06'!V$50</f>
        <v>1.441666666666667E-2</v>
      </c>
      <c r="V7" s="4">
        <f>'sub06'!W$50</f>
        <v>1.9166666666666676E-2</v>
      </c>
      <c r="W7" s="4"/>
      <c r="X7" s="4"/>
      <c r="Y7" s="4"/>
      <c r="Z7" s="4">
        <f t="shared" si="0"/>
        <v>0.23793333333333341</v>
      </c>
      <c r="AA7" s="4">
        <f t="shared" si="1"/>
        <v>9.9975000000000008E-2</v>
      </c>
      <c r="AB7" s="4"/>
      <c r="AC7" s="4">
        <f t="shared" si="2"/>
        <v>0.30404166666666665</v>
      </c>
      <c r="AD7" s="4">
        <f t="shared" si="3"/>
        <v>4.7694444444444449E-2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7.6249999999999998E-2</v>
      </c>
      <c r="D8" s="4">
        <f>'sub07'!E$50</f>
        <v>3.1958333333333346E-2</v>
      </c>
      <c r="E8" s="4">
        <f>'sub07'!F$50</f>
        <v>0.11208333333333331</v>
      </c>
      <c r="F8" s="4">
        <f>'sub07'!G$50</f>
        <v>6.1666666666666675E-3</v>
      </c>
      <c r="G8" s="4">
        <f>'sub07'!H$50</f>
        <v>0.11975000000000002</v>
      </c>
      <c r="H8" s="4">
        <f>'sub07'!I$50</f>
        <v>1.141666666666667E-2</v>
      </c>
      <c r="I8" s="4">
        <f>'sub07'!J$50</f>
        <v>2.3750000000000007E-2</v>
      </c>
      <c r="J8" s="4">
        <f>'sub07'!K$50</f>
        <v>5.3666666666666675E-2</v>
      </c>
      <c r="K8" s="4">
        <f>'sub07'!L$50</f>
        <v>6.0625000000000005E-2</v>
      </c>
      <c r="L8" s="4">
        <f>'sub07'!M$50</f>
        <v>1.0208333333333337E-2</v>
      </c>
      <c r="M8" s="4">
        <f>'sub07'!N$50</f>
        <v>0.7912499999999999</v>
      </c>
      <c r="N8" s="4">
        <f>'sub07'!O$50</f>
        <v>0.94566666666666632</v>
      </c>
      <c r="O8" s="4">
        <f>'sub07'!P$50</f>
        <v>6.4666666666666664E-2</v>
      </c>
      <c r="P8" s="4">
        <f>'sub07'!Q$50</f>
        <v>6.3208333333333352E-2</v>
      </c>
      <c r="Q8" s="4">
        <f>'sub07'!R$50</f>
        <v>1.5166666666666674E-2</v>
      </c>
      <c r="R8" s="4">
        <f>'sub07'!S$50</f>
        <v>0.44562499999999994</v>
      </c>
      <c r="S8" s="4">
        <f>'sub07'!T$50</f>
        <v>6.1666666666666654E-2</v>
      </c>
      <c r="T8" s="4">
        <f>'sub07'!U$50</f>
        <v>0.12970833333333334</v>
      </c>
      <c r="U8" s="4">
        <f>'sub07'!V$50</f>
        <v>6.3333333333333339E-2</v>
      </c>
      <c r="V8" s="4">
        <f>'sub07'!W$50</f>
        <v>0.14279166666666668</v>
      </c>
      <c r="Z8" s="4">
        <f t="shared" si="0"/>
        <v>5.0587500000000007E-2</v>
      </c>
      <c r="AA8" s="4">
        <f t="shared" si="1"/>
        <v>0.27230833333333326</v>
      </c>
      <c r="AB8" s="4"/>
      <c r="AC8" s="4">
        <f t="shared" si="2"/>
        <v>7.3430555555555554E-2</v>
      </c>
      <c r="AD8" s="4">
        <f t="shared" si="3"/>
        <v>0.21233333333333329</v>
      </c>
    </row>
    <row r="9" spans="1:42">
      <c r="A9" s="4" t="s">
        <v>39</v>
      </c>
      <c r="B9" s="4" t="s">
        <v>27</v>
      </c>
      <c r="C9" s="4">
        <f>'sub08'!D$50</f>
        <v>2.5375000000000005E-2</v>
      </c>
      <c r="D9" s="4">
        <f>'sub08'!E$50</f>
        <v>1.0208333333333337E-2</v>
      </c>
      <c r="E9" s="4">
        <f>'sub08'!F$50</f>
        <v>0.88974999999999993</v>
      </c>
      <c r="F9" s="4">
        <f>'sub08'!G$50</f>
        <v>7.0624999999999979E-2</v>
      </c>
      <c r="G9" s="4">
        <f>'sub08'!H$50</f>
        <v>0.31733333333333336</v>
      </c>
      <c r="H9" s="4">
        <f>'sub08'!I$50</f>
        <v>5.5208333333333352E-2</v>
      </c>
      <c r="I9" s="4">
        <f>'sub08'!J$50</f>
        <v>0.17483333333333331</v>
      </c>
      <c r="J9" s="4">
        <f>'sub08'!K$50</f>
        <v>0.2045416666666667</v>
      </c>
      <c r="K9" s="4">
        <f>'sub08'!L$50</f>
        <v>4.6458333333333345E-2</v>
      </c>
      <c r="L9" s="4">
        <f>'sub08'!M$50</f>
        <v>4.8750000000000009E-2</v>
      </c>
      <c r="M9" s="4">
        <f>'sub08'!N$50</f>
        <v>1.7625000000000005E-2</v>
      </c>
      <c r="N9" s="4">
        <f>'sub08'!O$50</f>
        <v>0.93849999999999989</v>
      </c>
      <c r="O9" s="4">
        <f>'sub08'!P$50</f>
        <v>0.25720833333333332</v>
      </c>
      <c r="P9" s="4">
        <f>'sub08'!Q$50</f>
        <v>1.6166666666666673E-2</v>
      </c>
      <c r="Q9" s="4">
        <f>'sub08'!R$50</f>
        <v>0.60895833333333327</v>
      </c>
      <c r="R9" s="4">
        <f>'sub08'!S$50</f>
        <v>2.2416666666666672E-2</v>
      </c>
      <c r="S9" s="4">
        <f>'sub08'!T$50</f>
        <v>3.8791666666666676E-2</v>
      </c>
      <c r="T9" s="4">
        <f>'sub08'!U$50</f>
        <v>5.2666666666666688E-2</v>
      </c>
      <c r="U9" s="4">
        <f>'sub08'!V$50</f>
        <v>0.92479166666666657</v>
      </c>
      <c r="V9" s="4">
        <f>'sub08'!W$50</f>
        <v>4.4791666666666674E-2</v>
      </c>
      <c r="W9" s="4"/>
      <c r="X9" s="4"/>
      <c r="Y9" s="4"/>
      <c r="Z9" s="4">
        <f t="shared" si="0"/>
        <v>0.18430833333333332</v>
      </c>
      <c r="AA9" s="4">
        <f t="shared" si="1"/>
        <v>0.29219166666666668</v>
      </c>
      <c r="AB9" s="4"/>
      <c r="AC9" s="4">
        <f t="shared" si="2"/>
        <v>0.30844444444444441</v>
      </c>
      <c r="AD9" s="4">
        <f t="shared" si="3"/>
        <v>3.7958333333333344E-2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1.5708333333333342E-2</v>
      </c>
      <c r="D10" s="4">
        <f>'sub09'!E$50</f>
        <v>6.9749999999999993E-2</v>
      </c>
      <c r="E10" s="4">
        <f>'sub09'!F$50</f>
        <v>4.6250000000000015E-3</v>
      </c>
      <c r="F10" s="4">
        <f>'sub09'!G$50</f>
        <v>9.0541666666666687E-2</v>
      </c>
      <c r="G10" s="4">
        <f>'sub09'!H$50</f>
        <v>0.91949999999999976</v>
      </c>
      <c r="H10" s="4">
        <f>'sub09'!I$50</f>
        <v>1.5000000000000005E-2</v>
      </c>
      <c r="I10" s="4">
        <f>'sub09'!J$50</f>
        <v>4.9291666666666678E-2</v>
      </c>
      <c r="J10" s="4">
        <f>'sub09'!K$50</f>
        <v>0.14895833333333336</v>
      </c>
      <c r="K10" s="4">
        <f>'sub09'!L$50</f>
        <v>4.6958333333333345E-2</v>
      </c>
      <c r="L10" s="4">
        <f>'sub09'!M$50</f>
        <v>4.8958333333333347E-2</v>
      </c>
      <c r="M10" s="4">
        <f>'sub09'!N$50</f>
        <v>0.57466666666666666</v>
      </c>
      <c r="N10" s="4">
        <f>'sub09'!O$50</f>
        <v>0.27625</v>
      </c>
      <c r="O10" s="4">
        <f>'sub09'!P$50</f>
        <v>6.6375000000000003E-2</v>
      </c>
      <c r="P10" s="4">
        <f>'sub09'!Q$50</f>
        <v>0.63583333333333336</v>
      </c>
      <c r="Q10" s="4">
        <f>'sub09'!R$50</f>
        <v>3.2250000000000015E-2</v>
      </c>
      <c r="R10" s="4">
        <f>'sub09'!S$50</f>
        <v>4.0416666666666682E-3</v>
      </c>
      <c r="S10" s="4">
        <f>'sub09'!T$50</f>
        <v>4.8916666666666671E-2</v>
      </c>
      <c r="T10" s="4">
        <f>'sub09'!U$50</f>
        <v>4.9875000000000023E-2</v>
      </c>
      <c r="U10" s="4">
        <f>'sub09'!V$50</f>
        <v>0.93954166666666661</v>
      </c>
      <c r="V10" s="4">
        <f>'sub09'!W$50</f>
        <v>2.6208333333333347E-2</v>
      </c>
      <c r="Z10" s="4">
        <f t="shared" si="0"/>
        <v>0.14092916666666666</v>
      </c>
      <c r="AA10" s="4">
        <f t="shared" si="1"/>
        <v>0.26539583333333339</v>
      </c>
      <c r="AB10" s="4"/>
      <c r="AC10" s="4">
        <f t="shared" si="2"/>
        <v>3.0027777777777778E-2</v>
      </c>
      <c r="AD10" s="4">
        <f t="shared" si="3"/>
        <v>3.4277777777777789E-2</v>
      </c>
    </row>
    <row r="11" spans="1:42">
      <c r="A11" s="4" t="s">
        <v>41</v>
      </c>
      <c r="B11" s="4" t="s">
        <v>27</v>
      </c>
      <c r="C11" s="4">
        <f>'sub10'!D$50</f>
        <v>3.3541666666666671E-2</v>
      </c>
      <c r="D11" s="4">
        <f>'sub10'!E$50</f>
        <v>3.8166666666666668E-2</v>
      </c>
      <c r="E11" s="4">
        <f>'sub10'!F$50</f>
        <v>0.69179166666666658</v>
      </c>
      <c r="F11" s="4">
        <f>'sub10'!G$50</f>
        <v>9.5000000000000015E-3</v>
      </c>
      <c r="G11" s="4">
        <f>'sub10'!H$50</f>
        <v>0.98045833333333343</v>
      </c>
      <c r="H11" s="4">
        <f>'sub10'!I$50</f>
        <v>0.20283333333333331</v>
      </c>
      <c r="I11" s="4">
        <f>'sub10'!J$50</f>
        <v>4.5875000000000006E-2</v>
      </c>
      <c r="J11" s="4">
        <f>'sub10'!K$50</f>
        <v>3.6083333333333342E-2</v>
      </c>
      <c r="K11" s="4">
        <f>'sub10'!L$50</f>
        <v>0.63891666666666669</v>
      </c>
      <c r="L11" s="4">
        <f>'sub10'!M$50</f>
        <v>0.52145833333333347</v>
      </c>
      <c r="M11" s="4">
        <f>'sub10'!N$50</f>
        <v>0.35262500000000002</v>
      </c>
      <c r="N11" s="4">
        <f>'sub10'!O$50</f>
        <v>2.5458333333333343E-2</v>
      </c>
      <c r="O11" s="4">
        <f>'sub10'!P$50</f>
        <v>1.6208333333333335E-2</v>
      </c>
      <c r="P11" s="4">
        <f>'sub10'!Q$50</f>
        <v>4.791666666666667E-2</v>
      </c>
      <c r="Q11" s="4">
        <f>'sub10'!R$50</f>
        <v>4.3500000000000011E-2</v>
      </c>
      <c r="R11" s="4">
        <f>'sub10'!S$50</f>
        <v>3.1583333333333331E-2</v>
      </c>
      <c r="S11" s="4">
        <f>'sub10'!T$50</f>
        <v>5.2666666666666674E-2</v>
      </c>
      <c r="T11" s="4">
        <f>'sub10'!U$50</f>
        <v>0.21187500000000001</v>
      </c>
      <c r="U11" s="4">
        <f>'sub10'!V$50</f>
        <v>5.1916666666666687E-2</v>
      </c>
      <c r="V11" s="4">
        <f>'sub10'!W$50</f>
        <v>6.5000000000000023E-3</v>
      </c>
      <c r="W11" s="4"/>
      <c r="X11" s="4"/>
      <c r="Y11" s="4"/>
      <c r="Z11" s="4">
        <f t="shared" si="0"/>
        <v>0.31986250000000005</v>
      </c>
      <c r="AA11" s="4">
        <f t="shared" si="1"/>
        <v>8.4025000000000002E-2</v>
      </c>
      <c r="AB11" s="4"/>
      <c r="AC11" s="4">
        <f t="shared" si="2"/>
        <v>0.2545</v>
      </c>
      <c r="AD11" s="4">
        <f t="shared" si="3"/>
        <v>9.8708333333333342E-2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6.2333333333333352E-2</v>
      </c>
      <c r="D12" s="4">
        <f>'sub11'!E$50</f>
        <v>6.1958333333333337E-2</v>
      </c>
      <c r="E12" s="4">
        <f>'sub11'!F$50</f>
        <v>6.1208333333333337E-2</v>
      </c>
      <c r="F12" s="4">
        <f>'sub11'!G$50</f>
        <v>7.4541666666666673E-2</v>
      </c>
      <c r="G12" s="4">
        <f>'sub11'!H$50</f>
        <v>5.3916666666666675E-2</v>
      </c>
      <c r="H12" s="4">
        <f>'sub11'!I$50</f>
        <v>7.0625000000000007E-2</v>
      </c>
      <c r="I12" s="4">
        <f>'sub11'!J$50</f>
        <v>6.0583333333333329E-2</v>
      </c>
      <c r="J12" s="4">
        <f>'sub11'!K$50</f>
        <v>6.0291666666666688E-2</v>
      </c>
      <c r="K12" s="4">
        <f>'sub11'!L$50</f>
        <v>6.8958333333333358E-2</v>
      </c>
      <c r="L12" s="4">
        <f>'sub11'!M$50</f>
        <v>0.2955416666666667</v>
      </c>
      <c r="M12" s="4">
        <f>'sub11'!N$50</f>
        <v>8.4458333333333344E-2</v>
      </c>
      <c r="N12" s="4">
        <f>'sub11'!O$50</f>
        <v>7.5208333333333349E-2</v>
      </c>
      <c r="O12" s="4">
        <f>'sub11'!P$50</f>
        <v>6.0666666666666667E-2</v>
      </c>
      <c r="P12" s="4">
        <f>'sub11'!Q$50</f>
        <v>4.9958333333333348E-2</v>
      </c>
      <c r="Q12" s="4">
        <f>'sub11'!R$50</f>
        <v>4.8875000000000009E-2</v>
      </c>
      <c r="R12" s="4">
        <f>'sub11'!S$50</f>
        <v>6.958333333333333E-2</v>
      </c>
      <c r="S12" s="4">
        <f>'sub11'!T$50</f>
        <v>4.9000000000000009E-2</v>
      </c>
      <c r="T12" s="4">
        <f>'sub11'!U$50</f>
        <v>4.9000000000000009E-2</v>
      </c>
      <c r="U12" s="4">
        <f>'sub11'!V$50</f>
        <v>5.0000000000000017E-2</v>
      </c>
      <c r="V12" s="4">
        <f>'sub11'!W$50</f>
        <v>4.5875000000000006E-2</v>
      </c>
      <c r="Z12" s="4">
        <f t="shared" si="0"/>
        <v>8.6995833333333342E-2</v>
      </c>
      <c r="AA12" s="4">
        <f t="shared" si="1"/>
        <v>5.8262500000000009E-2</v>
      </c>
      <c r="AB12" s="4"/>
      <c r="AC12" s="4">
        <f t="shared" si="2"/>
        <v>6.1833333333333344E-2</v>
      </c>
      <c r="AD12" s="4">
        <f t="shared" si="3"/>
        <v>5.5861111111111118E-2</v>
      </c>
    </row>
    <row r="13" spans="1:42">
      <c r="A13" s="4" t="s">
        <v>144</v>
      </c>
      <c r="B13" s="4" t="s">
        <v>27</v>
      </c>
      <c r="C13" s="4">
        <f>'sub12'!D$50</f>
        <v>3.0125000000000009E-2</v>
      </c>
      <c r="D13" s="4">
        <f>'sub12'!E$50</f>
        <v>0.12291666666666666</v>
      </c>
      <c r="E13" s="4">
        <f>'sub12'!F$50</f>
        <v>0.67970833333333314</v>
      </c>
      <c r="F13" s="4">
        <f>'sub12'!G$50</f>
        <v>1.1291666666666667E-2</v>
      </c>
      <c r="G13" s="4">
        <f>'sub12'!H$50</f>
        <v>5.4166666666666675E-2</v>
      </c>
      <c r="H13" s="4">
        <f>'sub12'!I$50</f>
        <v>0.25950000000000001</v>
      </c>
      <c r="I13" s="4">
        <f>'sub12'!J$50</f>
        <v>7.2999999999999982E-2</v>
      </c>
      <c r="J13" s="4">
        <f>'sub12'!K$50</f>
        <v>6.0583333333333329E-2</v>
      </c>
      <c r="K13" s="4">
        <f>'sub12'!L$50</f>
        <v>0.75195833333333317</v>
      </c>
      <c r="L13" s="4">
        <f>'sub12'!M$50</f>
        <v>8.520833333333333E-2</v>
      </c>
      <c r="M13" s="4">
        <f>'sub12'!N$50</f>
        <v>5.3166666666666688E-2</v>
      </c>
      <c r="N13" s="4">
        <f>'sub12'!O$50</f>
        <v>0.8450833333333333</v>
      </c>
      <c r="O13" s="4">
        <f>'sub12'!P$50</f>
        <v>0.54566666666666674</v>
      </c>
      <c r="P13" s="4">
        <f>'sub12'!Q$50</f>
        <v>8.6749999999999994E-2</v>
      </c>
      <c r="Q13" s="4">
        <f>'sub12'!R$50</f>
        <v>0.82187500000000002</v>
      </c>
      <c r="R13" s="4">
        <f>'sub12'!S$50</f>
        <v>1.8875000000000003E-2</v>
      </c>
      <c r="S13" s="4">
        <f>'sub12'!T$50</f>
        <v>0.24529166666666666</v>
      </c>
      <c r="T13" s="4">
        <f>'sub12'!U$50</f>
        <v>0.19279166666666667</v>
      </c>
      <c r="U13" s="4">
        <f>'sub12'!V$50</f>
        <v>1.1708333333333336E-2</v>
      </c>
      <c r="V13" s="4">
        <f>'sub12'!W$50</f>
        <v>7.3750000000000022E-3</v>
      </c>
      <c r="W13" s="4"/>
      <c r="X13" s="4"/>
      <c r="Y13" s="4"/>
      <c r="Z13" s="4">
        <f t="shared" si="0"/>
        <v>0.21284583333333326</v>
      </c>
      <c r="AA13" s="4">
        <f t="shared" si="1"/>
        <v>0.28285833333333332</v>
      </c>
      <c r="AB13" s="4"/>
      <c r="AC13" s="4">
        <f t="shared" si="2"/>
        <v>0.27758333333333324</v>
      </c>
      <c r="AD13" s="4">
        <f t="shared" si="3"/>
        <v>0.15231944444444445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1.8000000000000006E-2</v>
      </c>
      <c r="D14" s="4">
        <f>'sub13'!E$50</f>
        <v>3.695833333333335E-2</v>
      </c>
      <c r="E14" s="4">
        <f>'sub13'!F$50</f>
        <v>1.2375000000000002E-2</v>
      </c>
      <c r="F14" s="4">
        <f>'sub13'!G$50</f>
        <v>2.8333333333333346E-2</v>
      </c>
      <c r="G14" s="4">
        <f>'sub13'!H$50</f>
        <v>0.73995833333333338</v>
      </c>
      <c r="H14" s="4">
        <f>'sub13'!I$50</f>
        <v>4.6000000000000013E-2</v>
      </c>
      <c r="I14" s="4">
        <f>'sub13'!J$50</f>
        <v>7.1500000000000008E-2</v>
      </c>
      <c r="J14" s="4">
        <f>'sub13'!K$50</f>
        <v>6.2500000000000021E-3</v>
      </c>
      <c r="K14" s="4">
        <f>'sub13'!L$50</f>
        <v>0.21691666666666667</v>
      </c>
      <c r="L14" s="4">
        <f>'sub13'!M$50</f>
        <v>0.16608333333333333</v>
      </c>
      <c r="M14" s="4">
        <f>'sub13'!N$50</f>
        <v>5.220833333333335E-2</v>
      </c>
      <c r="N14" s="4">
        <f>'sub13'!O$50</f>
        <v>2.2666666666666672E-2</v>
      </c>
      <c r="O14" s="4">
        <f>'sub13'!P$50</f>
        <v>7.3041666666666685E-2</v>
      </c>
      <c r="P14" s="4">
        <f>'sub13'!Q$50</f>
        <v>6.3000000000000014E-2</v>
      </c>
      <c r="Q14" s="4">
        <f>'sub13'!R$50</f>
        <v>9.7333333333333341E-2</v>
      </c>
      <c r="R14" s="4">
        <f>'sub13'!S$50</f>
        <v>0.74079166666666652</v>
      </c>
      <c r="S14" s="4">
        <f>'sub13'!T$50</f>
        <v>0.10333333333333335</v>
      </c>
      <c r="T14" s="4">
        <f>'sub13'!U$50</f>
        <v>4.6416666666666662E-2</v>
      </c>
      <c r="U14" s="4">
        <f>'sub13'!V$50</f>
        <v>1.5208333333333336E-2</v>
      </c>
      <c r="V14" s="4">
        <f>'sub13'!W$50</f>
        <v>0.89154166666666679</v>
      </c>
      <c r="Z14" s="4">
        <f t="shared" si="0"/>
        <v>0.13423750000000001</v>
      </c>
      <c r="AA14" s="4">
        <f t="shared" si="1"/>
        <v>0.21055416666666668</v>
      </c>
      <c r="AB14" s="4"/>
      <c r="AC14" s="4">
        <f t="shared" si="2"/>
        <v>2.2444444444444451E-2</v>
      </c>
      <c r="AD14" s="4">
        <f t="shared" si="3"/>
        <v>0.29684722222222221</v>
      </c>
    </row>
    <row r="15" spans="1:42">
      <c r="A15" s="4" t="s">
        <v>145</v>
      </c>
      <c r="B15" s="4" t="s">
        <v>27</v>
      </c>
      <c r="C15" s="4">
        <f>'sub14'!D$50</f>
        <v>1.9416666666666672E-2</v>
      </c>
      <c r="D15" s="4">
        <f>'sub14'!E$50</f>
        <v>6.6666666666666688E-3</v>
      </c>
      <c r="E15" s="4">
        <f>'sub14'!F$50</f>
        <v>2.8250000000000011E-2</v>
      </c>
      <c r="F15" s="4">
        <f>'sub14'!G$50</f>
        <v>0.69904166666666656</v>
      </c>
      <c r="G15" s="4">
        <f>'sub14'!H$50</f>
        <v>7.1583333333333346E-2</v>
      </c>
      <c r="H15" s="4">
        <f>'sub14'!I$50</f>
        <v>5.3916666666666689E-2</v>
      </c>
      <c r="I15" s="4">
        <f>'sub14'!J$50</f>
        <v>0.829125</v>
      </c>
      <c r="J15" s="4">
        <f>'sub14'!K$50</f>
        <v>5.4750000000000014E-2</v>
      </c>
      <c r="K15" s="4">
        <f>'sub14'!L$50</f>
        <v>1.2375000000000004E-2</v>
      </c>
      <c r="L15" s="4">
        <f>'sub14'!M$50</f>
        <v>9.4208333333333338E-2</v>
      </c>
      <c r="M15" s="4">
        <f>'sub14'!N$50</f>
        <v>5.762500000000001E-2</v>
      </c>
      <c r="N15" s="4">
        <f>'sub14'!O$50</f>
        <v>0.26870833333333338</v>
      </c>
      <c r="O15" s="4">
        <f>'sub14'!P$50</f>
        <v>6.3333333333333358E-3</v>
      </c>
      <c r="P15" s="4">
        <f>'sub14'!Q$50</f>
        <v>2.3541666666666673E-2</v>
      </c>
      <c r="Q15" s="4">
        <f>'sub14'!R$50</f>
        <v>0.94424999999999992</v>
      </c>
      <c r="R15" s="4">
        <f>'sub14'!S$50</f>
        <v>2.183333333333334E-2</v>
      </c>
      <c r="S15" s="4">
        <f>'sub14'!T$50</f>
        <v>0.359375</v>
      </c>
      <c r="T15" s="4">
        <f>'sub14'!U$50</f>
        <v>0.26291666666666669</v>
      </c>
      <c r="U15" s="4">
        <f>'sub14'!V$50</f>
        <v>6.7958333333333329E-2</v>
      </c>
      <c r="V15" s="4">
        <f>'sub14'!W$50</f>
        <v>3.6875000000000012E-2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9.5833333333333361E-3</v>
      </c>
      <c r="D16" s="4">
        <f>'sub15'!E$50</f>
        <v>5.8333333333333327E-2</v>
      </c>
      <c r="E16" s="4">
        <f>'sub15'!F$50</f>
        <v>3.6250000000000004E-2</v>
      </c>
      <c r="F16" s="4">
        <f>'sub15'!G$50</f>
        <v>3.9708333333333345E-2</v>
      </c>
      <c r="G16" s="4">
        <f>'sub15'!H$50</f>
        <v>6.1291666666666682E-2</v>
      </c>
      <c r="H16" s="4">
        <f>'sub15'!I$50</f>
        <v>0.93737500000000018</v>
      </c>
      <c r="I16" s="4">
        <f>'sub15'!J$50</f>
        <v>5.7041666666666685E-2</v>
      </c>
      <c r="J16" s="4">
        <f>'sub15'!K$50</f>
        <v>8.6583333333333332E-2</v>
      </c>
      <c r="K16" s="4">
        <f>'sub15'!L$50</f>
        <v>5.4666666666666676E-2</v>
      </c>
      <c r="L16" s="4">
        <f>'sub15'!M$50</f>
        <v>6.8833333333333344E-2</v>
      </c>
      <c r="M16" s="4">
        <f>'sub15'!N$50</f>
        <v>5.9875000000000005E-2</v>
      </c>
      <c r="N16" s="4">
        <f>'sub15'!O$50</f>
        <v>0.14924999999999999</v>
      </c>
      <c r="O16" s="4">
        <f>'sub15'!P$50</f>
        <v>5.3333333333333349E-3</v>
      </c>
      <c r="P16" s="4">
        <f>'sub15'!Q$50</f>
        <v>1.6041666666666666E-2</v>
      </c>
      <c r="Q16" s="4">
        <f>'sub15'!R$50</f>
        <v>0.10754166666666669</v>
      </c>
      <c r="R16" s="4">
        <f>'sub15'!S$50</f>
        <v>2.4708333333333336E-2</v>
      </c>
      <c r="S16" s="4">
        <f>'sub15'!T$50</f>
        <v>0.94941666666666646</v>
      </c>
      <c r="T16" s="4">
        <f>'sub15'!U$50</f>
        <v>0.16587499999999999</v>
      </c>
      <c r="U16" s="4">
        <f>'sub15'!V$50</f>
        <v>6.0458333333333329E-2</v>
      </c>
      <c r="V16" s="4">
        <f>'sub15'!W$50</f>
        <v>2.504166666666667E-2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0.42445833333333333</v>
      </c>
      <c r="D17" s="4">
        <f>'sub01'!E$51</f>
        <v>0.63095833333333318</v>
      </c>
      <c r="E17" s="4">
        <f>'sub01'!F$51</f>
        <v>3.9041666666666683E-2</v>
      </c>
      <c r="F17" s="4">
        <f>'sub01'!G$51</f>
        <v>3.8208333333333351E-2</v>
      </c>
      <c r="G17" s="4">
        <f>'sub01'!H$51</f>
        <v>0.48474999999999996</v>
      </c>
      <c r="H17" s="4">
        <f>'sub01'!I$51</f>
        <v>0.51033333333333353</v>
      </c>
      <c r="I17" s="4">
        <f>'sub01'!J$51</f>
        <v>0.41695833333333326</v>
      </c>
      <c r="J17" s="4">
        <f>'sub01'!K$51</f>
        <v>0.34441666666666659</v>
      </c>
      <c r="K17" s="4">
        <f>'sub01'!L$51</f>
        <v>0.57191666666666663</v>
      </c>
      <c r="L17" s="4">
        <f>'sub01'!M$51</f>
        <v>0.50925000000000009</v>
      </c>
      <c r="M17" s="4">
        <f>'sub01'!N$51</f>
        <v>3.6541666666666674E-2</v>
      </c>
      <c r="N17" s="4">
        <f>'sub01'!O$51</f>
        <v>0.63533333333333342</v>
      </c>
      <c r="O17" s="4">
        <f>'sub01'!P$51</f>
        <v>0.361375</v>
      </c>
      <c r="P17" s="4">
        <f>'sub01'!Q$51</f>
        <v>0.40287500000000004</v>
      </c>
      <c r="Q17" s="4">
        <f>'sub01'!R$51</f>
        <v>3.2958333333333346E-2</v>
      </c>
      <c r="R17" s="4">
        <f>'sub01'!S$51</f>
        <v>0.31158333333333332</v>
      </c>
      <c r="S17" s="4">
        <f>'sub01'!T$51</f>
        <v>0.54333333333333322</v>
      </c>
      <c r="T17" s="4">
        <f>'sub01'!U$51</f>
        <v>0.43074999999999991</v>
      </c>
      <c r="U17" s="4">
        <f>'sub01'!V$51</f>
        <v>3.6708333333333343E-2</v>
      </c>
      <c r="V17" s="4">
        <f>'sub01'!W$51</f>
        <v>0.55937499999999996</v>
      </c>
      <c r="W17" s="4"/>
      <c r="X17" s="4"/>
      <c r="Y17" s="4"/>
      <c r="Z17" s="4">
        <f>AVERAGE(C17:L17)</f>
        <v>0.39702916666666666</v>
      </c>
      <c r="AA17" s="4">
        <f t="shared" si="1"/>
        <v>0.33508333333333329</v>
      </c>
      <c r="AB17" s="4"/>
      <c r="AC17" s="4">
        <f t="shared" si="2"/>
        <v>0.36481944444444436</v>
      </c>
      <c r="AD17" s="4">
        <f t="shared" si="3"/>
        <v>0.42855555555555552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0.65779166666666655</v>
      </c>
      <c r="D18" s="4">
        <f>'sub02'!E$51</f>
        <v>0.57025000000000003</v>
      </c>
      <c r="E18" s="4">
        <f>'sub02'!F$51</f>
        <v>0.42920833333333325</v>
      </c>
      <c r="F18" s="4">
        <f>'sub02'!G$51</f>
        <v>0.41537499999999999</v>
      </c>
      <c r="G18" s="4">
        <f>'sub02'!H$51</f>
        <v>0.52725000000000011</v>
      </c>
      <c r="H18" s="4">
        <f>'sub02'!I$51</f>
        <v>4.2791666666666679E-2</v>
      </c>
      <c r="I18" s="4">
        <f>'sub02'!J$51</f>
        <v>5.325000000000002E-2</v>
      </c>
      <c r="J18" s="4">
        <f>'sub02'!K$51</f>
        <v>0.516625</v>
      </c>
      <c r="K18" s="4">
        <f>'sub02'!L$51</f>
        <v>0.48091666666666671</v>
      </c>
      <c r="L18" s="4">
        <f>'sub02'!M$51</f>
        <v>0.39233333333333326</v>
      </c>
      <c r="M18" s="4">
        <f>'sub02'!N$51</f>
        <v>5.6916666666666678E-2</v>
      </c>
      <c r="N18" s="4">
        <f>'sub02'!O$51</f>
        <v>0.45162499999999994</v>
      </c>
      <c r="O18" s="4">
        <f>'sub02'!P$51</f>
        <v>0.5129166666666668</v>
      </c>
      <c r="P18" s="4">
        <f>'sub02'!Q$51</f>
        <v>5.9833333333333343E-2</v>
      </c>
      <c r="Q18" s="4">
        <f>'sub02'!R$51</f>
        <v>4.7416666666666683E-2</v>
      </c>
      <c r="R18" s="4">
        <f>'sub02'!S$51</f>
        <v>0.2739583333333333</v>
      </c>
      <c r="S18" s="4">
        <f>'sub02'!T$51</f>
        <v>0.55879166666666669</v>
      </c>
      <c r="T18" s="4">
        <f>'sub02'!U$51</f>
        <v>0.43816666666666659</v>
      </c>
      <c r="U18" s="4">
        <f>'sub02'!V$51</f>
        <v>0.54375000000000007</v>
      </c>
      <c r="V18" s="4">
        <f>'sub02'!W$51</f>
        <v>0.71008333333333329</v>
      </c>
      <c r="Z18" s="4">
        <f t="shared" si="0"/>
        <v>0.4085791666666666</v>
      </c>
      <c r="AA18" s="4">
        <f t="shared" si="1"/>
        <v>0.36534583333333337</v>
      </c>
      <c r="AB18" s="4"/>
      <c r="AC18" s="4">
        <f t="shared" si="2"/>
        <v>0.55241666666666656</v>
      </c>
      <c r="AD18" s="4">
        <f t="shared" si="3"/>
        <v>0.42363888888888884</v>
      </c>
    </row>
    <row r="19" spans="1:42">
      <c r="A19" s="4" t="s">
        <v>30</v>
      </c>
      <c r="B19" s="4" t="s">
        <v>100</v>
      </c>
      <c r="C19" s="4">
        <f>'sub03'!D$51</f>
        <v>0.40929166666666661</v>
      </c>
      <c r="D19" s="4">
        <f>'sub03'!E$51</f>
        <v>0.60399999999999998</v>
      </c>
      <c r="E19" s="4">
        <f>'sub03'!F$51</f>
        <v>0.83629166666666654</v>
      </c>
      <c r="F19" s="4">
        <f>'sub03'!G$51</f>
        <v>0.50812499999999994</v>
      </c>
      <c r="G19" s="4">
        <f>'sub03'!H$51</f>
        <v>0.49062500000000003</v>
      </c>
      <c r="H19" s="4">
        <f>'sub03'!I$51</f>
        <v>5.4500000000000014E-2</v>
      </c>
      <c r="I19" s="4">
        <f>'sub03'!J$51</f>
        <v>0.35770833333333329</v>
      </c>
      <c r="J19" s="4">
        <f>'sub03'!K$51</f>
        <v>0.51262499999999989</v>
      </c>
      <c r="K19" s="4">
        <f>'sub03'!L$51</f>
        <v>0.45641666666666664</v>
      </c>
      <c r="L19" s="4">
        <f>'sub03'!M$51</f>
        <v>0.44724999999999998</v>
      </c>
      <c r="M19" s="4">
        <f>'sub03'!N$51</f>
        <v>5.9791666666666687E-2</v>
      </c>
      <c r="N19" s="4">
        <f>'sub03'!O$51</f>
        <v>0.56341666666666679</v>
      </c>
      <c r="O19" s="4">
        <f>'sub03'!P$51</f>
        <v>0.53508333333333336</v>
      </c>
      <c r="P19" s="4">
        <f>'sub03'!Q$51</f>
        <v>0.45624999999999982</v>
      </c>
      <c r="Q19" s="4">
        <f>'sub03'!R$51</f>
        <v>0.27287499999999992</v>
      </c>
      <c r="R19" s="4">
        <f>'sub03'!S$51</f>
        <v>0.37312499999999998</v>
      </c>
      <c r="S19" s="4">
        <f>'sub03'!T$51</f>
        <v>5.941666666666668E-2</v>
      </c>
      <c r="T19" s="4">
        <f>'sub03'!U$51</f>
        <v>0.53104166666666663</v>
      </c>
      <c r="U19" s="4">
        <f>'sub03'!V$51</f>
        <v>0.38291666666666657</v>
      </c>
      <c r="V19" s="4">
        <f>'sub03'!W$51</f>
        <v>0.38383333333333342</v>
      </c>
      <c r="W19" s="4"/>
      <c r="X19" s="4"/>
      <c r="Y19" s="4"/>
      <c r="Z19" s="4">
        <f t="shared" si="0"/>
        <v>0.46768333333333334</v>
      </c>
      <c r="AA19" s="4">
        <f t="shared" si="1"/>
        <v>0.36177500000000001</v>
      </c>
      <c r="AB19" s="4"/>
      <c r="AC19" s="4">
        <f t="shared" si="2"/>
        <v>0.61652777777777767</v>
      </c>
      <c r="AD19" s="4">
        <f t="shared" si="3"/>
        <v>0.32119444444444439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0.27512499999999995</v>
      </c>
      <c r="D20" s="4">
        <f>'sub04'!E$51</f>
        <v>0.27895833333333325</v>
      </c>
      <c r="E20" s="4">
        <f>'sub04'!F$51</f>
        <v>0.49124999999999996</v>
      </c>
      <c r="F20" s="4">
        <f>'sub04'!G$51</f>
        <v>4.1625000000000016E-2</v>
      </c>
      <c r="G20" s="4">
        <f>'sub04'!H$51</f>
        <v>0.5528333333333334</v>
      </c>
      <c r="H20" s="4">
        <f>'sub04'!I$51</f>
        <v>3.7750000000000013E-2</v>
      </c>
      <c r="I20" s="4">
        <f>'sub04'!J$51</f>
        <v>4.0750000000000015E-2</v>
      </c>
      <c r="J20" s="4">
        <f>'sub04'!K$51</f>
        <v>0.39554166666666674</v>
      </c>
      <c r="K20" s="4">
        <f>'sub04'!L$51</f>
        <v>0.56274999999999997</v>
      </c>
      <c r="L20" s="4">
        <f>'sub04'!M$51</f>
        <v>0.29325000000000001</v>
      </c>
      <c r="M20" s="4">
        <f>'sub04'!N$51</f>
        <v>0.41575000000000001</v>
      </c>
      <c r="N20" s="4">
        <f>'sub04'!O$51</f>
        <v>4.1541666666666678E-2</v>
      </c>
      <c r="O20" s="4">
        <f>'sub04'!P$51</f>
        <v>0.62812499999999993</v>
      </c>
      <c r="P20" s="4">
        <f>'sub04'!Q$51</f>
        <v>0.61954166666666677</v>
      </c>
      <c r="Q20" s="4">
        <f>'sub04'!R$51</f>
        <v>0.50949999999999995</v>
      </c>
      <c r="R20" s="4">
        <f>'sub04'!S$51</f>
        <v>0.46116666666666656</v>
      </c>
      <c r="S20" s="4">
        <f>'sub04'!T$51</f>
        <v>0.43816666666666659</v>
      </c>
      <c r="T20" s="4">
        <f>'sub04'!U$51</f>
        <v>0.63358333333333328</v>
      </c>
      <c r="U20" s="4">
        <f>'sub04'!V$51</f>
        <v>0.42695833333333338</v>
      </c>
      <c r="V20" s="4">
        <f>'sub04'!W$51</f>
        <v>0.49291666666666661</v>
      </c>
      <c r="Z20" s="4">
        <f t="shared" si="0"/>
        <v>0.29698333333333332</v>
      </c>
      <c r="AA20" s="4">
        <f t="shared" si="1"/>
        <v>0.466725</v>
      </c>
      <c r="AB20" s="4"/>
      <c r="AC20" s="4">
        <f t="shared" si="2"/>
        <v>0.34844444444444439</v>
      </c>
      <c r="AD20" s="4">
        <f t="shared" si="3"/>
        <v>0.51097222222222216</v>
      </c>
    </row>
    <row r="21" spans="1:42">
      <c r="A21" s="4" t="s">
        <v>36</v>
      </c>
      <c r="B21" s="4" t="s">
        <v>100</v>
      </c>
      <c r="C21" s="4">
        <f>'sub05'!D$51</f>
        <v>0.54445833333333338</v>
      </c>
      <c r="D21" s="4">
        <f>'sub05'!E$51</f>
        <v>0.49395833333333333</v>
      </c>
      <c r="E21" s="4">
        <f>'sub05'!F$51</f>
        <v>0.42262500000000003</v>
      </c>
      <c r="F21" s="4">
        <f>'sub05'!G$51</f>
        <v>0.32983333333333337</v>
      </c>
      <c r="G21" s="4">
        <f>'sub05'!H$51</f>
        <v>0.58204166666666668</v>
      </c>
      <c r="H21" s="4">
        <f>'sub05'!I$51</f>
        <v>0.2101666666666667</v>
      </c>
      <c r="I21" s="4">
        <f>'sub05'!J$51</f>
        <v>0.26770833333333333</v>
      </c>
      <c r="J21" s="4">
        <f>'sub05'!K$51</f>
        <v>0.5026250000000001</v>
      </c>
      <c r="K21" s="4">
        <f>'sub05'!L$51</f>
        <v>0.48308333333333325</v>
      </c>
      <c r="L21" s="4">
        <f>'sub05'!M$51</f>
        <v>0.86316666666666653</v>
      </c>
      <c r="M21" s="4">
        <f>'sub05'!N$51</f>
        <v>0.41729166666666678</v>
      </c>
      <c r="N21" s="4">
        <f>'sub05'!O$51</f>
        <v>6.4708333333333354E-2</v>
      </c>
      <c r="O21" s="4">
        <f>'sub05'!P$51</f>
        <v>0.46529166666666666</v>
      </c>
      <c r="P21" s="4">
        <f>'sub05'!Q$51</f>
        <v>5.9541666666666687E-2</v>
      </c>
      <c r="Q21" s="4">
        <f>'sub05'!R$51</f>
        <v>5.0833333333333348E-2</v>
      </c>
      <c r="R21" s="4">
        <f>'sub05'!S$51</f>
        <v>0.43170833333333336</v>
      </c>
      <c r="S21" s="4">
        <f>'sub05'!T$51</f>
        <v>0.54137499999999994</v>
      </c>
      <c r="T21" s="4">
        <f>'sub05'!U$51</f>
        <v>0.39491666666666664</v>
      </c>
      <c r="U21" s="4">
        <f>'sub05'!V$51</f>
        <v>0.46887499999999993</v>
      </c>
      <c r="V21" s="4">
        <f>'sub05'!W$51</f>
        <v>0.60462499999999997</v>
      </c>
      <c r="W21" s="4"/>
      <c r="X21" s="4"/>
      <c r="Y21" s="4"/>
      <c r="Z21" s="4">
        <f t="shared" si="0"/>
        <v>0.46996666666666664</v>
      </c>
      <c r="AA21" s="4">
        <f t="shared" si="1"/>
        <v>0.34991666666666671</v>
      </c>
      <c r="AB21" s="4"/>
      <c r="AC21" s="4">
        <f t="shared" si="2"/>
        <v>0.48701388888888891</v>
      </c>
      <c r="AD21" s="4">
        <f t="shared" si="3"/>
        <v>0.45599999999999996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0.53566666666666662</v>
      </c>
      <c r="D22" s="4">
        <f>'sub06'!E$51</f>
        <v>0.45616666666666666</v>
      </c>
      <c r="E22" s="4">
        <f>'sub06'!F$51</f>
        <v>0.49329166666666668</v>
      </c>
      <c r="F22" s="4">
        <f>'sub06'!G$51</f>
        <v>0.436</v>
      </c>
      <c r="G22" s="4">
        <f>'sub06'!H$51</f>
        <v>0.607375</v>
      </c>
      <c r="H22" s="4">
        <f>'sub06'!I$51</f>
        <v>5.8000000000000003E-2</v>
      </c>
      <c r="I22" s="4">
        <f>'sub06'!J$51</f>
        <v>0.38966666666666661</v>
      </c>
      <c r="J22" s="4">
        <f>'sub06'!K$51</f>
        <v>0.45779166666666654</v>
      </c>
      <c r="K22" s="4">
        <f>'sub06'!L$51</f>
        <v>0.36491666666666672</v>
      </c>
      <c r="L22" s="4">
        <f>'sub06'!M$51</f>
        <v>5.9583333333333342E-2</v>
      </c>
      <c r="M22" s="4">
        <f>'sub06'!N$51</f>
        <v>0.42612499999999992</v>
      </c>
      <c r="N22" s="4">
        <f>'sub06'!O$51</f>
        <v>5.8583333333333328E-2</v>
      </c>
      <c r="O22" s="4">
        <f>'sub06'!P$51</f>
        <v>0.41679166666666662</v>
      </c>
      <c r="P22" s="4">
        <f>'sub06'!Q$51</f>
        <v>0.6080416666666667</v>
      </c>
      <c r="Q22" s="4">
        <f>'sub06'!R$51</f>
        <v>4.8000000000000015E-2</v>
      </c>
      <c r="R22" s="4">
        <f>'sub06'!S$51</f>
        <v>0.78724999999999989</v>
      </c>
      <c r="S22" s="4">
        <f>'sub06'!T$51</f>
        <v>5.7791666666666679E-2</v>
      </c>
      <c r="T22" s="4">
        <f>'sub06'!U$51</f>
        <v>5.9958333333333343E-2</v>
      </c>
      <c r="U22" s="4">
        <f>'sub06'!V$51</f>
        <v>0.59158333333333346</v>
      </c>
      <c r="V22" s="4">
        <f>'sub06'!W$51</f>
        <v>0.59275</v>
      </c>
      <c r="Z22" s="4">
        <f t="shared" si="0"/>
        <v>0.38584583333333333</v>
      </c>
      <c r="AA22" s="4">
        <f t="shared" si="1"/>
        <v>0.3646875</v>
      </c>
      <c r="AB22" s="4"/>
      <c r="AC22" s="4">
        <f t="shared" si="2"/>
        <v>0.49504166666666666</v>
      </c>
      <c r="AD22" s="4">
        <f t="shared" si="3"/>
        <v>0.30166666666666664</v>
      </c>
    </row>
    <row r="23" spans="1:42">
      <c r="A23" s="4" t="s">
        <v>38</v>
      </c>
      <c r="B23" s="4" t="s">
        <v>100</v>
      </c>
      <c r="C23" s="4">
        <f>'sub07'!D$51</f>
        <v>0.46412499999999995</v>
      </c>
      <c r="D23" s="4">
        <f>'sub07'!E$51</f>
        <v>0.50208333333333333</v>
      </c>
      <c r="E23" s="4">
        <f>'sub07'!F$51</f>
        <v>0.46141666666666664</v>
      </c>
      <c r="F23" s="4">
        <f>'sub07'!G$51</f>
        <v>0.57445833333333329</v>
      </c>
      <c r="G23" s="4">
        <f>'sub07'!H$51</f>
        <v>0.39454166666666673</v>
      </c>
      <c r="H23" s="4">
        <f>'sub07'!I$51</f>
        <v>0.52587500000000009</v>
      </c>
      <c r="I23" s="4">
        <f>'sub07'!J$51</f>
        <v>0.39183333333333348</v>
      </c>
      <c r="J23" s="4">
        <f>'sub07'!K$51</f>
        <v>0.4593333333333332</v>
      </c>
      <c r="K23" s="4">
        <f>'sub07'!L$51</f>
        <v>5.7833333333333327E-2</v>
      </c>
      <c r="L23" s="4">
        <f>'sub07'!M$51</f>
        <v>0.57045833333333318</v>
      </c>
      <c r="M23" s="4">
        <f>'sub07'!N$51</f>
        <v>0.73899999999999999</v>
      </c>
      <c r="N23" s="4">
        <f>'sub07'!O$51</f>
        <v>0.72699999999999987</v>
      </c>
      <c r="O23" s="4">
        <f>'sub07'!P$51</f>
        <v>0.39229166666666665</v>
      </c>
      <c r="P23" s="4">
        <f>'sub07'!Q$51</f>
        <v>5.9333333333333328E-2</v>
      </c>
      <c r="Q23" s="4">
        <f>'sub07'!R$51</f>
        <v>0.48741666666666666</v>
      </c>
      <c r="R23" s="4">
        <f>'sub07'!S$51</f>
        <v>0.55195833333333322</v>
      </c>
      <c r="S23" s="4">
        <f>'sub07'!T$51</f>
        <v>5.7541666666666665E-2</v>
      </c>
      <c r="T23" s="4">
        <f>'sub07'!U$51</f>
        <v>0.24679166666666677</v>
      </c>
      <c r="U23" s="4">
        <f>'sub07'!V$51</f>
        <v>5.9041666666666659E-2</v>
      </c>
      <c r="V23" s="4">
        <f>'sub07'!W$51</f>
        <v>0.43579166666666674</v>
      </c>
      <c r="W23" s="4"/>
      <c r="X23" s="4"/>
      <c r="Y23" s="4"/>
      <c r="Z23" s="4">
        <f t="shared" si="0"/>
        <v>0.44019583333333329</v>
      </c>
      <c r="AA23" s="4">
        <f t="shared" si="1"/>
        <v>0.37561666666666671</v>
      </c>
      <c r="AB23" s="4"/>
      <c r="AC23" s="4">
        <f t="shared" si="2"/>
        <v>0.47587499999999999</v>
      </c>
      <c r="AD23" s="4">
        <f t="shared" si="3"/>
        <v>0.28543055555555558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0.38808333333333339</v>
      </c>
      <c r="D24" s="4">
        <f>'sub08'!E$51</f>
        <v>0.68720833333333331</v>
      </c>
      <c r="E24" s="4">
        <f>'sub08'!F$51</f>
        <v>0.57554166666666662</v>
      </c>
      <c r="F24" s="4">
        <f>'sub08'!G$51</f>
        <v>0.36512500000000009</v>
      </c>
      <c r="G24" s="4">
        <f>'sub08'!H$51</f>
        <v>0.32491666666666669</v>
      </c>
      <c r="H24" s="4">
        <f>'sub08'!I$51</f>
        <v>4.2958333333333341E-2</v>
      </c>
      <c r="I24" s="4">
        <f>'sub08'!J$51</f>
        <v>0.37558333333333332</v>
      </c>
      <c r="J24" s="4">
        <f>'sub08'!K$51</f>
        <v>0.63158333333333316</v>
      </c>
      <c r="K24" s="4">
        <f>'sub08'!L$51</f>
        <v>3.8333333333333344E-2</v>
      </c>
      <c r="L24" s="4">
        <f>'sub08'!M$51</f>
        <v>3.9875000000000015E-2</v>
      </c>
      <c r="M24" s="4">
        <f>'sub08'!N$51</f>
        <v>0.64074999999999982</v>
      </c>
      <c r="N24" s="4">
        <f>'sub08'!O$51</f>
        <v>0.48262499999999992</v>
      </c>
      <c r="O24" s="4">
        <f>'sub08'!P$51</f>
        <v>0.50816666666666666</v>
      </c>
      <c r="P24" s="4">
        <f>'sub08'!Q$51</f>
        <v>0.59229166666666677</v>
      </c>
      <c r="Q24" s="4">
        <f>'sub08'!R$51</f>
        <v>0.47912499999999997</v>
      </c>
      <c r="R24" s="4">
        <f>'sub08'!S$51</f>
        <v>0.38262499999999999</v>
      </c>
      <c r="S24" s="4">
        <f>'sub08'!T$51</f>
        <v>0.28054166666666663</v>
      </c>
      <c r="T24" s="4">
        <f>'sub08'!U$51</f>
        <v>4.200000000000001E-2</v>
      </c>
      <c r="U24" s="4">
        <f>'sub08'!V$51</f>
        <v>0.43141666666666678</v>
      </c>
      <c r="V24" s="4">
        <f>'sub08'!W$51</f>
        <v>0.47729166666666661</v>
      </c>
      <c r="W24" s="4"/>
      <c r="X24" s="4"/>
      <c r="Y24" s="4"/>
      <c r="Z24" s="4">
        <f t="shared" si="0"/>
        <v>0.34692083333333334</v>
      </c>
      <c r="AA24" s="4">
        <f t="shared" si="1"/>
        <v>0.43168333333333331</v>
      </c>
      <c r="AB24" s="4"/>
      <c r="AC24" s="4">
        <f t="shared" si="2"/>
        <v>0.55027777777777775</v>
      </c>
      <c r="AD24" s="4">
        <f t="shared" si="3"/>
        <v>0.23505555555555557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0.47149999999999997</v>
      </c>
      <c r="D25" s="4">
        <f>'sub09'!E$51</f>
        <v>0.4699166666666667</v>
      </c>
      <c r="E25" s="4">
        <f>'sub09'!F$51</f>
        <v>0.66529166666666661</v>
      </c>
      <c r="F25" s="4">
        <f>'sub09'!G$51</f>
        <v>0.51666666666666661</v>
      </c>
      <c r="G25" s="4">
        <f>'sub09'!H$51</f>
        <v>0.51066666666666682</v>
      </c>
      <c r="H25" s="4">
        <f>'sub09'!I$51</f>
        <v>0.48095833333333321</v>
      </c>
      <c r="I25" s="4">
        <f>'sub09'!J$51</f>
        <v>3.6125000000000011E-2</v>
      </c>
      <c r="J25" s="4">
        <f>'sub09'!K$51</f>
        <v>0.45704166666666662</v>
      </c>
      <c r="K25" s="4">
        <f>'sub09'!L$51</f>
        <v>3.4791666666666672E-2</v>
      </c>
      <c r="L25" s="4">
        <f>'sub09'!M$51</f>
        <v>3.5916666666666673E-2</v>
      </c>
      <c r="M25" s="4">
        <f>'sub09'!N$51</f>
        <v>0.48570833333333341</v>
      </c>
      <c r="N25" s="4">
        <f>'sub09'!O$51</f>
        <v>0.59291666666666665</v>
      </c>
      <c r="O25" s="4">
        <f>'sub09'!P$51</f>
        <v>0.41862500000000002</v>
      </c>
      <c r="P25" s="4">
        <f>'sub09'!Q$51</f>
        <v>0.43733333333333341</v>
      </c>
      <c r="Q25" s="4">
        <f>'sub09'!R$51</f>
        <v>0.38441666666666663</v>
      </c>
      <c r="R25" s="4">
        <f>'sub09'!S$51</f>
        <v>0.53620833333333329</v>
      </c>
      <c r="S25" s="4">
        <f>'sub09'!T$51</f>
        <v>3.6125000000000011E-2</v>
      </c>
      <c r="T25" s="4">
        <f>'sub09'!U$51</f>
        <v>3.6583333333333343E-2</v>
      </c>
      <c r="U25" s="4">
        <f>'sub09'!V$51</f>
        <v>0.49066666666666658</v>
      </c>
      <c r="V25" s="4">
        <f>'sub09'!W$51</f>
        <v>0.55850000000000011</v>
      </c>
      <c r="W25" s="4"/>
      <c r="X25" s="4"/>
      <c r="Y25" s="4"/>
      <c r="Z25" s="4">
        <f t="shared" si="0"/>
        <v>0.36788749999999998</v>
      </c>
      <c r="AA25" s="4">
        <f t="shared" si="1"/>
        <v>0.39770833333333333</v>
      </c>
      <c r="AB25" s="4"/>
      <c r="AC25" s="4">
        <f t="shared" si="2"/>
        <v>0.53556944444444443</v>
      </c>
      <c r="AD25" s="4">
        <f t="shared" si="3"/>
        <v>0.20297222222222219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0.35812500000000003</v>
      </c>
      <c r="D26" s="4">
        <f>'sub10'!E$51</f>
        <v>0.58558333333333346</v>
      </c>
      <c r="E26" s="4">
        <f>'sub10'!F$51</f>
        <v>0.53429166666666672</v>
      </c>
      <c r="F26" s="4">
        <f>'sub10'!G$51</f>
        <v>0.63770833333333332</v>
      </c>
      <c r="G26" s="4">
        <f>'sub10'!H$51</f>
        <v>0.52916666666666679</v>
      </c>
      <c r="H26" s="4">
        <f>'sub10'!I$51</f>
        <v>0.59704166666666658</v>
      </c>
      <c r="I26" s="4">
        <f>'sub10'!J$51</f>
        <v>3.7750000000000013E-2</v>
      </c>
      <c r="J26" s="4">
        <f>'sub10'!K$51</f>
        <v>0.33158333333333334</v>
      </c>
      <c r="K26" s="4">
        <f>'sub10'!L$51</f>
        <v>0.61362499999999998</v>
      </c>
      <c r="L26" s="4">
        <f>'sub10'!M$51</f>
        <v>0.58129166666666665</v>
      </c>
      <c r="M26" s="4">
        <f>'sub10'!N$51</f>
        <v>0.44445833333333334</v>
      </c>
      <c r="N26" s="4">
        <f>'sub10'!O$51</f>
        <v>0.45849999999999996</v>
      </c>
      <c r="O26" s="4">
        <f>'sub10'!P$51</f>
        <v>0.44920833333333327</v>
      </c>
      <c r="P26" s="4">
        <f>'sub10'!Q$51</f>
        <v>3.9541666666666683E-2</v>
      </c>
      <c r="Q26" s="4">
        <f>'sub10'!R$51</f>
        <v>3.6083333333333342E-2</v>
      </c>
      <c r="R26" s="4">
        <f>'sub10'!S$51</f>
        <v>0.90933333333333344</v>
      </c>
      <c r="S26" s="4">
        <f>'sub10'!T$51</f>
        <v>4.2375000000000017E-2</v>
      </c>
      <c r="T26" s="4">
        <f>'sub10'!U$51</f>
        <v>0.44083333333333324</v>
      </c>
      <c r="U26" s="4">
        <f>'sub10'!V$51</f>
        <v>4.2375000000000017E-2</v>
      </c>
      <c r="V26" s="4">
        <f>'sub10'!W$51</f>
        <v>0.48045833333333338</v>
      </c>
      <c r="W26" s="4"/>
      <c r="X26" s="4"/>
      <c r="Y26" s="4"/>
      <c r="Z26" s="4">
        <f t="shared" si="0"/>
        <v>0.48061666666666669</v>
      </c>
      <c r="AA26" s="4">
        <f t="shared" si="1"/>
        <v>0.33431666666666665</v>
      </c>
      <c r="AB26" s="4"/>
      <c r="AC26" s="4">
        <f t="shared" si="2"/>
        <v>0.49266666666666675</v>
      </c>
      <c r="AD26" s="4">
        <f t="shared" si="3"/>
        <v>0.4641805555555556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0.45591666666666669</v>
      </c>
      <c r="D27" s="4">
        <f>'sub11'!E$51</f>
        <v>0.38325000000000004</v>
      </c>
      <c r="E27" s="4">
        <f>'sub11'!F$51</f>
        <v>0.44374999999999992</v>
      </c>
      <c r="F27" s="4">
        <f>'sub11'!G$51</f>
        <v>0.61658333333333326</v>
      </c>
      <c r="G27" s="4">
        <f>'sub11'!H$51</f>
        <v>0.43037500000000017</v>
      </c>
      <c r="H27" s="4">
        <f>'sub11'!I$51</f>
        <v>0.34716666666666657</v>
      </c>
      <c r="I27" s="4">
        <f>'sub11'!J$51</f>
        <v>0.45437499999999992</v>
      </c>
      <c r="J27" s="4">
        <f>'sub11'!K$51</f>
        <v>0.34895833333333326</v>
      </c>
      <c r="K27" s="4">
        <f>'sub11'!L$51</f>
        <v>0.49675000000000008</v>
      </c>
      <c r="L27" s="4">
        <f>'sub11'!M$51</f>
        <v>0.8470833333333333</v>
      </c>
      <c r="M27" s="4">
        <f>'sub11'!N$51</f>
        <v>0.58604166666666668</v>
      </c>
      <c r="N27" s="4">
        <f>'sub11'!O$51</f>
        <v>0.75929166666666681</v>
      </c>
      <c r="O27" s="4">
        <f>'sub11'!P$51</f>
        <v>0.40450000000000008</v>
      </c>
      <c r="P27" s="4">
        <f>'sub11'!Q$51</f>
        <v>4.5416666666666682E-2</v>
      </c>
      <c r="Q27" s="4">
        <f>'sub11'!R$51</f>
        <v>0.22824999999999998</v>
      </c>
      <c r="R27" s="4">
        <f>'sub11'!S$51</f>
        <v>0.47724999999999995</v>
      </c>
      <c r="S27" s="4">
        <f>'sub11'!T$51</f>
        <v>4.7291666666666676E-2</v>
      </c>
      <c r="T27" s="4">
        <f>'sub11'!U$51</f>
        <v>4.225000000000001E-2</v>
      </c>
      <c r="U27" s="4">
        <f>'sub11'!V$51</f>
        <v>5.0750000000000017E-2</v>
      </c>
      <c r="V27" s="4">
        <f>'sub11'!W$51</f>
        <v>0.57166666666666666</v>
      </c>
      <c r="W27" s="4"/>
      <c r="X27" s="4"/>
      <c r="Y27" s="4"/>
      <c r="Z27" s="4">
        <f t="shared" si="0"/>
        <v>0.4824208333333333</v>
      </c>
      <c r="AA27" s="4">
        <f t="shared" si="1"/>
        <v>0.32127083333333334</v>
      </c>
      <c r="AB27" s="4"/>
      <c r="AC27" s="4">
        <f t="shared" si="2"/>
        <v>0.4276388888888889</v>
      </c>
      <c r="AD27" s="4">
        <f t="shared" si="3"/>
        <v>0.18893055555555557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0.34654166666666669</v>
      </c>
      <c r="D28" s="4">
        <f>'sub12'!E$51</f>
        <v>0.54204166666666675</v>
      </c>
      <c r="E28" s="4">
        <f>'sub12'!F$51</f>
        <v>0.47462500000000002</v>
      </c>
      <c r="F28" s="4">
        <f>'sub12'!G$51</f>
        <v>0.5259166666666667</v>
      </c>
      <c r="G28" s="4">
        <f>'sub12'!H$51</f>
        <v>4.1666666666666678E-2</v>
      </c>
      <c r="H28" s="4">
        <f>'sub12'!I$51</f>
        <v>0.38879166666666659</v>
      </c>
      <c r="I28" s="4">
        <f>'sub12'!J$51</f>
        <v>5.4125000000000006E-2</v>
      </c>
      <c r="J28" s="4">
        <f>'sub12'!K$51</f>
        <v>0.3425833333333333</v>
      </c>
      <c r="K28" s="4">
        <f>'sub12'!L$51</f>
        <v>0.48062499999999991</v>
      </c>
      <c r="L28" s="4">
        <f>'sub12'!M$51</f>
        <v>0.42395833333333338</v>
      </c>
      <c r="M28" s="4">
        <f>'sub12'!N$51</f>
        <v>4.1500000000000016E-2</v>
      </c>
      <c r="N28" s="4">
        <f>'sub12'!O$51</f>
        <v>0.43716666666666665</v>
      </c>
      <c r="O28" s="4">
        <f>'sub12'!P$51</f>
        <v>0.53695833333333332</v>
      </c>
      <c r="P28" s="4">
        <f>'sub12'!Q$51</f>
        <v>0.46937500000000004</v>
      </c>
      <c r="Q28" s="4">
        <f>'sub12'!R$51</f>
        <v>0.46666666666666679</v>
      </c>
      <c r="R28" s="4">
        <f>'sub12'!S$51</f>
        <v>0.45370833333333332</v>
      </c>
      <c r="S28" s="4">
        <f>'sub12'!T$51</f>
        <v>0.58045833333333341</v>
      </c>
      <c r="T28" s="4">
        <f>'sub12'!U$51</f>
        <v>0.62762499999999999</v>
      </c>
      <c r="U28" s="4">
        <f>'sub12'!V$51</f>
        <v>0.63187500000000008</v>
      </c>
      <c r="V28" s="4">
        <f>'sub12'!W$51</f>
        <v>0.66208333333333313</v>
      </c>
      <c r="W28" s="4"/>
      <c r="X28" s="4"/>
      <c r="Y28" s="4"/>
      <c r="Z28" s="4">
        <f t="shared" si="0"/>
        <v>0.36208750000000001</v>
      </c>
      <c r="AA28" s="4">
        <f t="shared" si="1"/>
        <v>0.49074166666666674</v>
      </c>
      <c r="AB28" s="4"/>
      <c r="AC28" s="4">
        <f t="shared" si="2"/>
        <v>0.45440277777777788</v>
      </c>
      <c r="AD28" s="4">
        <f t="shared" si="3"/>
        <v>0.55393055555555559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0.46324999999999988</v>
      </c>
      <c r="D29" s="4">
        <f>'sub13'!E$51</f>
        <v>0.39500000000000002</v>
      </c>
      <c r="E29" s="4">
        <f>'sub13'!F$51</f>
        <v>0.60866666666666669</v>
      </c>
      <c r="F29" s="4">
        <f>'sub13'!G$51</f>
        <v>0.29258333333333336</v>
      </c>
      <c r="G29" s="4">
        <f>'sub13'!H$51</f>
        <v>0.39191666666666669</v>
      </c>
      <c r="H29" s="4">
        <f>'sub13'!I$51</f>
        <v>4.1000000000000016E-2</v>
      </c>
      <c r="I29" s="4">
        <f>'sub13'!J$51</f>
        <v>0.61104166666666659</v>
      </c>
      <c r="J29" s="4">
        <f>'sub13'!K$51</f>
        <v>0.70674999999999999</v>
      </c>
      <c r="K29" s="4">
        <f>'sub13'!L$51</f>
        <v>0.4996666666666667</v>
      </c>
      <c r="L29" s="4">
        <f>'sub13'!M$51</f>
        <v>0.54691666666666672</v>
      </c>
      <c r="M29" s="4">
        <f>'sub13'!N$51</f>
        <v>5.0833333333333335E-2</v>
      </c>
      <c r="N29" s="4">
        <f>'sub13'!O$51</f>
        <v>0.50062499999999999</v>
      </c>
      <c r="O29" s="4">
        <f>'sub13'!P$51</f>
        <v>0.5229583333333333</v>
      </c>
      <c r="P29" s="4">
        <f>'sub13'!Q$51</f>
        <v>0.37158333333333332</v>
      </c>
      <c r="Q29" s="4">
        <f>'sub13'!R$51</f>
        <v>0.57454166666666662</v>
      </c>
      <c r="R29" s="4">
        <f>'sub13'!S$51</f>
        <v>0.65974999999999995</v>
      </c>
      <c r="S29" s="4">
        <f>'sub13'!T$51</f>
        <v>0.29362499999999997</v>
      </c>
      <c r="T29" s="4">
        <f>'sub13'!U$51</f>
        <v>0.53108333333333346</v>
      </c>
      <c r="U29" s="4">
        <f>'sub13'!V$51</f>
        <v>0.53408333333333324</v>
      </c>
      <c r="V29" s="4">
        <f>'sub13'!W$51</f>
        <v>0.57920833333333344</v>
      </c>
      <c r="W29" s="4"/>
      <c r="X29" s="4"/>
      <c r="Y29" s="4"/>
      <c r="Z29" s="4">
        <f t="shared" si="0"/>
        <v>0.45567916666666675</v>
      </c>
      <c r="AA29" s="4">
        <f t="shared" si="1"/>
        <v>0.46182916666666668</v>
      </c>
      <c r="AB29" s="4"/>
      <c r="AC29" s="4">
        <f t="shared" si="2"/>
        <v>0.4889722222222222</v>
      </c>
      <c r="AD29" s="4">
        <f t="shared" si="3"/>
        <v>0.49481944444444448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0.58637500000000009</v>
      </c>
      <c r="D30" s="4">
        <f>'sub14'!E$51</f>
        <v>0.67316666666666658</v>
      </c>
      <c r="E30" s="4">
        <f>'sub14'!F$51</f>
        <v>0.50350000000000006</v>
      </c>
      <c r="F30" s="4">
        <f>'sub14'!G$51</f>
        <v>0.45054166666666656</v>
      </c>
      <c r="G30" s="4">
        <f>'sub14'!H$51</f>
        <v>0.2490833333333333</v>
      </c>
      <c r="H30" s="4">
        <f>'sub14'!I$51</f>
        <v>4.3708333333333349E-2</v>
      </c>
      <c r="I30" s="4">
        <f>'sub14'!J$51</f>
        <v>0.73879166666666674</v>
      </c>
      <c r="J30" s="4">
        <f>'sub14'!K$51</f>
        <v>4.5250000000000012E-2</v>
      </c>
      <c r="K30" s="4">
        <f>'sub14'!L$51</f>
        <v>0.47716666666666668</v>
      </c>
      <c r="L30" s="4">
        <f>'sub14'!M$51</f>
        <v>0.49204166666666671</v>
      </c>
      <c r="M30" s="4">
        <f>'sub14'!N$51</f>
        <v>4.6500000000000014E-2</v>
      </c>
      <c r="N30" s="4">
        <f>'sub14'!O$51</f>
        <v>0.44591666666666657</v>
      </c>
      <c r="O30" s="4">
        <f>'sub14'!P$51</f>
        <v>0.36058333333333331</v>
      </c>
      <c r="P30" s="4">
        <f>'sub14'!Q$51</f>
        <v>0.39629166666666665</v>
      </c>
      <c r="Q30" s="4">
        <f>'sub14'!R$51</f>
        <v>0.43724999999999997</v>
      </c>
      <c r="R30" s="4">
        <f>'sub14'!S$51</f>
        <v>0.51383333333333336</v>
      </c>
      <c r="S30" s="4">
        <f>'sub14'!T$51</f>
        <v>0.54929166666666662</v>
      </c>
      <c r="T30" s="4">
        <f>'sub14'!U$51</f>
        <v>0.52195833333333341</v>
      </c>
      <c r="U30" s="4">
        <f>'sub14'!V$51</f>
        <v>0.47104166666666664</v>
      </c>
      <c r="V30" s="4">
        <f>'sub14'!W$51</f>
        <v>0.42279166666666668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0.29779166666666668</v>
      </c>
      <c r="D31" s="4">
        <f>'sub15'!E$51</f>
        <v>0.59174999999999989</v>
      </c>
      <c r="E31" s="4">
        <f>'sub15'!F$51</f>
        <v>0.41804166666666659</v>
      </c>
      <c r="F31" s="4">
        <f>'sub15'!G$51</f>
        <v>0.49187500000000001</v>
      </c>
      <c r="G31" s="4">
        <f>'sub15'!H$51</f>
        <v>4.9041666666666678E-2</v>
      </c>
      <c r="H31" s="4">
        <f>'sub15'!I$51</f>
        <v>0.65475000000000005</v>
      </c>
      <c r="I31" s="4">
        <f>'sub15'!J$51</f>
        <v>4.6333333333333344E-2</v>
      </c>
      <c r="J31" s="4">
        <f>'sub15'!K$51</f>
        <v>0.48875000000000002</v>
      </c>
      <c r="K31" s="4">
        <f>'sub15'!L$51</f>
        <v>4.4416666666666688E-2</v>
      </c>
      <c r="L31" s="4">
        <f>'sub15'!M$51</f>
        <v>5.8666666666666673E-2</v>
      </c>
      <c r="M31" s="4">
        <f>'sub15'!N$51</f>
        <v>4.8333333333333339E-2</v>
      </c>
      <c r="N31" s="4">
        <f>'sub15'!O$51</f>
        <v>0.34450000000000003</v>
      </c>
      <c r="O31" s="4">
        <f>'sub15'!P$51</f>
        <v>0.63004166666666661</v>
      </c>
      <c r="P31" s="4">
        <f>'sub15'!Q$51</f>
        <v>0.49520833333333347</v>
      </c>
      <c r="Q31" s="4">
        <f>'sub15'!R$51</f>
        <v>0.44100000000000011</v>
      </c>
      <c r="R31" s="4">
        <f>'sub15'!S$51</f>
        <v>0.47400000000000003</v>
      </c>
      <c r="S31" s="4">
        <f>'sub15'!T$51</f>
        <v>0.58633333333333326</v>
      </c>
      <c r="T31" s="4">
        <f>'sub15'!U$51</f>
        <v>0.55599999999999994</v>
      </c>
      <c r="U31" s="4">
        <f>'sub15'!V$51</f>
        <v>4.958333333333334E-2</v>
      </c>
      <c r="V31" s="4">
        <f>'sub15'!W$51</f>
        <v>0.48295833333333332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9.1541666666666646E-2</v>
      </c>
      <c r="D39" s="4">
        <f t="shared" ref="D39:V39" si="4">SUMIF($B2:$B35,$B39,D2:D35)/COUNTIF($B2:$B35,$B39)</f>
        <v>0.10357222222222223</v>
      </c>
      <c r="E39" s="4">
        <f t="shared" si="4"/>
        <v>0.18504444444444443</v>
      </c>
      <c r="F39" s="4">
        <f t="shared" si="4"/>
        <v>0.10764166666666665</v>
      </c>
      <c r="G39" s="4">
        <f t="shared" si="4"/>
        <v>0.31439722222222227</v>
      </c>
      <c r="H39" s="4">
        <f t="shared" si="4"/>
        <v>0.18788055555555555</v>
      </c>
      <c r="I39" s="4">
        <f t="shared" si="4"/>
        <v>0.11238888888888889</v>
      </c>
      <c r="J39" s="4">
        <f t="shared" si="4"/>
        <v>8.2816666666666691E-2</v>
      </c>
      <c r="K39" s="4">
        <f t="shared" si="4"/>
        <v>0.24558611111111112</v>
      </c>
      <c r="L39" s="4">
        <f t="shared" si="4"/>
        <v>0.10913888888888891</v>
      </c>
      <c r="M39" s="4">
        <f t="shared" si="4"/>
        <v>0.16818055555555553</v>
      </c>
      <c r="N39" s="4">
        <f t="shared" si="4"/>
        <v>0.25343888888888888</v>
      </c>
      <c r="O39" s="4">
        <f t="shared" si="4"/>
        <v>9.2944444444444455E-2</v>
      </c>
      <c r="P39" s="4">
        <f t="shared" si="4"/>
        <v>0.18102777777777784</v>
      </c>
      <c r="Q39" s="4">
        <f t="shared" si="4"/>
        <v>0.26391666666666669</v>
      </c>
      <c r="R39" s="4">
        <f t="shared" si="4"/>
        <v>0.10967499999999998</v>
      </c>
      <c r="S39" s="4">
        <f t="shared" si="4"/>
        <v>0.15243611111111113</v>
      </c>
      <c r="T39" s="4">
        <f t="shared" si="4"/>
        <v>0.20330833333333331</v>
      </c>
      <c r="U39" s="4">
        <f t="shared" si="4"/>
        <v>0.16258333333333333</v>
      </c>
      <c r="V39" s="4">
        <f t="shared" si="4"/>
        <v>0.19143888888888891</v>
      </c>
      <c r="Y39" s="1" t="s">
        <v>33</v>
      </c>
      <c r="Z39" s="4">
        <f>AVERAGE(Z2:Z14)</f>
        <v>0.15247019230769232</v>
      </c>
      <c r="AA39" s="4">
        <f>AVERAGE(AA2:AA14)</f>
        <v>0.17747147435897437</v>
      </c>
      <c r="AB39" s="1" t="s">
        <v>33</v>
      </c>
      <c r="AC39" s="4">
        <f>AVERAGE(AC2:AC14)</f>
        <v>0.14215064102564104</v>
      </c>
      <c r="AD39" s="4">
        <f>AVERAGE(AD2:AD14)</f>
        <v>0.13326068376068378</v>
      </c>
    </row>
    <row r="40" spans="1:42">
      <c r="B40" s="1" t="s">
        <v>100</v>
      </c>
      <c r="C40" s="4">
        <f>SUMIF($B2:$B35,$B40,C2:C35)/COUNTIF($B2:$B35,$B40)</f>
        <v>0.44523333333333343</v>
      </c>
      <c r="D40" s="4">
        <f t="shared" ref="D40:V40" si="5">SUMIF($B2:$B35,$B40,D2:D35)/COUNTIF($B2:$B35,$B40)</f>
        <v>0.52428611111111112</v>
      </c>
      <c r="E40" s="4">
        <f t="shared" si="5"/>
        <v>0.49312222222222213</v>
      </c>
      <c r="F40" s="4">
        <f t="shared" si="5"/>
        <v>0.41604166666666659</v>
      </c>
      <c r="G40" s="4">
        <f t="shared" si="5"/>
        <v>0.41108333333333341</v>
      </c>
      <c r="H40" s="4">
        <f t="shared" si="5"/>
        <v>0.26905277777777781</v>
      </c>
      <c r="I40" s="4">
        <f t="shared" si="5"/>
        <v>0.2848</v>
      </c>
      <c r="J40" s="4">
        <f t="shared" si="5"/>
        <v>0.4360972222222223</v>
      </c>
      <c r="K40" s="4">
        <f t="shared" si="5"/>
        <v>0.37754722222222215</v>
      </c>
      <c r="L40" s="4">
        <f t="shared" si="5"/>
        <v>0.41073611111111114</v>
      </c>
      <c r="M40" s="4">
        <f t="shared" si="5"/>
        <v>0.29970277777777776</v>
      </c>
      <c r="N40" s="4">
        <f t="shared" si="5"/>
        <v>0.43758333333333338</v>
      </c>
      <c r="O40" s="4">
        <f t="shared" si="5"/>
        <v>0.47619444444444453</v>
      </c>
      <c r="P40" s="4">
        <f t="shared" si="5"/>
        <v>0.34083055555555558</v>
      </c>
      <c r="Q40" s="4">
        <f t="shared" si="5"/>
        <v>0.29975555555555555</v>
      </c>
      <c r="R40" s="4">
        <f t="shared" si="5"/>
        <v>0.50649722222222215</v>
      </c>
      <c r="S40" s="4">
        <f t="shared" si="5"/>
        <v>0.31149722222222226</v>
      </c>
      <c r="T40" s="4">
        <f t="shared" si="5"/>
        <v>0.36890277777777775</v>
      </c>
      <c r="U40" s="4">
        <f t="shared" si="5"/>
        <v>0.34744166666666665</v>
      </c>
      <c r="V40" s="4">
        <f t="shared" si="5"/>
        <v>0.53428888888888892</v>
      </c>
      <c r="Y40" s="1" t="s">
        <v>32</v>
      </c>
      <c r="Z40" s="4">
        <f>AVERAGE(Z14:Z29)</f>
        <v>0.39258095238095242</v>
      </c>
      <c r="AA40" s="4">
        <f>AVERAGE(AA17:AA29)</f>
        <v>0.38897692307692311</v>
      </c>
      <c r="AB40" s="1" t="s">
        <v>32</v>
      </c>
      <c r="AC40" s="4">
        <f>AVERAGE(AC14:AC29)</f>
        <v>0.45086507936507936</v>
      </c>
      <c r="AD40" s="4">
        <f>AVERAGE(AD17:AD29)</f>
        <v>0.37441132478632483</v>
      </c>
    </row>
    <row r="41" spans="1:42" s="6" customFormat="1">
      <c r="B41" s="6" t="s">
        <v>45</v>
      </c>
      <c r="C41" s="7">
        <f>TTEST(C2:C14,C17:C29,2,1)</f>
        <v>1.3851662287248906E-4</v>
      </c>
      <c r="D41" s="7">
        <f t="shared" ref="D41:U41" si="6">TTEST(D2:D14,D17:D29,2,1)</f>
        <v>2.7539952348225788E-5</v>
      </c>
      <c r="E41" s="7">
        <f t="shared" si="6"/>
        <v>1.1186238262515691E-2</v>
      </c>
      <c r="F41" s="7">
        <f t="shared" si="6"/>
        <v>9.3262253484485791E-5</v>
      </c>
      <c r="G41" s="7">
        <f t="shared" si="6"/>
        <v>0.31662900767472235</v>
      </c>
      <c r="H41" s="5">
        <f t="shared" si="6"/>
        <v>0.11789017624115326</v>
      </c>
      <c r="I41" s="5">
        <f t="shared" si="6"/>
        <v>2.7111938650161271E-3</v>
      </c>
      <c r="J41" s="7">
        <f t="shared" si="6"/>
        <v>1.5010513242119768E-7</v>
      </c>
      <c r="K41" s="7">
        <f t="shared" si="6"/>
        <v>0.12546754022037859</v>
      </c>
      <c r="L41" s="7">
        <f t="shared" si="6"/>
        <v>6.4071592787547235E-4</v>
      </c>
      <c r="M41" s="7">
        <f t="shared" si="6"/>
        <v>3.5408794575202233E-2</v>
      </c>
      <c r="N41" s="7">
        <f t="shared" si="6"/>
        <v>0.11288680478389883</v>
      </c>
      <c r="O41" s="7">
        <f t="shared" si="6"/>
        <v>1.2717898688937311E-6</v>
      </c>
      <c r="P41" s="7">
        <f t="shared" si="6"/>
        <v>0.11386702686972659</v>
      </c>
      <c r="Q41" s="7">
        <f t="shared" si="6"/>
        <v>0.50038698065844878</v>
      </c>
      <c r="R41" s="7">
        <f t="shared" si="6"/>
        <v>1.3117572178443894E-4</v>
      </c>
      <c r="S41" s="7">
        <f t="shared" si="6"/>
        <v>5.7697815075459869E-3</v>
      </c>
      <c r="T41" s="5">
        <f t="shared" si="6"/>
        <v>8.1660123088251893E-2</v>
      </c>
      <c r="U41" s="7">
        <f t="shared" si="6"/>
        <v>0.10407180127343892</v>
      </c>
      <c r="V41" s="5">
        <f>TTEST(V2:V14,V17:V29,2,1)</f>
        <v>2.2144465857661783E-3</v>
      </c>
      <c r="Z41" s="7">
        <f>TTEST(Z2:Z14,Z17:Z29,2,1)</f>
        <v>2.7623002519249311E-6</v>
      </c>
      <c r="AA41" s="7">
        <f>TTEST(AA2:AA14,AA17:AA29,2,1)</f>
        <v>6.696238606466514E-8</v>
      </c>
      <c r="AC41" s="7">
        <f>TTEST(AC2:AC14,AC17:AC29,2,1)</f>
        <v>3.4593561243090835E-6</v>
      </c>
      <c r="AD41" s="7">
        <f>TTEST(AD2:AD14,AD17:AD29,2,1)</f>
        <v>5.6124817463783752E-6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6.4237250212015762E-2</v>
      </c>
      <c r="D43" s="1">
        <f t="shared" ref="D43:V43" si="7">STDEV(D2:D14)/SQRT(13)</f>
        <v>6.3305754940425008E-2</v>
      </c>
      <c r="E43" s="1">
        <f t="shared" si="7"/>
        <v>8.7598836775707484E-2</v>
      </c>
      <c r="F43" s="1">
        <f t="shared" si="7"/>
        <v>2.432368768109407E-2</v>
      </c>
      <c r="G43" s="1">
        <f t="shared" si="7"/>
        <v>9.7889287231997524E-2</v>
      </c>
      <c r="H43" s="1">
        <f t="shared" si="7"/>
        <v>6.7391429672550518E-2</v>
      </c>
      <c r="I43" s="1">
        <f t="shared" si="7"/>
        <v>1.0583471490087896E-2</v>
      </c>
      <c r="J43" s="1">
        <f t="shared" si="7"/>
        <v>2.6115244610278473E-2</v>
      </c>
      <c r="K43" s="1">
        <f t="shared" si="7"/>
        <v>8.3352445252522986E-2</v>
      </c>
      <c r="L43" s="1">
        <f t="shared" si="7"/>
        <v>4.0127344252767094E-2</v>
      </c>
      <c r="M43" s="1">
        <f t="shared" si="7"/>
        <v>6.6761799033878425E-2</v>
      </c>
      <c r="N43" s="1">
        <f t="shared" si="7"/>
        <v>0.10458232979826092</v>
      </c>
      <c r="O43" s="1">
        <f t="shared" si="7"/>
        <v>4.0613288741666607E-2</v>
      </c>
      <c r="P43" s="1">
        <f t="shared" si="7"/>
        <v>8.0015253231142586E-2</v>
      </c>
      <c r="Q43" s="1">
        <f t="shared" si="7"/>
        <v>9.3815829972138901E-2</v>
      </c>
      <c r="R43" s="1">
        <f t="shared" si="7"/>
        <v>6.0748565434257724E-2</v>
      </c>
      <c r="S43" s="1">
        <f t="shared" si="7"/>
        <v>1.720912842833347E-2</v>
      </c>
      <c r="T43" s="1">
        <f t="shared" si="7"/>
        <v>7.8374052259980301E-2</v>
      </c>
      <c r="U43" s="1">
        <f t="shared" si="7"/>
        <v>9.3166555117082633E-2</v>
      </c>
      <c r="V43" s="1">
        <f t="shared" si="7"/>
        <v>9.3764186778148059E-2</v>
      </c>
      <c r="Z43" s="1">
        <f t="shared" ref="Z43:AA43" si="8">STDEV(Z2:Z14)/SQRT(13)</f>
        <v>2.5200754254824469E-2</v>
      </c>
      <c r="AA43" s="1">
        <f t="shared" si="8"/>
        <v>2.794263255309163E-2</v>
      </c>
      <c r="AC43" s="1">
        <f t="shared" ref="AC43:AD43" si="9">STDEV(AC2:AC14)/SQRT(13)</f>
        <v>3.5114154662247168E-2</v>
      </c>
      <c r="AD43" s="1">
        <f t="shared" si="9"/>
        <v>3.1032643040862475E-2</v>
      </c>
    </row>
    <row r="44" spans="1:42">
      <c r="B44" s="1" t="s">
        <v>100</v>
      </c>
      <c r="C44" s="1">
        <f>STDEV(C17:C29)/SQRT(13)</f>
        <v>2.7261979904182814E-2</v>
      </c>
      <c r="D44" s="1">
        <f t="shared" ref="D44:V44" si="10">STDEV(D17:D29)/SQRT(13)</f>
        <v>3.1282691808543248E-2</v>
      </c>
      <c r="E44" s="1">
        <f t="shared" si="10"/>
        <v>4.9868833816694914E-2</v>
      </c>
      <c r="F44" s="1">
        <f t="shared" si="10"/>
        <v>5.3875493364516962E-2</v>
      </c>
      <c r="G44" s="1">
        <f t="shared" si="10"/>
        <v>4.0882965382008037E-2</v>
      </c>
      <c r="H44" s="1">
        <f t="shared" si="10"/>
        <v>6.186116948687001E-2</v>
      </c>
      <c r="I44" s="1">
        <f t="shared" si="10"/>
        <v>5.5159687160285215E-2</v>
      </c>
      <c r="J44" s="1">
        <f t="shared" si="10"/>
        <v>3.1844705306656826E-2</v>
      </c>
      <c r="K44" s="1">
        <f t="shared" si="10"/>
        <v>5.8085523530777547E-2</v>
      </c>
      <c r="L44" s="1">
        <f t="shared" si="10"/>
        <v>7.5502120303950954E-2</v>
      </c>
      <c r="M44" s="1">
        <f t="shared" si="10"/>
        <v>7.093202472036772E-2</v>
      </c>
      <c r="N44" s="1">
        <f t="shared" si="10"/>
        <v>6.755514880957858E-2</v>
      </c>
      <c r="O44" s="1">
        <f t="shared" si="10"/>
        <v>2.0838437655437778E-2</v>
      </c>
      <c r="P44" s="1">
        <f t="shared" si="10"/>
        <v>6.5449556150299487E-2</v>
      </c>
      <c r="Q44" s="1">
        <f t="shared" si="10"/>
        <v>5.945791118766023E-2</v>
      </c>
      <c r="R44" s="1">
        <f t="shared" si="10"/>
        <v>5.0887934486489282E-2</v>
      </c>
      <c r="S44" s="1">
        <f t="shared" si="10"/>
        <v>6.4433444691853123E-2</v>
      </c>
      <c r="T44" s="1">
        <f t="shared" si="10"/>
        <v>6.3524626653220673E-2</v>
      </c>
      <c r="U44" s="1">
        <f t="shared" si="10"/>
        <v>6.315719687218227E-2</v>
      </c>
      <c r="V44" s="1">
        <f t="shared" si="10"/>
        <v>2.511352678439261E-2</v>
      </c>
      <c r="Z44" s="1">
        <f t="shared" ref="Z44:AA44" si="11">STDEV(Z17:Z29)/SQRT(13)</f>
        <v>1.6339640275690556E-2</v>
      </c>
      <c r="AA44" s="1">
        <f t="shared" si="11"/>
        <v>1.5540946187954052E-2</v>
      </c>
      <c r="AC44" s="1">
        <f t="shared" ref="AC44:AD44" si="12">STDEV(AC17:AC29)/SQRT(13)</f>
        <v>2.0603852066554355E-2</v>
      </c>
      <c r="AD44" s="1">
        <f t="shared" si="12"/>
        <v>3.4408950526162232E-2</v>
      </c>
    </row>
    <row r="46" spans="1:42">
      <c r="B46" s="1" t="s">
        <v>27</v>
      </c>
      <c r="C46" s="1">
        <f>(C39+0.6*(D39)+0.15*E39)/(1+0.6+0.15)</f>
        <v>0.10368095238095236</v>
      </c>
      <c r="D46" s="1">
        <f>(D39+0.6*(C39+E39)+0.15*F39)/(1+2*0.6+0.15)</f>
        <v>0.12156176122931441</v>
      </c>
      <c r="E46" s="1">
        <f>(E39+0.6*(D39+F39)+0.15*(C39+G39))/(1+2*0.6+2*0.15)</f>
        <v>0.14906544444444442</v>
      </c>
      <c r="F46" s="1">
        <f t="shared" ref="F46:T47" si="13">(F39+0.6*(E39+G39)+0.15*(D39+H39))/(1+2*0.6+2*0.15)</f>
        <v>0.18040983333333332</v>
      </c>
      <c r="G46" s="1">
        <f t="shared" si="13"/>
        <v>0.21453022222222221</v>
      </c>
      <c r="H46" s="1">
        <f t="shared" si="13"/>
        <v>0.18900838888888888</v>
      </c>
      <c r="I46" s="1">
        <f t="shared" si="13"/>
        <v>0.14352188888888889</v>
      </c>
      <c r="J46" s="1">
        <f t="shared" si="13"/>
        <v>0.13686183333333332</v>
      </c>
      <c r="K46" s="1">
        <f t="shared" si="13"/>
        <v>0.16113794444444446</v>
      </c>
      <c r="L46" s="1">
        <f t="shared" si="13"/>
        <v>0.16313488888888888</v>
      </c>
      <c r="M46" s="1">
        <f t="shared" si="13"/>
        <v>0.17460272222222223</v>
      </c>
      <c r="N46" s="1">
        <f>(N39+0.6*(M39+O39)+0.15*(L39+P39))/(1+2*0.6+2*0.15)</f>
        <v>0.18145555555555556</v>
      </c>
      <c r="O46" s="1">
        <f t="shared" si="13"/>
        <v>0.16737561111111113</v>
      </c>
      <c r="P46" s="1">
        <f t="shared" si="13"/>
        <v>0.17984461111111114</v>
      </c>
      <c r="Q46" s="1">
        <f t="shared" si="13"/>
        <v>0.19005816666666669</v>
      </c>
      <c r="R46" s="1">
        <f t="shared" si="13"/>
        <v>0.16685483333333331</v>
      </c>
      <c r="S46" s="1">
        <f t="shared" si="13"/>
        <v>0.16168044444444446</v>
      </c>
      <c r="T46" s="1">
        <f t="shared" si="13"/>
        <v>0.17499483333333335</v>
      </c>
      <c r="U46" s="1">
        <f>(U39+0.6*(T39+V39)+0.15*S39)/(1+2*0.6+0.15)</f>
        <v>0.17970088652482269</v>
      </c>
      <c r="V46" s="1">
        <f>(V39+0.6*(U39)+0.15*T39)/(1+0.6+0.15)</f>
        <v>0.18256293650793651</v>
      </c>
    </row>
    <row r="47" spans="1:42">
      <c r="B47" s="1" t="s">
        <v>100</v>
      </c>
      <c r="C47" s="1">
        <f>(C40+0.6*(D40)+0.15*E40)/(1+0.6+0.15)</f>
        <v>0.47644190476190479</v>
      </c>
      <c r="D47" s="1">
        <f>(D40+0.6*(C40+E40)+0.15*F40)/(1+2*0.6+0.15)</f>
        <v>0.48923646572104024</v>
      </c>
      <c r="E47" s="1">
        <f>(E40+0.6*(D40+F40)+0.15*(C40+G40))/(1+2*0.6+2*0.15)</f>
        <v>0.47430655555555551</v>
      </c>
      <c r="F47" s="1">
        <f t="shared" si="13"/>
        <v>0.43102633333333334</v>
      </c>
      <c r="G47" s="1">
        <f t="shared" si="13"/>
        <v>0.37553133333333333</v>
      </c>
      <c r="H47" s="1">
        <f t="shared" si="13"/>
        <v>0.32576144444444444</v>
      </c>
      <c r="I47" s="1">
        <f t="shared" si="13"/>
        <v>0.33047383333333336</v>
      </c>
      <c r="J47" s="1">
        <f t="shared" si="13"/>
        <v>0.37418955555555555</v>
      </c>
      <c r="K47" s="1">
        <f t="shared" si="13"/>
        <v>0.38932905555555553</v>
      </c>
      <c r="L47" s="1">
        <f t="shared" si="13"/>
        <v>0.37925527777777779</v>
      </c>
      <c r="M47" s="1">
        <f t="shared" si="13"/>
        <v>0.37470227777777781</v>
      </c>
      <c r="N47" s="1">
        <f t="shared" si="13"/>
        <v>0.40634266666666663</v>
      </c>
      <c r="O47" s="1">
        <f t="shared" si="13"/>
        <v>0.41326461111111118</v>
      </c>
      <c r="P47" s="1">
        <f t="shared" si="13"/>
        <v>0.37920505555555556</v>
      </c>
      <c r="Q47" s="1">
        <f t="shared" si="13"/>
        <v>0.37052238888888889</v>
      </c>
      <c r="R47" s="1">
        <f t="shared" si="13"/>
        <v>0.39188355555555554</v>
      </c>
      <c r="S47" s="1">
        <f t="shared" si="13"/>
        <v>0.37352672222222222</v>
      </c>
      <c r="T47" s="1">
        <f t="shared" si="13"/>
        <v>0.36815361111111111</v>
      </c>
      <c r="U47" s="1">
        <f>(U40+0.6*(T40+V40)+0.15*S40)/(1+2*0.6+0.15)</f>
        <v>0.39833244680851054</v>
      </c>
      <c r="V47" s="1">
        <f>(V40+0.6*(U40)+0.15*T40)/(1+0.6+0.15)</f>
        <v>0.45605103174603173</v>
      </c>
    </row>
    <row r="48" spans="1:42">
      <c r="B48" s="1" t="s">
        <v>110</v>
      </c>
      <c r="C48" s="8">
        <f>C46-C47</f>
        <v>-0.37276095238095242</v>
      </c>
      <c r="D48" s="8">
        <f t="shared" ref="D48:V48" si="14">D46-D47</f>
        <v>-0.36767470449172585</v>
      </c>
      <c r="E48" s="8">
        <f t="shared" si="14"/>
        <v>-0.32524111111111109</v>
      </c>
      <c r="F48" s="8">
        <f t="shared" si="14"/>
        <v>-0.25061650000000002</v>
      </c>
      <c r="G48" s="8">
        <f t="shared" si="14"/>
        <v>-0.16100111111111112</v>
      </c>
      <c r="H48" s="8">
        <f t="shared" si="14"/>
        <v>-0.13675305555555556</v>
      </c>
      <c r="I48" s="8">
        <f t="shared" si="14"/>
        <v>-0.18695194444444446</v>
      </c>
      <c r="J48" s="8">
        <f t="shared" si="14"/>
        <v>-0.23732772222222223</v>
      </c>
      <c r="K48" s="8">
        <f t="shared" si="14"/>
        <v>-0.22819111111111107</v>
      </c>
      <c r="L48" s="8">
        <f t="shared" si="14"/>
        <v>-0.2161203888888889</v>
      </c>
      <c r="M48" s="8">
        <f t="shared" si="14"/>
        <v>-0.20009955555555559</v>
      </c>
      <c r="N48" s="8">
        <f t="shared" si="14"/>
        <v>-0.22488711111111107</v>
      </c>
      <c r="O48" s="8">
        <f t="shared" si="14"/>
        <v>-0.24588900000000005</v>
      </c>
      <c r="P48" s="8">
        <f t="shared" si="14"/>
        <v>-0.19936044444444442</v>
      </c>
      <c r="Q48" s="8">
        <f t="shared" si="14"/>
        <v>-0.18046422222222219</v>
      </c>
      <c r="R48" s="8">
        <f t="shared" si="14"/>
        <v>-0.22502872222222223</v>
      </c>
      <c r="S48" s="8">
        <f t="shared" si="14"/>
        <v>-0.21184627777777776</v>
      </c>
      <c r="T48" s="8">
        <f t="shared" si="14"/>
        <v>-0.19315877777777776</v>
      </c>
      <c r="U48" s="8">
        <f t="shared" si="14"/>
        <v>-0.21863156028368785</v>
      </c>
      <c r="V48" s="8">
        <f t="shared" si="14"/>
        <v>-0.27348809523809525</v>
      </c>
    </row>
    <row r="49" spans="1:22">
      <c r="C49" s="1" t="str">
        <f>IF(C48=MAX($C$48:$V$48),"Animal",IF(C48=MIN($C$48:$V$48),"Artifact",""))</f>
        <v>Artifact</v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>Animal</v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-0.37276095238095242</v>
      </c>
      <c r="D53" s="4">
        <f t="shared" ref="D53:V53" si="16">D48</f>
        <v>-0.36767470449172585</v>
      </c>
      <c r="E53" s="4">
        <f t="shared" si="16"/>
        <v>-0.32524111111111109</v>
      </c>
      <c r="F53" s="4">
        <f t="shared" si="16"/>
        <v>-0.25061650000000002</v>
      </c>
      <c r="G53" s="4">
        <f t="shared" si="16"/>
        <v>-0.16100111111111112</v>
      </c>
      <c r="H53" s="4">
        <f t="shared" si="16"/>
        <v>-0.13675305555555556</v>
      </c>
      <c r="I53" s="4">
        <f t="shared" si="16"/>
        <v>-0.18695194444444446</v>
      </c>
      <c r="J53" s="4">
        <f t="shared" si="16"/>
        <v>-0.23732772222222223</v>
      </c>
      <c r="K53" s="4">
        <f t="shared" si="16"/>
        <v>-0.22819111111111107</v>
      </c>
      <c r="L53" s="4">
        <f t="shared" si="16"/>
        <v>-0.2161203888888889</v>
      </c>
      <c r="M53" s="4">
        <f t="shared" si="16"/>
        <v>-0.20009955555555559</v>
      </c>
      <c r="N53" s="4">
        <f t="shared" si="16"/>
        <v>-0.22488711111111107</v>
      </c>
      <c r="O53" s="4">
        <f t="shared" si="16"/>
        <v>-0.24588900000000005</v>
      </c>
      <c r="P53" s="4">
        <f t="shared" si="16"/>
        <v>-0.19936044444444442</v>
      </c>
      <c r="Q53" s="4">
        <f t="shared" si="16"/>
        <v>-0.18046422222222219</v>
      </c>
      <c r="R53" s="4">
        <f t="shared" si="16"/>
        <v>-0.22502872222222223</v>
      </c>
      <c r="S53" s="4">
        <f t="shared" si="16"/>
        <v>-0.21184627777777776</v>
      </c>
      <c r="T53" s="4">
        <f t="shared" si="16"/>
        <v>-0.19315877777777776</v>
      </c>
      <c r="U53" s="4">
        <f t="shared" si="16"/>
        <v>-0.21863156028368785</v>
      </c>
      <c r="V53" s="4">
        <f t="shared" si="16"/>
        <v>-0.27348809523809525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4.7E-2</v>
      </c>
      <c r="E1">
        <v>2.7E-2</v>
      </c>
      <c r="F1">
        <v>0.109</v>
      </c>
      <c r="G1">
        <v>5.0000000000000001E-3</v>
      </c>
      <c r="H1">
        <v>0.10199999999999999</v>
      </c>
      <c r="I1">
        <v>1.0999999999999999E-2</v>
      </c>
      <c r="J1">
        <v>1.7999999999999999E-2</v>
      </c>
      <c r="K1">
        <v>4.2999999999999997E-2</v>
      </c>
      <c r="L1">
        <v>6.2E-2</v>
      </c>
      <c r="M1">
        <v>5.0000000000000001E-3</v>
      </c>
      <c r="N1">
        <v>0.85599999999999998</v>
      </c>
      <c r="O1">
        <v>0.97799999999999998</v>
      </c>
      <c r="P1">
        <v>3.7999999999999999E-2</v>
      </c>
      <c r="Q1">
        <v>6.5000000000000002E-2</v>
      </c>
      <c r="R1">
        <v>1.4E-2</v>
      </c>
      <c r="S1">
        <v>0.51100000000000001</v>
      </c>
      <c r="T1">
        <v>6.3E-2</v>
      </c>
      <c r="U1">
        <v>0.13600000000000001</v>
      </c>
      <c r="V1">
        <v>6.5000000000000002E-2</v>
      </c>
      <c r="W1">
        <v>0.14799999999999999</v>
      </c>
      <c r="Z1" s="1">
        <f>AVERAGE(D1:M1)</f>
        <v>4.2900000000000001E-2</v>
      </c>
      <c r="AA1" s="1">
        <f>AVERAGE(N1:W1)</f>
        <v>0.28740000000000004</v>
      </c>
    </row>
    <row r="2" spans="1:27">
      <c r="A2">
        <v>1</v>
      </c>
      <c r="B2" t="s">
        <v>149</v>
      </c>
      <c r="C2">
        <v>30</v>
      </c>
      <c r="D2">
        <v>5.8000000000000003E-2</v>
      </c>
      <c r="E2">
        <v>2.9000000000000001E-2</v>
      </c>
      <c r="F2">
        <v>0.12</v>
      </c>
      <c r="G2">
        <v>5.0000000000000001E-3</v>
      </c>
      <c r="H2">
        <v>0.14399999999999999</v>
      </c>
      <c r="I2">
        <v>8.9999999999999993E-3</v>
      </c>
      <c r="J2">
        <v>1.9E-2</v>
      </c>
      <c r="K2">
        <v>4.2999999999999997E-2</v>
      </c>
      <c r="L2">
        <v>6.3E-2</v>
      </c>
      <c r="M2">
        <v>5.0000000000000001E-3</v>
      </c>
      <c r="N2">
        <v>0.86399999999999999</v>
      </c>
      <c r="O2">
        <v>0.98099999999999998</v>
      </c>
      <c r="P2">
        <v>4.4999999999999998E-2</v>
      </c>
      <c r="Q2">
        <v>6.5000000000000002E-2</v>
      </c>
      <c r="R2">
        <v>1.2999999999999999E-2</v>
      </c>
      <c r="S2">
        <v>0.63700000000000001</v>
      </c>
      <c r="T2">
        <v>6.4000000000000001E-2</v>
      </c>
      <c r="U2">
        <v>0.14399999999999999</v>
      </c>
      <c r="V2">
        <v>6.6000000000000003E-2</v>
      </c>
      <c r="W2">
        <v>0.18099999999999999</v>
      </c>
      <c r="Z2" s="1">
        <f t="shared" ref="Z2:Z48" si="0">AVERAGE(D2:M2)</f>
        <v>4.9500000000000002E-2</v>
      </c>
      <c r="AA2" s="1">
        <f t="shared" ref="AA2:AA48" si="1">AVERAGE(N2:W2)</f>
        <v>0.30599999999999994</v>
      </c>
    </row>
    <row r="3" spans="1:27">
      <c r="A3">
        <v>2</v>
      </c>
      <c r="B3" t="s">
        <v>150</v>
      </c>
      <c r="C3">
        <v>30</v>
      </c>
      <c r="D3">
        <v>5.0999999999999997E-2</v>
      </c>
      <c r="E3">
        <v>2.4E-2</v>
      </c>
      <c r="F3">
        <v>0.124</v>
      </c>
      <c r="G3">
        <v>4.0000000000000001E-3</v>
      </c>
      <c r="H3">
        <v>0.10100000000000001</v>
      </c>
      <c r="I3">
        <v>0.01</v>
      </c>
      <c r="J3">
        <v>1.9E-2</v>
      </c>
      <c r="K3">
        <v>4.5999999999999999E-2</v>
      </c>
      <c r="L3">
        <v>6.2E-2</v>
      </c>
      <c r="M3">
        <v>5.0000000000000001E-3</v>
      </c>
      <c r="N3">
        <v>0.84799999999999998</v>
      </c>
      <c r="O3">
        <v>0.97699999999999998</v>
      </c>
      <c r="P3">
        <v>0.04</v>
      </c>
      <c r="Q3">
        <v>6.5000000000000002E-2</v>
      </c>
      <c r="R3">
        <v>1.2999999999999999E-2</v>
      </c>
      <c r="S3">
        <v>0.53600000000000003</v>
      </c>
      <c r="T3">
        <v>6.3E-2</v>
      </c>
      <c r="U3">
        <v>0.13800000000000001</v>
      </c>
      <c r="V3">
        <v>6.5000000000000002E-2</v>
      </c>
      <c r="W3">
        <v>0.14799999999999999</v>
      </c>
      <c r="Z3" s="1">
        <f t="shared" si="0"/>
        <v>4.4600000000000008E-2</v>
      </c>
      <c r="AA3" s="1">
        <f t="shared" si="1"/>
        <v>0.2893</v>
      </c>
    </row>
    <row r="4" spans="1:27">
      <c r="A4">
        <v>3</v>
      </c>
      <c r="B4" t="s">
        <v>151</v>
      </c>
      <c r="C4">
        <v>30</v>
      </c>
      <c r="D4">
        <v>0.29599999999999999</v>
      </c>
      <c r="E4">
        <v>3.4000000000000002E-2</v>
      </c>
      <c r="F4">
        <v>6.4000000000000001E-2</v>
      </c>
      <c r="G4">
        <v>6.0000000000000001E-3</v>
      </c>
      <c r="H4">
        <v>0.28399999999999997</v>
      </c>
      <c r="I4">
        <v>0.01</v>
      </c>
      <c r="J4">
        <v>6.8000000000000005E-2</v>
      </c>
      <c r="K4">
        <v>3.9E-2</v>
      </c>
      <c r="L4">
        <v>5.8999999999999997E-2</v>
      </c>
      <c r="M4">
        <v>2.9000000000000001E-2</v>
      </c>
      <c r="N4">
        <v>0.69699999999999995</v>
      </c>
      <c r="O4">
        <v>0.97499999999999998</v>
      </c>
      <c r="P4">
        <v>0.317</v>
      </c>
      <c r="Q4">
        <v>6.0999999999999999E-2</v>
      </c>
      <c r="R4">
        <v>1.6E-2</v>
      </c>
      <c r="S4">
        <v>0.32800000000000001</v>
      </c>
      <c r="T4">
        <v>0.06</v>
      </c>
      <c r="U4">
        <v>0.124</v>
      </c>
      <c r="V4">
        <v>6.0999999999999999E-2</v>
      </c>
      <c r="W4">
        <v>7.9000000000000001E-2</v>
      </c>
      <c r="Z4" s="1">
        <f t="shared" si="0"/>
        <v>8.8900000000000007E-2</v>
      </c>
      <c r="AA4" s="1">
        <f t="shared" si="1"/>
        <v>0.27179999999999999</v>
      </c>
    </row>
    <row r="5" spans="1:27">
      <c r="A5">
        <v>4</v>
      </c>
      <c r="B5" t="s">
        <v>152</v>
      </c>
      <c r="C5">
        <v>30</v>
      </c>
      <c r="D5">
        <v>4.9000000000000002E-2</v>
      </c>
      <c r="E5">
        <v>2.7E-2</v>
      </c>
      <c r="F5">
        <v>0.14399999999999999</v>
      </c>
      <c r="G5">
        <v>5.0000000000000001E-3</v>
      </c>
      <c r="H5">
        <v>8.5000000000000006E-2</v>
      </c>
      <c r="I5">
        <v>1.2E-2</v>
      </c>
      <c r="J5">
        <v>2.1000000000000001E-2</v>
      </c>
      <c r="K5">
        <v>5.7000000000000002E-2</v>
      </c>
      <c r="L5">
        <v>6.2E-2</v>
      </c>
      <c r="M5">
        <v>6.0000000000000001E-3</v>
      </c>
      <c r="N5">
        <v>0.86699999999999999</v>
      </c>
      <c r="O5">
        <v>0.97699999999999998</v>
      </c>
      <c r="P5">
        <v>4.2000000000000003E-2</v>
      </c>
      <c r="Q5">
        <v>6.5000000000000002E-2</v>
      </c>
      <c r="R5">
        <v>1.4E-2</v>
      </c>
      <c r="S5">
        <v>0.47199999999999998</v>
      </c>
      <c r="T5">
        <v>6.3E-2</v>
      </c>
      <c r="U5">
        <v>0.13900000000000001</v>
      </c>
      <c r="V5">
        <v>6.5000000000000002E-2</v>
      </c>
      <c r="W5">
        <v>0.14799999999999999</v>
      </c>
      <c r="Z5" s="1">
        <f t="shared" si="0"/>
        <v>4.6800000000000001E-2</v>
      </c>
      <c r="AA5" s="1">
        <f t="shared" si="1"/>
        <v>0.28520000000000001</v>
      </c>
    </row>
    <row r="6" spans="1:27">
      <c r="A6">
        <v>5</v>
      </c>
      <c r="B6" t="s">
        <v>153</v>
      </c>
      <c r="C6">
        <v>30</v>
      </c>
      <c r="D6">
        <v>4.8000000000000001E-2</v>
      </c>
      <c r="E6">
        <v>0.03</v>
      </c>
      <c r="F6">
        <v>0.107</v>
      </c>
      <c r="G6">
        <v>6.0000000000000001E-3</v>
      </c>
      <c r="H6">
        <v>0.111</v>
      </c>
      <c r="I6">
        <v>1.2E-2</v>
      </c>
      <c r="J6">
        <v>1.9E-2</v>
      </c>
      <c r="K6">
        <v>4.4999999999999998E-2</v>
      </c>
      <c r="L6">
        <v>6.2E-2</v>
      </c>
      <c r="M6">
        <v>6.0000000000000001E-3</v>
      </c>
      <c r="N6">
        <v>0.84599999999999997</v>
      </c>
      <c r="O6">
        <v>0.97599999999999998</v>
      </c>
      <c r="P6">
        <v>3.7999999999999999E-2</v>
      </c>
      <c r="Q6">
        <v>6.4000000000000001E-2</v>
      </c>
      <c r="R6">
        <v>1.4E-2</v>
      </c>
      <c r="S6">
        <v>0.51700000000000002</v>
      </c>
      <c r="T6">
        <v>6.3E-2</v>
      </c>
      <c r="U6">
        <v>0.13500000000000001</v>
      </c>
      <c r="V6">
        <v>6.4000000000000001E-2</v>
      </c>
      <c r="W6">
        <v>0.159</v>
      </c>
      <c r="Z6" s="1">
        <f t="shared" si="0"/>
        <v>4.4600000000000001E-2</v>
      </c>
      <c r="AA6" s="1">
        <f t="shared" si="1"/>
        <v>0.28760000000000002</v>
      </c>
    </row>
    <row r="7" spans="1:27">
      <c r="A7">
        <v>6</v>
      </c>
      <c r="B7" t="s">
        <v>154</v>
      </c>
      <c r="C7">
        <v>30</v>
      </c>
      <c r="D7">
        <v>5.5E-2</v>
      </c>
      <c r="E7">
        <v>0.04</v>
      </c>
      <c r="F7">
        <v>9.8000000000000004E-2</v>
      </c>
      <c r="G7">
        <v>7.0000000000000001E-3</v>
      </c>
      <c r="H7">
        <v>0.09</v>
      </c>
      <c r="I7">
        <v>1.7000000000000001E-2</v>
      </c>
      <c r="J7">
        <v>0.03</v>
      </c>
      <c r="K7">
        <v>5.2999999999999999E-2</v>
      </c>
      <c r="L7">
        <v>5.6000000000000001E-2</v>
      </c>
      <c r="M7">
        <v>0.01</v>
      </c>
      <c r="N7">
        <v>0.55900000000000005</v>
      </c>
      <c r="O7">
        <v>0.84299999999999997</v>
      </c>
      <c r="P7">
        <v>5.6000000000000001E-2</v>
      </c>
      <c r="Q7">
        <v>5.8999999999999997E-2</v>
      </c>
      <c r="R7">
        <v>2.1000000000000001E-2</v>
      </c>
      <c r="S7">
        <v>0.26500000000000001</v>
      </c>
      <c r="T7">
        <v>5.7000000000000002E-2</v>
      </c>
      <c r="U7">
        <v>0.10100000000000001</v>
      </c>
      <c r="V7">
        <v>5.8999999999999997E-2</v>
      </c>
      <c r="W7">
        <v>0.104</v>
      </c>
      <c r="Z7" s="1">
        <f t="shared" si="0"/>
        <v>4.5600000000000009E-2</v>
      </c>
      <c r="AA7" s="1">
        <f t="shared" si="1"/>
        <v>0.21240000000000001</v>
      </c>
    </row>
    <row r="8" spans="1:27">
      <c r="A8">
        <v>7</v>
      </c>
      <c r="B8" t="s">
        <v>155</v>
      </c>
      <c r="C8">
        <v>30</v>
      </c>
      <c r="D8">
        <v>0.216</v>
      </c>
      <c r="E8">
        <v>2.5999999999999999E-2</v>
      </c>
      <c r="F8">
        <v>6.9000000000000006E-2</v>
      </c>
      <c r="G8">
        <v>6.0000000000000001E-3</v>
      </c>
      <c r="H8">
        <v>0.19700000000000001</v>
      </c>
      <c r="I8">
        <v>7.0000000000000001E-3</v>
      </c>
      <c r="J8">
        <v>4.7E-2</v>
      </c>
      <c r="K8">
        <v>0.04</v>
      </c>
      <c r="L8">
        <v>5.7000000000000002E-2</v>
      </c>
      <c r="M8">
        <v>2.1000000000000001E-2</v>
      </c>
      <c r="N8">
        <v>0.56799999999999995</v>
      </c>
      <c r="O8">
        <v>0.96599999999999997</v>
      </c>
      <c r="P8">
        <v>0.26800000000000002</v>
      </c>
      <c r="Q8">
        <v>0.06</v>
      </c>
      <c r="R8">
        <v>1.7999999999999999E-2</v>
      </c>
      <c r="S8">
        <v>0.22700000000000001</v>
      </c>
      <c r="T8">
        <v>5.8000000000000003E-2</v>
      </c>
      <c r="U8">
        <v>0.109</v>
      </c>
      <c r="V8">
        <v>0.06</v>
      </c>
      <c r="W8">
        <v>5.8999999999999997E-2</v>
      </c>
      <c r="Z8" s="1">
        <f t="shared" si="0"/>
        <v>6.8600000000000022E-2</v>
      </c>
      <c r="AA8" s="1">
        <f t="shared" si="1"/>
        <v>0.23929999999999998</v>
      </c>
    </row>
    <row r="9" spans="1:27">
      <c r="A9">
        <v>8</v>
      </c>
      <c r="B9" t="s">
        <v>156</v>
      </c>
      <c r="C9">
        <v>30</v>
      </c>
      <c r="D9">
        <v>6.9000000000000006E-2</v>
      </c>
      <c r="E9">
        <v>2.1000000000000001E-2</v>
      </c>
      <c r="F9">
        <v>7.3999999999999996E-2</v>
      </c>
      <c r="G9">
        <v>5.0000000000000001E-3</v>
      </c>
      <c r="H9">
        <v>0.12</v>
      </c>
      <c r="I9">
        <v>8.0000000000000002E-3</v>
      </c>
      <c r="J9">
        <v>1.9E-2</v>
      </c>
      <c r="K9">
        <v>3.2000000000000001E-2</v>
      </c>
      <c r="L9">
        <v>6.0999999999999999E-2</v>
      </c>
      <c r="M9">
        <v>6.0000000000000001E-3</v>
      </c>
      <c r="N9">
        <v>0.80300000000000005</v>
      </c>
      <c r="O9">
        <v>0.97899999999999998</v>
      </c>
      <c r="P9">
        <v>5.5E-2</v>
      </c>
      <c r="Q9">
        <v>6.4000000000000001E-2</v>
      </c>
      <c r="R9">
        <v>1.4999999999999999E-2</v>
      </c>
      <c r="S9">
        <v>0.38800000000000001</v>
      </c>
      <c r="T9">
        <v>6.2E-2</v>
      </c>
      <c r="U9">
        <v>0.13100000000000001</v>
      </c>
      <c r="V9">
        <v>6.4000000000000001E-2</v>
      </c>
      <c r="W9">
        <v>0.09</v>
      </c>
      <c r="Z9" s="1">
        <f t="shared" si="0"/>
        <v>4.1500000000000009E-2</v>
      </c>
      <c r="AA9" s="1">
        <f t="shared" si="1"/>
        <v>0.2651</v>
      </c>
    </row>
    <row r="10" spans="1:27">
      <c r="A10">
        <v>9</v>
      </c>
      <c r="B10" t="s">
        <v>157</v>
      </c>
      <c r="C10">
        <v>30</v>
      </c>
      <c r="D10">
        <v>6.2E-2</v>
      </c>
      <c r="E10">
        <v>2.5000000000000001E-2</v>
      </c>
      <c r="F10">
        <v>8.4000000000000005E-2</v>
      </c>
      <c r="G10">
        <v>4.0000000000000001E-3</v>
      </c>
      <c r="H10">
        <v>0.14099999999999999</v>
      </c>
      <c r="I10">
        <v>8.0000000000000002E-3</v>
      </c>
      <c r="J10">
        <v>1.9E-2</v>
      </c>
      <c r="K10">
        <v>3.2000000000000001E-2</v>
      </c>
      <c r="L10">
        <v>6.2E-2</v>
      </c>
      <c r="M10">
        <v>5.0000000000000001E-3</v>
      </c>
      <c r="N10">
        <v>0.80200000000000005</v>
      </c>
      <c r="O10">
        <v>0.97899999999999998</v>
      </c>
      <c r="P10">
        <v>5.6000000000000001E-2</v>
      </c>
      <c r="Q10">
        <v>6.4000000000000001E-2</v>
      </c>
      <c r="R10">
        <v>1.4E-2</v>
      </c>
      <c r="S10">
        <v>0.49</v>
      </c>
      <c r="T10">
        <v>6.3E-2</v>
      </c>
      <c r="U10">
        <v>0.13600000000000001</v>
      </c>
      <c r="V10">
        <v>6.4000000000000001E-2</v>
      </c>
      <c r="W10">
        <v>0.11899999999999999</v>
      </c>
      <c r="Z10" s="1">
        <f t="shared" si="0"/>
        <v>4.4200000000000003E-2</v>
      </c>
      <c r="AA10" s="1">
        <f t="shared" si="1"/>
        <v>0.27870000000000006</v>
      </c>
    </row>
    <row r="11" spans="1:27">
      <c r="A11">
        <v>10</v>
      </c>
      <c r="B11" t="s">
        <v>158</v>
      </c>
      <c r="C11">
        <v>30</v>
      </c>
      <c r="D11">
        <v>9.1999999999999998E-2</v>
      </c>
      <c r="E11">
        <v>1.2999999999999999E-2</v>
      </c>
      <c r="F11">
        <v>0.24399999999999999</v>
      </c>
      <c r="G11">
        <v>7.0000000000000001E-3</v>
      </c>
      <c r="H11">
        <v>4.4999999999999998E-2</v>
      </c>
      <c r="I11">
        <v>8.9999999999999993E-3</v>
      </c>
      <c r="J11">
        <v>1.6E-2</v>
      </c>
      <c r="K11">
        <v>0.127</v>
      </c>
      <c r="L11">
        <v>6.0999999999999999E-2</v>
      </c>
      <c r="M11">
        <v>7.0000000000000001E-3</v>
      </c>
      <c r="N11">
        <v>0.88300000000000001</v>
      </c>
      <c r="O11">
        <v>0.97699999999999998</v>
      </c>
      <c r="P11">
        <v>4.5999999999999999E-2</v>
      </c>
      <c r="Q11">
        <v>6.3E-2</v>
      </c>
      <c r="R11">
        <v>1.4E-2</v>
      </c>
      <c r="S11">
        <v>0.23599999999999999</v>
      </c>
      <c r="T11">
        <v>6.2E-2</v>
      </c>
      <c r="U11">
        <v>0.13300000000000001</v>
      </c>
      <c r="V11">
        <v>6.3E-2</v>
      </c>
      <c r="W11">
        <v>7.4999999999999997E-2</v>
      </c>
      <c r="Z11" s="1">
        <f t="shared" si="0"/>
        <v>6.2099999999999989E-2</v>
      </c>
      <c r="AA11" s="1">
        <f t="shared" si="1"/>
        <v>0.25519999999999998</v>
      </c>
    </row>
    <row r="12" spans="1:27">
      <c r="A12">
        <v>11</v>
      </c>
      <c r="B12" t="s">
        <v>159</v>
      </c>
      <c r="C12">
        <v>30</v>
      </c>
      <c r="D12">
        <v>7.9000000000000001E-2</v>
      </c>
      <c r="E12">
        <v>1.9E-2</v>
      </c>
      <c r="F12">
        <v>0.10299999999999999</v>
      </c>
      <c r="G12">
        <v>5.0000000000000001E-3</v>
      </c>
      <c r="H12">
        <v>9.2999999999999999E-2</v>
      </c>
      <c r="I12">
        <v>8.9999999999999993E-3</v>
      </c>
      <c r="J12">
        <v>2.1999999999999999E-2</v>
      </c>
      <c r="K12">
        <v>4.5999999999999999E-2</v>
      </c>
      <c r="L12">
        <v>5.8999999999999997E-2</v>
      </c>
      <c r="M12">
        <v>7.0000000000000001E-3</v>
      </c>
      <c r="N12">
        <v>0.755</v>
      </c>
      <c r="O12">
        <v>0.96799999999999997</v>
      </c>
      <c r="P12">
        <v>6.0999999999999999E-2</v>
      </c>
      <c r="Q12">
        <v>6.2E-2</v>
      </c>
      <c r="R12">
        <v>1.7000000000000001E-2</v>
      </c>
      <c r="S12">
        <v>0.33800000000000002</v>
      </c>
      <c r="T12">
        <v>0.06</v>
      </c>
      <c r="U12">
        <v>0.12</v>
      </c>
      <c r="V12">
        <v>6.2E-2</v>
      </c>
      <c r="W12">
        <v>8.4000000000000005E-2</v>
      </c>
      <c r="Z12" s="1">
        <f t="shared" si="0"/>
        <v>4.4200000000000003E-2</v>
      </c>
      <c r="AA12" s="1">
        <f t="shared" si="1"/>
        <v>0.25269999999999998</v>
      </c>
    </row>
    <row r="13" spans="1:27">
      <c r="A13">
        <v>12</v>
      </c>
      <c r="B13" t="s">
        <v>160</v>
      </c>
      <c r="C13">
        <v>30</v>
      </c>
      <c r="D13">
        <v>0.22800000000000001</v>
      </c>
      <c r="E13">
        <v>0.02</v>
      </c>
      <c r="F13">
        <v>0.13100000000000001</v>
      </c>
      <c r="G13">
        <v>1.7000000000000001E-2</v>
      </c>
      <c r="H13">
        <v>6.8000000000000005E-2</v>
      </c>
      <c r="I13">
        <v>1.4999999999999999E-2</v>
      </c>
      <c r="J13">
        <v>5.0999999999999997E-2</v>
      </c>
      <c r="K13">
        <v>0.13300000000000001</v>
      </c>
      <c r="L13">
        <v>5.5E-2</v>
      </c>
      <c r="M13">
        <v>6.3E-2</v>
      </c>
      <c r="N13">
        <v>0.58599999999999997</v>
      </c>
      <c r="O13">
        <v>0.76200000000000001</v>
      </c>
      <c r="P13">
        <v>5.7000000000000002E-2</v>
      </c>
      <c r="Q13">
        <v>5.7000000000000002E-2</v>
      </c>
      <c r="R13">
        <v>2.5000000000000001E-2</v>
      </c>
      <c r="S13">
        <v>0.35399999999999998</v>
      </c>
      <c r="T13">
        <v>5.6000000000000001E-2</v>
      </c>
      <c r="U13">
        <v>9.8000000000000004E-2</v>
      </c>
      <c r="V13">
        <v>5.7000000000000002E-2</v>
      </c>
      <c r="W13">
        <v>0.111</v>
      </c>
      <c r="Z13" s="1">
        <f t="shared" si="0"/>
        <v>7.8100000000000017E-2</v>
      </c>
      <c r="AA13" s="1">
        <f t="shared" si="1"/>
        <v>0.21630000000000002</v>
      </c>
    </row>
    <row r="14" spans="1:27">
      <c r="A14">
        <v>13</v>
      </c>
      <c r="B14" t="s">
        <v>161</v>
      </c>
      <c r="C14">
        <v>30</v>
      </c>
      <c r="D14">
        <v>5.7000000000000002E-2</v>
      </c>
      <c r="E14">
        <v>3.9E-2</v>
      </c>
      <c r="F14">
        <v>0.18</v>
      </c>
      <c r="G14">
        <v>6.0000000000000001E-3</v>
      </c>
      <c r="H14">
        <v>0.13200000000000001</v>
      </c>
      <c r="I14">
        <v>1.0999999999999999E-2</v>
      </c>
      <c r="J14">
        <v>2.1000000000000001E-2</v>
      </c>
      <c r="K14">
        <v>7.4999999999999997E-2</v>
      </c>
      <c r="L14">
        <v>6.2E-2</v>
      </c>
      <c r="M14">
        <v>8.0000000000000002E-3</v>
      </c>
      <c r="N14">
        <v>0.85599999999999998</v>
      </c>
      <c r="O14">
        <v>0.97099999999999997</v>
      </c>
      <c r="P14">
        <v>0.05</v>
      </c>
      <c r="Q14">
        <v>6.5000000000000002E-2</v>
      </c>
      <c r="R14">
        <v>1.4E-2</v>
      </c>
      <c r="S14">
        <v>0.63100000000000001</v>
      </c>
      <c r="T14">
        <v>6.3E-2</v>
      </c>
      <c r="U14">
        <v>0.14199999999999999</v>
      </c>
      <c r="V14">
        <v>6.5000000000000002E-2</v>
      </c>
      <c r="W14">
        <v>0.24099999999999999</v>
      </c>
      <c r="Z14" s="1">
        <f t="shared" si="0"/>
        <v>5.91E-2</v>
      </c>
      <c r="AA14" s="1">
        <f t="shared" si="1"/>
        <v>0.30979999999999996</v>
      </c>
    </row>
    <row r="15" spans="1:27">
      <c r="A15">
        <v>14</v>
      </c>
      <c r="B15" t="s">
        <v>162</v>
      </c>
      <c r="C15">
        <v>30</v>
      </c>
      <c r="D15">
        <v>4.2999999999999997E-2</v>
      </c>
      <c r="E15">
        <v>2.4E-2</v>
      </c>
      <c r="F15">
        <v>0.09</v>
      </c>
      <c r="G15">
        <v>5.0000000000000001E-3</v>
      </c>
      <c r="H15">
        <v>8.5000000000000006E-2</v>
      </c>
      <c r="I15">
        <v>0.01</v>
      </c>
      <c r="J15">
        <v>1.7999999999999999E-2</v>
      </c>
      <c r="K15">
        <v>3.9E-2</v>
      </c>
      <c r="L15">
        <v>6.0999999999999999E-2</v>
      </c>
      <c r="M15">
        <v>5.0000000000000001E-3</v>
      </c>
      <c r="N15">
        <v>0.82099999999999995</v>
      </c>
      <c r="O15">
        <v>0.97199999999999998</v>
      </c>
      <c r="P15">
        <v>3.5999999999999997E-2</v>
      </c>
      <c r="Q15">
        <v>6.3E-2</v>
      </c>
      <c r="R15">
        <v>1.4999999999999999E-2</v>
      </c>
      <c r="S15">
        <v>0.40100000000000002</v>
      </c>
      <c r="T15">
        <v>6.2E-2</v>
      </c>
      <c r="U15">
        <v>0.128</v>
      </c>
      <c r="V15">
        <v>6.4000000000000001E-2</v>
      </c>
      <c r="W15">
        <v>0.11600000000000001</v>
      </c>
      <c r="Z15" s="1">
        <f t="shared" si="0"/>
        <v>3.7999999999999999E-2</v>
      </c>
      <c r="AA15" s="1">
        <f t="shared" si="1"/>
        <v>0.26779999999999998</v>
      </c>
    </row>
    <row r="16" spans="1:27">
      <c r="A16">
        <v>15</v>
      </c>
      <c r="B16" t="s">
        <v>163</v>
      </c>
      <c r="C16">
        <v>30</v>
      </c>
      <c r="D16">
        <v>4.2000000000000003E-2</v>
      </c>
      <c r="E16">
        <v>0.03</v>
      </c>
      <c r="F16">
        <v>8.5999999999999993E-2</v>
      </c>
      <c r="G16">
        <v>5.0000000000000001E-3</v>
      </c>
      <c r="H16">
        <v>0.14000000000000001</v>
      </c>
      <c r="I16">
        <v>7.0000000000000001E-3</v>
      </c>
      <c r="J16">
        <v>1.4999999999999999E-2</v>
      </c>
      <c r="K16">
        <v>3.5000000000000003E-2</v>
      </c>
      <c r="L16">
        <v>6.2E-2</v>
      </c>
      <c r="M16">
        <v>6.0000000000000001E-3</v>
      </c>
      <c r="N16">
        <v>0.78200000000000003</v>
      </c>
      <c r="O16">
        <v>0.97599999999999998</v>
      </c>
      <c r="P16">
        <v>5.5E-2</v>
      </c>
      <c r="Q16">
        <v>6.4000000000000001E-2</v>
      </c>
      <c r="R16">
        <v>1.4E-2</v>
      </c>
      <c r="S16">
        <v>0.42</v>
      </c>
      <c r="T16">
        <v>6.3E-2</v>
      </c>
      <c r="U16">
        <v>0.13500000000000001</v>
      </c>
      <c r="V16">
        <v>6.4000000000000001E-2</v>
      </c>
      <c r="W16">
        <v>0.13500000000000001</v>
      </c>
      <c r="Z16" s="1">
        <f t="shared" si="0"/>
        <v>4.2800000000000012E-2</v>
      </c>
      <c r="AA16" s="1">
        <f t="shared" si="1"/>
        <v>0.27080000000000004</v>
      </c>
    </row>
    <row r="17" spans="1:27">
      <c r="A17">
        <v>16</v>
      </c>
      <c r="B17" t="s">
        <v>164</v>
      </c>
      <c r="C17">
        <v>30</v>
      </c>
      <c r="D17">
        <v>0.05</v>
      </c>
      <c r="E17">
        <v>3.4000000000000002E-2</v>
      </c>
      <c r="F17">
        <v>9.5000000000000001E-2</v>
      </c>
      <c r="G17">
        <v>5.0000000000000001E-3</v>
      </c>
      <c r="H17">
        <v>0.152</v>
      </c>
      <c r="I17">
        <v>8.9999999999999993E-3</v>
      </c>
      <c r="J17">
        <v>1.9E-2</v>
      </c>
      <c r="K17">
        <v>3.6999999999999998E-2</v>
      </c>
      <c r="L17">
        <v>6.2E-2</v>
      </c>
      <c r="M17">
        <v>6.0000000000000001E-3</v>
      </c>
      <c r="N17">
        <v>0.81799999999999995</v>
      </c>
      <c r="O17">
        <v>0.97599999999999998</v>
      </c>
      <c r="P17">
        <v>0.05</v>
      </c>
      <c r="Q17">
        <v>6.5000000000000002E-2</v>
      </c>
      <c r="R17">
        <v>1.4999999999999999E-2</v>
      </c>
      <c r="S17">
        <v>0.57599999999999996</v>
      </c>
      <c r="T17">
        <v>6.3E-2</v>
      </c>
      <c r="U17">
        <v>0.13700000000000001</v>
      </c>
      <c r="V17">
        <v>6.5000000000000002E-2</v>
      </c>
      <c r="W17">
        <v>0.17</v>
      </c>
      <c r="Z17" s="1">
        <f t="shared" si="0"/>
        <v>4.6899999999999997E-2</v>
      </c>
      <c r="AA17" s="1">
        <f t="shared" si="1"/>
        <v>0.29349999999999998</v>
      </c>
    </row>
    <row r="18" spans="1:27">
      <c r="A18">
        <v>17</v>
      </c>
      <c r="B18" t="s">
        <v>165</v>
      </c>
      <c r="C18">
        <v>30</v>
      </c>
      <c r="D18">
        <v>3.6999999999999998E-2</v>
      </c>
      <c r="E18">
        <v>4.1000000000000002E-2</v>
      </c>
      <c r="F18">
        <v>9.6000000000000002E-2</v>
      </c>
      <c r="G18">
        <v>5.0000000000000001E-3</v>
      </c>
      <c r="H18">
        <v>0.109</v>
      </c>
      <c r="I18">
        <v>1.2999999999999999E-2</v>
      </c>
      <c r="J18">
        <v>1.9E-2</v>
      </c>
      <c r="K18">
        <v>4.2999999999999997E-2</v>
      </c>
      <c r="L18">
        <v>6.0999999999999999E-2</v>
      </c>
      <c r="M18">
        <v>5.0000000000000001E-3</v>
      </c>
      <c r="N18">
        <v>0.82</v>
      </c>
      <c r="O18">
        <v>0.96699999999999997</v>
      </c>
      <c r="P18">
        <v>4.1000000000000002E-2</v>
      </c>
      <c r="Q18">
        <v>6.4000000000000001E-2</v>
      </c>
      <c r="R18">
        <v>1.4E-2</v>
      </c>
      <c r="S18">
        <v>0.41699999999999998</v>
      </c>
      <c r="T18">
        <v>6.2E-2</v>
      </c>
      <c r="U18">
        <v>0.13400000000000001</v>
      </c>
      <c r="V18">
        <v>6.4000000000000001E-2</v>
      </c>
      <c r="W18">
        <v>0.14899999999999999</v>
      </c>
      <c r="Z18" s="1">
        <f t="shared" si="0"/>
        <v>4.2900000000000001E-2</v>
      </c>
      <c r="AA18" s="1">
        <f t="shared" si="1"/>
        <v>0.2732</v>
      </c>
    </row>
    <row r="19" spans="1:27">
      <c r="A19">
        <v>18</v>
      </c>
      <c r="B19" t="s">
        <v>166</v>
      </c>
      <c r="C19">
        <v>30</v>
      </c>
      <c r="D19">
        <v>4.4999999999999998E-2</v>
      </c>
      <c r="E19">
        <v>3.1E-2</v>
      </c>
      <c r="F19">
        <v>0.127</v>
      </c>
      <c r="G19">
        <v>4.0000000000000001E-3</v>
      </c>
      <c r="H19">
        <v>0.115</v>
      </c>
      <c r="I19">
        <v>0.01</v>
      </c>
      <c r="J19">
        <v>1.7000000000000001E-2</v>
      </c>
      <c r="K19">
        <v>5.0999999999999997E-2</v>
      </c>
      <c r="L19">
        <v>6.2E-2</v>
      </c>
      <c r="M19">
        <v>5.0000000000000001E-3</v>
      </c>
      <c r="N19">
        <v>0.86899999999999999</v>
      </c>
      <c r="O19">
        <v>0.97599999999999998</v>
      </c>
      <c r="P19">
        <v>3.4000000000000002E-2</v>
      </c>
      <c r="Q19">
        <v>6.5000000000000002E-2</v>
      </c>
      <c r="R19">
        <v>1.2999999999999999E-2</v>
      </c>
      <c r="S19">
        <v>0.57899999999999996</v>
      </c>
      <c r="T19">
        <v>6.3E-2</v>
      </c>
      <c r="U19">
        <v>0.13800000000000001</v>
      </c>
      <c r="V19">
        <v>6.5000000000000002E-2</v>
      </c>
      <c r="W19">
        <v>0.193</v>
      </c>
      <c r="Z19" s="1">
        <f t="shared" si="0"/>
        <v>4.6700000000000005E-2</v>
      </c>
      <c r="AA19" s="1">
        <f t="shared" si="1"/>
        <v>0.29949999999999999</v>
      </c>
    </row>
    <row r="20" spans="1:27">
      <c r="A20">
        <v>19</v>
      </c>
      <c r="B20" t="s">
        <v>167</v>
      </c>
      <c r="C20">
        <v>30</v>
      </c>
      <c r="D20">
        <v>3.5000000000000003E-2</v>
      </c>
      <c r="E20">
        <v>9.8000000000000004E-2</v>
      </c>
      <c r="F20">
        <v>8.1000000000000003E-2</v>
      </c>
      <c r="G20">
        <v>1.6E-2</v>
      </c>
      <c r="H20">
        <v>6.6000000000000003E-2</v>
      </c>
      <c r="I20">
        <v>3.6999999999999998E-2</v>
      </c>
      <c r="J20">
        <v>2.8000000000000001E-2</v>
      </c>
      <c r="K20">
        <v>7.8E-2</v>
      </c>
      <c r="L20">
        <v>5.5E-2</v>
      </c>
      <c r="M20">
        <v>1.4E-2</v>
      </c>
      <c r="N20">
        <v>0.63700000000000001</v>
      </c>
      <c r="O20">
        <v>0.61899999999999999</v>
      </c>
      <c r="P20">
        <v>2.8000000000000001E-2</v>
      </c>
      <c r="Q20">
        <v>5.8000000000000003E-2</v>
      </c>
      <c r="R20">
        <v>1.7999999999999999E-2</v>
      </c>
      <c r="S20">
        <v>0.14599999999999999</v>
      </c>
      <c r="T20">
        <v>5.7000000000000002E-2</v>
      </c>
      <c r="U20">
        <v>0.1</v>
      </c>
      <c r="V20">
        <v>5.8000000000000003E-2</v>
      </c>
      <c r="W20">
        <v>0.13300000000000001</v>
      </c>
      <c r="Z20" s="1">
        <f t="shared" si="0"/>
        <v>5.0799999999999998E-2</v>
      </c>
      <c r="AA20" s="1">
        <f t="shared" si="1"/>
        <v>0.18540000000000001</v>
      </c>
    </row>
    <row r="21" spans="1:27">
      <c r="A21">
        <v>20</v>
      </c>
      <c r="B21" t="s">
        <v>168</v>
      </c>
      <c r="C21">
        <v>30</v>
      </c>
      <c r="D21">
        <v>3.9E-2</v>
      </c>
      <c r="E21">
        <v>3.3000000000000002E-2</v>
      </c>
      <c r="F21">
        <v>8.2000000000000003E-2</v>
      </c>
      <c r="G21">
        <v>5.0000000000000001E-3</v>
      </c>
      <c r="H21">
        <v>0.11799999999999999</v>
      </c>
      <c r="I21">
        <v>0.01</v>
      </c>
      <c r="J21">
        <v>1.4999999999999999E-2</v>
      </c>
      <c r="K21">
        <v>3.7999999999999999E-2</v>
      </c>
      <c r="L21">
        <v>6.2E-2</v>
      </c>
      <c r="M21">
        <v>5.0000000000000001E-3</v>
      </c>
      <c r="N21">
        <v>0.873</v>
      </c>
      <c r="O21">
        <v>0.97599999999999998</v>
      </c>
      <c r="P21">
        <v>2.7E-2</v>
      </c>
      <c r="Q21">
        <v>6.4000000000000001E-2</v>
      </c>
      <c r="R21">
        <v>1.4E-2</v>
      </c>
      <c r="S21">
        <v>0.53</v>
      </c>
      <c r="T21">
        <v>6.3E-2</v>
      </c>
      <c r="U21">
        <v>0.13400000000000001</v>
      </c>
      <c r="V21">
        <v>6.5000000000000002E-2</v>
      </c>
      <c r="W21">
        <v>0.17399999999999999</v>
      </c>
      <c r="Z21" s="1">
        <f t="shared" si="0"/>
        <v>4.07E-2</v>
      </c>
      <c r="AA21" s="1">
        <f t="shared" si="1"/>
        <v>0.29199999999999998</v>
      </c>
    </row>
    <row r="22" spans="1:27">
      <c r="A22">
        <v>21</v>
      </c>
      <c r="B22" t="s">
        <v>169</v>
      </c>
      <c r="C22">
        <v>30</v>
      </c>
      <c r="D22">
        <v>4.2000000000000003E-2</v>
      </c>
      <c r="E22">
        <v>3.9E-2</v>
      </c>
      <c r="F22">
        <v>0.112</v>
      </c>
      <c r="G22">
        <v>5.0000000000000001E-3</v>
      </c>
      <c r="H22">
        <v>0.14799999999999999</v>
      </c>
      <c r="I22">
        <v>8.0000000000000002E-3</v>
      </c>
      <c r="J22">
        <v>1.4E-2</v>
      </c>
      <c r="K22">
        <v>4.9000000000000002E-2</v>
      </c>
      <c r="L22">
        <v>6.3E-2</v>
      </c>
      <c r="M22">
        <v>5.0000000000000001E-3</v>
      </c>
      <c r="N22">
        <v>0.878</v>
      </c>
      <c r="O22">
        <v>0.97599999999999998</v>
      </c>
      <c r="P22">
        <v>3.2000000000000001E-2</v>
      </c>
      <c r="Q22">
        <v>6.6000000000000003E-2</v>
      </c>
      <c r="R22">
        <v>1.2E-2</v>
      </c>
      <c r="S22">
        <v>0.622</v>
      </c>
      <c r="T22">
        <v>6.4000000000000001E-2</v>
      </c>
      <c r="U22">
        <v>0.14499999999999999</v>
      </c>
      <c r="V22">
        <v>6.6000000000000003E-2</v>
      </c>
      <c r="W22">
        <v>0.23799999999999999</v>
      </c>
      <c r="Z22" s="1">
        <f t="shared" si="0"/>
        <v>4.8500000000000001E-2</v>
      </c>
      <c r="AA22" s="1">
        <f t="shared" si="1"/>
        <v>0.30990000000000001</v>
      </c>
    </row>
    <row r="23" spans="1:27">
      <c r="A23">
        <v>22</v>
      </c>
      <c r="B23" t="s">
        <v>170</v>
      </c>
      <c r="C23">
        <v>30</v>
      </c>
      <c r="D23">
        <v>4.3999999999999997E-2</v>
      </c>
      <c r="E23">
        <v>2.3E-2</v>
      </c>
      <c r="F23">
        <v>0.124</v>
      </c>
      <c r="G23">
        <v>5.0000000000000001E-3</v>
      </c>
      <c r="H23">
        <v>7.5999999999999998E-2</v>
      </c>
      <c r="I23">
        <v>1.0999999999999999E-2</v>
      </c>
      <c r="J23">
        <v>1.7999999999999999E-2</v>
      </c>
      <c r="K23">
        <v>5.0999999999999997E-2</v>
      </c>
      <c r="L23">
        <v>6.2E-2</v>
      </c>
      <c r="M23">
        <v>5.0000000000000001E-3</v>
      </c>
      <c r="N23">
        <v>0.85899999999999999</v>
      </c>
      <c r="O23">
        <v>0.97599999999999998</v>
      </c>
      <c r="P23">
        <v>3.5000000000000003E-2</v>
      </c>
      <c r="Q23">
        <v>6.4000000000000001E-2</v>
      </c>
      <c r="R23">
        <v>1.4E-2</v>
      </c>
      <c r="S23">
        <v>0.434</v>
      </c>
      <c r="T23">
        <v>6.3E-2</v>
      </c>
      <c r="U23">
        <v>0.13600000000000001</v>
      </c>
      <c r="V23">
        <v>6.4000000000000001E-2</v>
      </c>
      <c r="W23">
        <v>0.13200000000000001</v>
      </c>
      <c r="Z23" s="1">
        <f t="shared" si="0"/>
        <v>4.1900000000000007E-2</v>
      </c>
      <c r="AA23" s="1">
        <f t="shared" si="1"/>
        <v>0.27770000000000006</v>
      </c>
    </row>
    <row r="24" spans="1:27">
      <c r="A24">
        <v>23</v>
      </c>
      <c r="B24" t="s">
        <v>171</v>
      </c>
      <c r="C24">
        <v>30</v>
      </c>
      <c r="D24">
        <v>4.5999999999999999E-2</v>
      </c>
      <c r="E24">
        <v>0.04</v>
      </c>
      <c r="F24">
        <v>0.14599999999999999</v>
      </c>
      <c r="G24">
        <v>5.0000000000000001E-3</v>
      </c>
      <c r="H24">
        <v>0.152</v>
      </c>
      <c r="I24">
        <v>1.0999999999999999E-2</v>
      </c>
      <c r="J24">
        <v>1.7999999999999999E-2</v>
      </c>
      <c r="K24">
        <v>5.6000000000000001E-2</v>
      </c>
      <c r="L24">
        <v>6.2E-2</v>
      </c>
      <c r="M24">
        <v>6.0000000000000001E-3</v>
      </c>
      <c r="N24">
        <v>0.84299999999999997</v>
      </c>
      <c r="O24">
        <v>0.97299999999999998</v>
      </c>
      <c r="P24">
        <v>4.4999999999999998E-2</v>
      </c>
      <c r="Q24">
        <v>6.5000000000000002E-2</v>
      </c>
      <c r="R24">
        <v>1.2999999999999999E-2</v>
      </c>
      <c r="S24">
        <v>0.64</v>
      </c>
      <c r="T24">
        <v>6.3E-2</v>
      </c>
      <c r="U24">
        <v>0.14000000000000001</v>
      </c>
      <c r="V24">
        <v>6.5000000000000002E-2</v>
      </c>
      <c r="W24">
        <v>0.24099999999999999</v>
      </c>
      <c r="Z24" s="1">
        <f t="shared" si="0"/>
        <v>5.4200000000000005E-2</v>
      </c>
      <c r="AA24" s="1">
        <f t="shared" si="1"/>
        <v>0.30880000000000002</v>
      </c>
    </row>
    <row r="25" spans="1:27">
      <c r="A25">
        <v>24</v>
      </c>
      <c r="B25" t="s">
        <v>172</v>
      </c>
      <c r="C25">
        <v>30</v>
      </c>
      <c r="D25">
        <v>0.27700000000000002</v>
      </c>
      <c r="E25">
        <v>1.4E-2</v>
      </c>
      <c r="F25">
        <v>0.98899999999999999</v>
      </c>
      <c r="G25">
        <v>0.99399999999999999</v>
      </c>
      <c r="H25">
        <v>2E-3</v>
      </c>
      <c r="I25">
        <v>0.96799999999999997</v>
      </c>
      <c r="J25">
        <v>0.16500000000000001</v>
      </c>
      <c r="K25">
        <v>0.98899999999999999</v>
      </c>
      <c r="L25">
        <v>0.04</v>
      </c>
      <c r="M25">
        <v>0.98299999999999998</v>
      </c>
      <c r="N25">
        <v>0.98399999999999999</v>
      </c>
      <c r="O25">
        <v>0.748</v>
      </c>
      <c r="P25">
        <v>5.5E-2</v>
      </c>
      <c r="Q25">
        <v>4.1000000000000002E-2</v>
      </c>
      <c r="R25">
        <v>0.86599999999999999</v>
      </c>
      <c r="S25">
        <v>7.0000000000000001E-3</v>
      </c>
      <c r="T25">
        <v>4.1000000000000002E-2</v>
      </c>
      <c r="U25">
        <v>7.5999999999999998E-2</v>
      </c>
      <c r="V25">
        <v>4.1000000000000002E-2</v>
      </c>
      <c r="W25">
        <v>1.7999999999999999E-2</v>
      </c>
      <c r="Z25" s="1">
        <f t="shared" si="0"/>
        <v>0.54209999999999992</v>
      </c>
      <c r="AA25" s="1">
        <f t="shared" si="1"/>
        <v>0.28769999999999996</v>
      </c>
    </row>
    <row r="26" spans="1:27">
      <c r="A26">
        <v>25</v>
      </c>
      <c r="B26" t="s">
        <v>173</v>
      </c>
      <c r="C26">
        <v>30</v>
      </c>
      <c r="D26">
        <v>0.93600000000000005</v>
      </c>
      <c r="E26">
        <v>1.0999999999999999E-2</v>
      </c>
      <c r="F26">
        <v>0.98499999999999999</v>
      </c>
      <c r="G26">
        <v>0.123</v>
      </c>
      <c r="H26">
        <v>3.0000000000000001E-3</v>
      </c>
      <c r="I26">
        <v>0.90800000000000003</v>
      </c>
      <c r="J26">
        <v>0.61699999999999999</v>
      </c>
      <c r="K26">
        <v>0.98</v>
      </c>
      <c r="L26">
        <v>6.3E-2</v>
      </c>
      <c r="M26">
        <v>0.95799999999999996</v>
      </c>
      <c r="N26">
        <v>0.99</v>
      </c>
      <c r="O26">
        <v>0.88100000000000001</v>
      </c>
      <c r="P26">
        <v>7.0000000000000001E-3</v>
      </c>
      <c r="Q26">
        <v>6.4000000000000001E-2</v>
      </c>
      <c r="R26">
        <v>0.106</v>
      </c>
      <c r="S26">
        <v>0.99</v>
      </c>
      <c r="T26">
        <v>6.3E-2</v>
      </c>
      <c r="U26">
        <v>0.27</v>
      </c>
      <c r="V26">
        <v>6.4000000000000001E-2</v>
      </c>
      <c r="W26">
        <v>0.95899999999999996</v>
      </c>
      <c r="Z26" s="1">
        <f t="shared" si="0"/>
        <v>0.55840000000000001</v>
      </c>
      <c r="AA26" s="1">
        <f t="shared" si="1"/>
        <v>0.43940000000000001</v>
      </c>
    </row>
    <row r="27" spans="1:27">
      <c r="A27">
        <v>26</v>
      </c>
      <c r="B27" t="s">
        <v>174</v>
      </c>
      <c r="C27">
        <v>30</v>
      </c>
      <c r="D27">
        <v>7.9000000000000001E-2</v>
      </c>
      <c r="E27">
        <v>0.53800000000000003</v>
      </c>
      <c r="F27">
        <v>0.99</v>
      </c>
      <c r="G27">
        <v>1.0999999999999999E-2</v>
      </c>
      <c r="H27">
        <v>2.3E-2</v>
      </c>
      <c r="I27">
        <v>0.99</v>
      </c>
      <c r="J27">
        <v>0.878</v>
      </c>
      <c r="K27">
        <v>0.33800000000000002</v>
      </c>
      <c r="L27">
        <v>5.8000000000000003E-2</v>
      </c>
      <c r="M27">
        <v>5.0000000000000001E-3</v>
      </c>
      <c r="N27">
        <v>6.0999999999999999E-2</v>
      </c>
      <c r="O27">
        <v>0.93600000000000005</v>
      </c>
      <c r="P27">
        <v>0.93</v>
      </c>
      <c r="Q27">
        <v>5.8000000000000003E-2</v>
      </c>
      <c r="R27">
        <v>0.255</v>
      </c>
      <c r="S27">
        <v>0.105</v>
      </c>
      <c r="T27">
        <v>5.7000000000000002E-2</v>
      </c>
      <c r="U27">
        <v>0.19700000000000001</v>
      </c>
      <c r="V27">
        <v>5.8000000000000003E-2</v>
      </c>
      <c r="W27">
        <v>0.14799999999999999</v>
      </c>
      <c r="Z27" s="1">
        <f t="shared" si="0"/>
        <v>0.39099999999999996</v>
      </c>
      <c r="AA27" s="1">
        <f t="shared" si="1"/>
        <v>0.28050000000000003</v>
      </c>
    </row>
    <row r="28" spans="1:27">
      <c r="A28">
        <v>27</v>
      </c>
      <c r="B28" t="s">
        <v>175</v>
      </c>
      <c r="C28">
        <v>30</v>
      </c>
      <c r="D28">
        <v>4.0000000000000001E-3</v>
      </c>
      <c r="E28">
        <v>0.99199999999999999</v>
      </c>
      <c r="F28">
        <v>0.92700000000000005</v>
      </c>
      <c r="G28">
        <v>0.99399999999999999</v>
      </c>
      <c r="H28">
        <v>1.6E-2</v>
      </c>
      <c r="I28">
        <v>0.98899999999999999</v>
      </c>
      <c r="J28">
        <v>0.13</v>
      </c>
      <c r="K28">
        <v>0.93300000000000005</v>
      </c>
      <c r="L28">
        <v>5.6000000000000001E-2</v>
      </c>
      <c r="M28">
        <v>0.90100000000000002</v>
      </c>
      <c r="N28">
        <v>0.98099999999999998</v>
      </c>
      <c r="O28">
        <v>6.6000000000000003E-2</v>
      </c>
      <c r="P28">
        <v>8.9999999999999993E-3</v>
      </c>
      <c r="Q28">
        <v>5.8000000000000003E-2</v>
      </c>
      <c r="R28">
        <v>0.76900000000000002</v>
      </c>
      <c r="S28">
        <v>8.9999999999999993E-3</v>
      </c>
      <c r="T28">
        <v>5.6000000000000001E-2</v>
      </c>
      <c r="U28">
        <v>0.32900000000000001</v>
      </c>
      <c r="V28">
        <v>5.8000000000000003E-2</v>
      </c>
      <c r="W28">
        <v>0.88900000000000001</v>
      </c>
      <c r="Z28" s="1">
        <f t="shared" si="0"/>
        <v>0.59419999999999995</v>
      </c>
      <c r="AA28" s="1">
        <f t="shared" si="1"/>
        <v>0.32240000000000002</v>
      </c>
    </row>
    <row r="29" spans="1:27">
      <c r="A29">
        <v>28</v>
      </c>
      <c r="B29" t="s">
        <v>176</v>
      </c>
      <c r="C29">
        <v>30</v>
      </c>
      <c r="D29">
        <v>7.2999999999999995E-2</v>
      </c>
      <c r="E29">
        <v>4.0000000000000001E-3</v>
      </c>
      <c r="F29">
        <v>0.98599999999999999</v>
      </c>
      <c r="G29">
        <v>0.68799999999999994</v>
      </c>
      <c r="H29">
        <v>3.0000000000000001E-3</v>
      </c>
      <c r="I29">
        <v>1.0999999999999999E-2</v>
      </c>
      <c r="J29">
        <v>8.0000000000000002E-3</v>
      </c>
      <c r="K29">
        <v>0.92400000000000004</v>
      </c>
      <c r="L29">
        <v>4.9000000000000002E-2</v>
      </c>
      <c r="M29">
        <v>9.7000000000000003E-2</v>
      </c>
      <c r="N29">
        <v>0.96899999999999997</v>
      </c>
      <c r="O29">
        <v>0.99099999999999999</v>
      </c>
      <c r="P29">
        <v>6.8000000000000005E-2</v>
      </c>
      <c r="Q29">
        <v>0.05</v>
      </c>
      <c r="R29">
        <v>0.23499999999999999</v>
      </c>
      <c r="S29">
        <v>6.0000000000000001E-3</v>
      </c>
      <c r="T29">
        <v>4.9000000000000002E-2</v>
      </c>
      <c r="U29">
        <v>7.5999999999999998E-2</v>
      </c>
      <c r="V29">
        <v>0.05</v>
      </c>
      <c r="W29">
        <v>1.2999999999999999E-2</v>
      </c>
      <c r="Z29" s="1">
        <f t="shared" si="0"/>
        <v>0.28429999999999994</v>
      </c>
      <c r="AA29" s="1">
        <f t="shared" si="1"/>
        <v>0.25069999999999992</v>
      </c>
    </row>
    <row r="30" spans="1:27">
      <c r="A30">
        <v>29</v>
      </c>
      <c r="B30" t="s">
        <v>177</v>
      </c>
      <c r="C30">
        <v>30</v>
      </c>
      <c r="D30">
        <v>1.7999999999999999E-2</v>
      </c>
      <c r="E30">
        <v>9.0999999999999998E-2</v>
      </c>
      <c r="F30">
        <v>0.98699999999999999</v>
      </c>
      <c r="G30">
        <v>0.14199999999999999</v>
      </c>
      <c r="H30">
        <v>2E-3</v>
      </c>
      <c r="I30">
        <v>0.19</v>
      </c>
      <c r="J30">
        <v>3.5999999999999997E-2</v>
      </c>
      <c r="K30">
        <v>0.90100000000000002</v>
      </c>
      <c r="L30">
        <v>5.3999999999999999E-2</v>
      </c>
      <c r="M30">
        <v>3.6999999999999998E-2</v>
      </c>
      <c r="N30">
        <v>0.91600000000000004</v>
      </c>
      <c r="O30">
        <v>0.97399999999999998</v>
      </c>
      <c r="P30">
        <v>7.0000000000000007E-2</v>
      </c>
      <c r="Q30">
        <v>5.6000000000000001E-2</v>
      </c>
      <c r="R30">
        <v>3.3000000000000002E-2</v>
      </c>
      <c r="S30">
        <v>6.0000000000000001E-3</v>
      </c>
      <c r="T30">
        <v>5.3999999999999999E-2</v>
      </c>
      <c r="U30">
        <v>0.115</v>
      </c>
      <c r="V30">
        <v>5.6000000000000001E-2</v>
      </c>
      <c r="W30">
        <v>0.25600000000000001</v>
      </c>
      <c r="Z30" s="1">
        <f t="shared" si="0"/>
        <v>0.24579999999999996</v>
      </c>
      <c r="AA30" s="1">
        <f t="shared" si="1"/>
        <v>0.25359999999999994</v>
      </c>
    </row>
    <row r="31" spans="1:27">
      <c r="A31">
        <v>30</v>
      </c>
      <c r="B31" t="s">
        <v>178</v>
      </c>
      <c r="C31">
        <v>30</v>
      </c>
      <c r="D31">
        <v>1.9E-2</v>
      </c>
      <c r="E31">
        <v>0.95499999999999996</v>
      </c>
      <c r="F31">
        <v>0.23200000000000001</v>
      </c>
      <c r="G31">
        <v>0.879</v>
      </c>
      <c r="H31">
        <v>4.1000000000000002E-2</v>
      </c>
      <c r="I31">
        <v>0.60699999999999998</v>
      </c>
      <c r="J31">
        <v>3.5999999999999997E-2</v>
      </c>
      <c r="K31">
        <v>0.90400000000000003</v>
      </c>
      <c r="L31">
        <v>7.3999999999999996E-2</v>
      </c>
      <c r="M31">
        <v>0.92100000000000004</v>
      </c>
      <c r="N31">
        <v>0.99099999999999999</v>
      </c>
      <c r="O31">
        <v>0.21299999999999999</v>
      </c>
      <c r="P31">
        <v>3.0000000000000001E-3</v>
      </c>
      <c r="Q31">
        <v>7.5999999999999998E-2</v>
      </c>
      <c r="R31">
        <v>0.13900000000000001</v>
      </c>
      <c r="S31">
        <v>0.92500000000000004</v>
      </c>
      <c r="T31">
        <v>7.2999999999999995E-2</v>
      </c>
      <c r="U31">
        <v>0.50700000000000001</v>
      </c>
      <c r="V31">
        <v>7.4999999999999997E-2</v>
      </c>
      <c r="W31">
        <v>0.97899999999999998</v>
      </c>
      <c r="Z31" s="1">
        <f t="shared" si="0"/>
        <v>0.46679999999999994</v>
      </c>
      <c r="AA31" s="1">
        <f t="shared" si="1"/>
        <v>0.39810000000000001</v>
      </c>
    </row>
    <row r="32" spans="1:27">
      <c r="A32">
        <v>31</v>
      </c>
      <c r="B32" t="s">
        <v>179</v>
      </c>
      <c r="C32">
        <v>30</v>
      </c>
      <c r="D32">
        <v>2.3E-2</v>
      </c>
      <c r="E32">
        <v>0.99199999999999999</v>
      </c>
      <c r="F32">
        <v>4.0000000000000001E-3</v>
      </c>
      <c r="G32">
        <v>0.995</v>
      </c>
      <c r="H32">
        <v>0.99</v>
      </c>
      <c r="I32">
        <v>4.4999999999999998E-2</v>
      </c>
      <c r="J32">
        <v>0.13900000000000001</v>
      </c>
      <c r="K32">
        <v>8.9999999999999993E-3</v>
      </c>
      <c r="L32">
        <v>5.2999999999999999E-2</v>
      </c>
      <c r="M32">
        <v>0.92500000000000004</v>
      </c>
      <c r="N32">
        <v>0.14399999999999999</v>
      </c>
      <c r="O32">
        <v>0.98599999999999999</v>
      </c>
      <c r="P32">
        <v>0.97399999999999998</v>
      </c>
      <c r="Q32">
        <v>5.5E-2</v>
      </c>
      <c r="R32">
        <v>0.96599999999999997</v>
      </c>
      <c r="S32">
        <v>7.0000000000000001E-3</v>
      </c>
      <c r="T32">
        <v>5.2999999999999999E-2</v>
      </c>
      <c r="U32">
        <v>0.20300000000000001</v>
      </c>
      <c r="V32">
        <v>5.3999999999999999E-2</v>
      </c>
      <c r="W32">
        <v>0.128</v>
      </c>
      <c r="Z32" s="1">
        <f t="shared" si="0"/>
        <v>0.41749999999999998</v>
      </c>
      <c r="AA32" s="1">
        <f t="shared" si="1"/>
        <v>0.35699999999999998</v>
      </c>
    </row>
    <row r="33" spans="1:27">
      <c r="A33">
        <v>32</v>
      </c>
      <c r="B33" t="s">
        <v>180</v>
      </c>
      <c r="C33">
        <v>30</v>
      </c>
      <c r="D33">
        <v>0.61699999999999999</v>
      </c>
      <c r="E33">
        <v>0.65800000000000003</v>
      </c>
      <c r="F33">
        <v>2.8000000000000001E-2</v>
      </c>
      <c r="G33">
        <v>3.6999999999999998E-2</v>
      </c>
      <c r="H33">
        <v>0.78500000000000003</v>
      </c>
      <c r="I33">
        <v>0.19600000000000001</v>
      </c>
      <c r="J33">
        <v>0.10199999999999999</v>
      </c>
      <c r="K33">
        <v>0.33300000000000002</v>
      </c>
      <c r="L33">
        <v>7.0000000000000007E-2</v>
      </c>
      <c r="M33">
        <v>0.94799999999999995</v>
      </c>
      <c r="N33">
        <v>0.98799999999999999</v>
      </c>
      <c r="O33">
        <v>0.69899999999999995</v>
      </c>
      <c r="P33">
        <v>5.0000000000000001E-3</v>
      </c>
      <c r="Q33">
        <v>7.2999999999999995E-2</v>
      </c>
      <c r="R33">
        <v>0.10100000000000001</v>
      </c>
      <c r="S33">
        <v>0.99199999999999999</v>
      </c>
      <c r="T33">
        <v>7.0000000000000007E-2</v>
      </c>
      <c r="U33">
        <v>0.372</v>
      </c>
      <c r="V33">
        <v>7.1999999999999995E-2</v>
      </c>
      <c r="W33">
        <v>0.97499999999999998</v>
      </c>
      <c r="Z33" s="1">
        <f t="shared" si="0"/>
        <v>0.37740000000000001</v>
      </c>
      <c r="AA33" s="1">
        <f t="shared" si="1"/>
        <v>0.43469999999999998</v>
      </c>
    </row>
    <row r="34" spans="1:27">
      <c r="A34">
        <v>33</v>
      </c>
      <c r="B34" t="s">
        <v>181</v>
      </c>
      <c r="C34">
        <v>30</v>
      </c>
      <c r="D34">
        <v>1.0999999999999999E-2</v>
      </c>
      <c r="E34">
        <v>0.97</v>
      </c>
      <c r="F34">
        <v>3.5999999999999997E-2</v>
      </c>
      <c r="G34">
        <v>0.13600000000000001</v>
      </c>
      <c r="H34">
        <v>6.5000000000000002E-2</v>
      </c>
      <c r="I34">
        <v>0.98399999999999999</v>
      </c>
      <c r="J34">
        <v>0.47499999999999998</v>
      </c>
      <c r="K34">
        <v>8.5999999999999993E-2</v>
      </c>
      <c r="L34">
        <v>6.0999999999999999E-2</v>
      </c>
      <c r="M34">
        <v>3.1E-2</v>
      </c>
      <c r="N34">
        <v>0.98399999999999999</v>
      </c>
      <c r="O34">
        <v>0.29799999999999999</v>
      </c>
      <c r="P34">
        <v>2.3E-2</v>
      </c>
      <c r="Q34">
        <v>6.4000000000000001E-2</v>
      </c>
      <c r="R34">
        <v>0.192</v>
      </c>
      <c r="S34">
        <v>2.1000000000000001E-2</v>
      </c>
      <c r="T34">
        <v>6.2E-2</v>
      </c>
      <c r="U34">
        <v>0.26100000000000001</v>
      </c>
      <c r="V34">
        <v>6.3E-2</v>
      </c>
      <c r="W34">
        <v>4.7E-2</v>
      </c>
      <c r="Z34" s="1">
        <f t="shared" si="0"/>
        <v>0.28549999999999998</v>
      </c>
      <c r="AA34" s="1">
        <f t="shared" si="1"/>
        <v>0.20149999999999996</v>
      </c>
    </row>
    <row r="35" spans="1:27">
      <c r="A35">
        <v>34</v>
      </c>
      <c r="B35" t="s">
        <v>182</v>
      </c>
      <c r="C35">
        <v>30</v>
      </c>
      <c r="D35">
        <v>1.4E-2</v>
      </c>
      <c r="E35">
        <v>0.93300000000000005</v>
      </c>
      <c r="F35">
        <v>8.9999999999999993E-3</v>
      </c>
      <c r="G35">
        <v>0.08</v>
      </c>
      <c r="H35">
        <v>0.96</v>
      </c>
      <c r="I35">
        <v>0.02</v>
      </c>
      <c r="J35">
        <v>2.7E-2</v>
      </c>
      <c r="K35">
        <v>1.7999999999999999E-2</v>
      </c>
      <c r="L35">
        <v>7.1999999999999995E-2</v>
      </c>
      <c r="M35">
        <v>1.4999999999999999E-2</v>
      </c>
      <c r="N35">
        <v>0.94399999999999995</v>
      </c>
      <c r="O35">
        <v>0.95599999999999996</v>
      </c>
      <c r="P35">
        <v>2.4E-2</v>
      </c>
      <c r="Q35">
        <v>7.4999999999999997E-2</v>
      </c>
      <c r="R35">
        <v>7.6999999999999999E-2</v>
      </c>
      <c r="S35">
        <v>0.38800000000000001</v>
      </c>
      <c r="T35">
        <v>7.1999999999999995E-2</v>
      </c>
      <c r="U35">
        <v>0.32700000000000001</v>
      </c>
      <c r="V35">
        <v>7.3999999999999996E-2</v>
      </c>
      <c r="W35">
        <v>0.69</v>
      </c>
      <c r="Z35" s="1">
        <f t="shared" si="0"/>
        <v>0.21480000000000002</v>
      </c>
      <c r="AA35" s="1">
        <f t="shared" si="1"/>
        <v>0.36269999999999997</v>
      </c>
    </row>
    <row r="36" spans="1:27">
      <c r="A36">
        <v>35</v>
      </c>
      <c r="B36" t="s">
        <v>183</v>
      </c>
      <c r="C36">
        <v>30</v>
      </c>
      <c r="D36">
        <v>0.69799999999999995</v>
      </c>
      <c r="E36">
        <v>0.99199999999999999</v>
      </c>
      <c r="F36">
        <v>7.0000000000000001E-3</v>
      </c>
      <c r="G36">
        <v>0.68200000000000005</v>
      </c>
      <c r="H36">
        <v>0.98</v>
      </c>
      <c r="I36">
        <v>0.98899999999999999</v>
      </c>
      <c r="J36">
        <v>0.98199999999999998</v>
      </c>
      <c r="K36">
        <v>8.5000000000000006E-2</v>
      </c>
      <c r="L36">
        <v>7.0000000000000007E-2</v>
      </c>
      <c r="M36">
        <v>0.96099999999999997</v>
      </c>
      <c r="N36">
        <v>0.98199999999999998</v>
      </c>
      <c r="O36">
        <v>8.7999999999999995E-2</v>
      </c>
      <c r="P36">
        <v>2.9000000000000001E-2</v>
      </c>
      <c r="Q36">
        <v>7.0999999999999994E-2</v>
      </c>
      <c r="R36">
        <v>0.78700000000000003</v>
      </c>
      <c r="S36">
        <v>0.99199999999999999</v>
      </c>
      <c r="T36">
        <v>6.8000000000000005E-2</v>
      </c>
      <c r="U36">
        <v>0.52700000000000002</v>
      </c>
      <c r="V36">
        <v>7.0000000000000007E-2</v>
      </c>
      <c r="W36">
        <v>0.97299999999999998</v>
      </c>
      <c r="Z36" s="1">
        <f t="shared" si="0"/>
        <v>0.64460000000000006</v>
      </c>
      <c r="AA36" s="1">
        <f t="shared" si="1"/>
        <v>0.4587</v>
      </c>
    </row>
    <row r="37" spans="1:27">
      <c r="A37">
        <v>36</v>
      </c>
      <c r="B37" t="s">
        <v>184</v>
      </c>
      <c r="C37">
        <v>30</v>
      </c>
      <c r="D37">
        <v>0.82799999999999996</v>
      </c>
      <c r="E37">
        <v>0.89500000000000002</v>
      </c>
      <c r="F37">
        <v>0.32800000000000001</v>
      </c>
      <c r="G37">
        <v>6.4000000000000001E-2</v>
      </c>
      <c r="H37">
        <v>0.96499999999999997</v>
      </c>
      <c r="I37">
        <v>0.97399999999999998</v>
      </c>
      <c r="J37">
        <v>0.93500000000000005</v>
      </c>
      <c r="K37">
        <v>2.8000000000000001E-2</v>
      </c>
      <c r="L37">
        <v>6.5000000000000002E-2</v>
      </c>
      <c r="M37">
        <v>2.4E-2</v>
      </c>
      <c r="N37">
        <v>0.185</v>
      </c>
      <c r="O37">
        <v>0.94399999999999995</v>
      </c>
      <c r="P37">
        <v>0.98399999999999999</v>
      </c>
      <c r="Q37">
        <v>6.5000000000000002E-2</v>
      </c>
      <c r="R37">
        <v>0.39400000000000002</v>
      </c>
      <c r="S37">
        <v>0.94299999999999995</v>
      </c>
      <c r="T37">
        <v>6.3E-2</v>
      </c>
      <c r="U37">
        <v>0.33600000000000002</v>
      </c>
      <c r="V37">
        <v>6.5000000000000002E-2</v>
      </c>
      <c r="W37">
        <v>0.51</v>
      </c>
      <c r="Z37" s="1">
        <f t="shared" si="0"/>
        <v>0.51059999999999994</v>
      </c>
      <c r="AA37" s="1">
        <f t="shared" si="1"/>
        <v>0.44889999999999997</v>
      </c>
    </row>
    <row r="38" spans="1:27">
      <c r="A38">
        <v>37</v>
      </c>
      <c r="B38" t="s">
        <v>185</v>
      </c>
      <c r="C38">
        <v>30</v>
      </c>
      <c r="D38">
        <v>0.60199999999999998</v>
      </c>
      <c r="E38">
        <v>0.52200000000000002</v>
      </c>
      <c r="F38">
        <v>0.34</v>
      </c>
      <c r="G38">
        <v>7.0000000000000001E-3</v>
      </c>
      <c r="H38">
        <v>0.98199999999999998</v>
      </c>
      <c r="I38">
        <v>0.47199999999999998</v>
      </c>
      <c r="J38">
        <v>0.60499999999999998</v>
      </c>
      <c r="K38">
        <v>0.01</v>
      </c>
      <c r="L38">
        <v>7.0999999999999994E-2</v>
      </c>
      <c r="M38">
        <v>7.0000000000000001E-3</v>
      </c>
      <c r="N38">
        <v>6.6000000000000003E-2</v>
      </c>
      <c r="O38">
        <v>0.97199999999999998</v>
      </c>
      <c r="P38">
        <v>0.92100000000000004</v>
      </c>
      <c r="Q38">
        <v>7.1999999999999995E-2</v>
      </c>
      <c r="R38">
        <v>0.13900000000000001</v>
      </c>
      <c r="S38">
        <v>0.99199999999999999</v>
      </c>
      <c r="T38">
        <v>7.0000000000000007E-2</v>
      </c>
      <c r="U38">
        <v>0.33700000000000002</v>
      </c>
      <c r="V38">
        <v>7.1999999999999995E-2</v>
      </c>
      <c r="W38">
        <v>0.90500000000000003</v>
      </c>
      <c r="Z38" s="1">
        <f t="shared" si="0"/>
        <v>0.36180000000000001</v>
      </c>
      <c r="AA38" s="1">
        <f t="shared" si="1"/>
        <v>0.4546</v>
      </c>
    </row>
    <row r="39" spans="1:27">
      <c r="A39">
        <v>38</v>
      </c>
      <c r="B39" t="s">
        <v>186</v>
      </c>
      <c r="C39">
        <v>30</v>
      </c>
      <c r="D39">
        <v>0.98699999999999999</v>
      </c>
      <c r="E39">
        <v>0.96699999999999997</v>
      </c>
      <c r="F39">
        <v>0.98899999999999999</v>
      </c>
      <c r="G39">
        <v>0.99399999999999999</v>
      </c>
      <c r="H39">
        <v>0.20499999999999999</v>
      </c>
      <c r="I39">
        <v>0.99199999999999999</v>
      </c>
      <c r="J39">
        <v>0.99</v>
      </c>
      <c r="K39">
        <v>0.98799999999999999</v>
      </c>
      <c r="L39">
        <v>4.7E-2</v>
      </c>
      <c r="M39">
        <v>0.99199999999999999</v>
      </c>
      <c r="N39">
        <v>4.2000000000000003E-2</v>
      </c>
      <c r="O39">
        <v>8.7999999999999995E-2</v>
      </c>
      <c r="P39">
        <v>0.98899999999999999</v>
      </c>
      <c r="Q39">
        <v>4.7E-2</v>
      </c>
      <c r="R39">
        <v>0.97499999999999998</v>
      </c>
      <c r="S39">
        <v>0.99</v>
      </c>
      <c r="T39">
        <v>4.5999999999999999E-2</v>
      </c>
      <c r="U39">
        <v>0.28299999999999997</v>
      </c>
      <c r="V39">
        <v>4.7E-2</v>
      </c>
      <c r="W39">
        <v>0.97499999999999998</v>
      </c>
      <c r="Z39" s="1">
        <f t="shared" si="0"/>
        <v>0.81509999999999994</v>
      </c>
      <c r="AA39" s="1">
        <f t="shared" si="1"/>
        <v>0.44820000000000004</v>
      </c>
    </row>
    <row r="40" spans="1:27">
      <c r="A40">
        <v>39</v>
      </c>
      <c r="B40" t="s">
        <v>187</v>
      </c>
      <c r="C40">
        <v>30</v>
      </c>
      <c r="D40">
        <v>0.98899999999999999</v>
      </c>
      <c r="E40">
        <v>1.7000000000000001E-2</v>
      </c>
      <c r="F40">
        <v>0.64800000000000002</v>
      </c>
      <c r="G40">
        <v>0.99399999999999999</v>
      </c>
      <c r="H40">
        <v>3.1E-2</v>
      </c>
      <c r="I40">
        <v>0.95399999999999996</v>
      </c>
      <c r="J40">
        <v>0.96399999999999997</v>
      </c>
      <c r="K40">
        <v>0.96299999999999997</v>
      </c>
      <c r="L40">
        <v>3.9E-2</v>
      </c>
      <c r="M40">
        <v>0.99199999999999999</v>
      </c>
      <c r="N40">
        <v>0.97099999999999997</v>
      </c>
      <c r="O40">
        <v>0.82</v>
      </c>
      <c r="P40">
        <v>0.72</v>
      </c>
      <c r="Q40">
        <v>0.04</v>
      </c>
      <c r="R40">
        <v>0.97899999999999998</v>
      </c>
      <c r="S40">
        <v>0.98499999999999999</v>
      </c>
      <c r="T40">
        <v>3.9E-2</v>
      </c>
      <c r="U40">
        <v>0.08</v>
      </c>
      <c r="V40">
        <v>0.04</v>
      </c>
      <c r="W40">
        <v>5.3999999999999999E-2</v>
      </c>
      <c r="Z40" s="1">
        <f t="shared" si="0"/>
        <v>0.65909999999999991</v>
      </c>
      <c r="AA40" s="1">
        <f t="shared" si="1"/>
        <v>0.47280000000000005</v>
      </c>
    </row>
    <row r="41" spans="1:27">
      <c r="A41">
        <v>40</v>
      </c>
      <c r="B41" t="s">
        <v>188</v>
      </c>
      <c r="C41">
        <v>30</v>
      </c>
      <c r="D41">
        <v>0.51100000000000001</v>
      </c>
      <c r="E41">
        <v>5.5E-2</v>
      </c>
      <c r="F41">
        <v>0.89800000000000002</v>
      </c>
      <c r="G41">
        <v>1.0999999999999999E-2</v>
      </c>
      <c r="H41">
        <v>0.29099999999999998</v>
      </c>
      <c r="I41">
        <v>0.60899999999999999</v>
      </c>
      <c r="J41">
        <v>0.19500000000000001</v>
      </c>
      <c r="K41">
        <v>0.113</v>
      </c>
      <c r="L41">
        <v>6.8000000000000005E-2</v>
      </c>
      <c r="M41">
        <v>6.0000000000000001E-3</v>
      </c>
      <c r="N41">
        <v>0.44900000000000001</v>
      </c>
      <c r="O41">
        <v>0.96499999999999997</v>
      </c>
      <c r="P41">
        <v>0.57999999999999996</v>
      </c>
      <c r="Q41">
        <v>6.9000000000000006E-2</v>
      </c>
      <c r="R41">
        <v>2.4E-2</v>
      </c>
      <c r="S41">
        <v>0.97499999999999998</v>
      </c>
      <c r="T41">
        <v>6.8000000000000005E-2</v>
      </c>
      <c r="U41">
        <v>0.251</v>
      </c>
      <c r="V41">
        <v>7.0000000000000007E-2</v>
      </c>
      <c r="W41">
        <v>0.46</v>
      </c>
      <c r="Z41" s="1">
        <f t="shared" si="0"/>
        <v>0.27569999999999995</v>
      </c>
      <c r="AA41" s="1">
        <f t="shared" si="1"/>
        <v>0.39109999999999995</v>
      </c>
    </row>
    <row r="42" spans="1:27">
      <c r="A42">
        <v>41</v>
      </c>
      <c r="B42" t="s">
        <v>189</v>
      </c>
      <c r="C42">
        <v>30</v>
      </c>
      <c r="D42">
        <v>8.0000000000000002E-3</v>
      </c>
      <c r="E42">
        <v>0.99199999999999999</v>
      </c>
      <c r="F42">
        <v>3.1E-2</v>
      </c>
      <c r="G42">
        <v>0.107</v>
      </c>
      <c r="H42">
        <v>0.97599999999999998</v>
      </c>
      <c r="I42">
        <v>0.92300000000000004</v>
      </c>
      <c r="J42">
        <v>5.8999999999999997E-2</v>
      </c>
      <c r="K42">
        <v>0.03</v>
      </c>
      <c r="L42">
        <v>8.7999999999999995E-2</v>
      </c>
      <c r="M42">
        <v>1.2999999999999999E-2</v>
      </c>
      <c r="N42">
        <v>0.96099999999999997</v>
      </c>
      <c r="O42">
        <v>0.437</v>
      </c>
      <c r="P42">
        <v>0.06</v>
      </c>
      <c r="Q42">
        <v>0.09</v>
      </c>
      <c r="R42">
        <v>4.9000000000000002E-2</v>
      </c>
      <c r="S42">
        <v>0.98699999999999999</v>
      </c>
      <c r="T42">
        <v>8.5999999999999993E-2</v>
      </c>
      <c r="U42">
        <v>0.65500000000000003</v>
      </c>
      <c r="V42">
        <v>8.8999999999999996E-2</v>
      </c>
      <c r="W42">
        <v>0.95</v>
      </c>
      <c r="Z42" s="1">
        <f t="shared" si="0"/>
        <v>0.32269999999999999</v>
      </c>
      <c r="AA42" s="1">
        <f t="shared" si="1"/>
        <v>0.43640000000000001</v>
      </c>
    </row>
    <row r="43" spans="1:27">
      <c r="A43">
        <v>42</v>
      </c>
      <c r="B43" t="s">
        <v>190</v>
      </c>
      <c r="C43">
        <v>30</v>
      </c>
      <c r="D43">
        <v>9.2999999999999999E-2</v>
      </c>
      <c r="E43">
        <v>1.6E-2</v>
      </c>
      <c r="F43">
        <v>0.104</v>
      </c>
      <c r="G43">
        <v>0.97</v>
      </c>
      <c r="H43">
        <v>3.7999999999999999E-2</v>
      </c>
      <c r="I43">
        <v>7.0000000000000001E-3</v>
      </c>
      <c r="J43">
        <v>6.0000000000000001E-3</v>
      </c>
      <c r="K43">
        <v>0.35699999999999998</v>
      </c>
      <c r="L43">
        <v>0.06</v>
      </c>
      <c r="M43">
        <v>2.9000000000000001E-2</v>
      </c>
      <c r="N43">
        <v>0.99099999999999999</v>
      </c>
      <c r="O43">
        <v>0.99</v>
      </c>
      <c r="P43">
        <v>8.9999999999999993E-3</v>
      </c>
      <c r="Q43">
        <v>6.2E-2</v>
      </c>
      <c r="R43">
        <v>0.151</v>
      </c>
      <c r="S43">
        <v>0.01</v>
      </c>
      <c r="T43">
        <v>0.06</v>
      </c>
      <c r="U43">
        <v>0.157</v>
      </c>
      <c r="V43">
        <v>6.2E-2</v>
      </c>
      <c r="W43">
        <v>8.9999999999999993E-3</v>
      </c>
      <c r="Z43" s="1">
        <f t="shared" si="0"/>
        <v>0.16799999999999998</v>
      </c>
      <c r="AA43" s="1">
        <f t="shared" si="1"/>
        <v>0.25009999999999988</v>
      </c>
    </row>
    <row r="44" spans="1:27">
      <c r="A44">
        <v>43</v>
      </c>
      <c r="B44" t="s">
        <v>191</v>
      </c>
      <c r="C44">
        <v>30</v>
      </c>
      <c r="D44">
        <v>0.98699999999999999</v>
      </c>
      <c r="E44">
        <v>4.0000000000000001E-3</v>
      </c>
      <c r="F44">
        <v>1.4999999999999999E-2</v>
      </c>
      <c r="G44">
        <v>0.99199999999999999</v>
      </c>
      <c r="H44">
        <v>7.0999999999999994E-2</v>
      </c>
      <c r="I44">
        <v>4.0000000000000001E-3</v>
      </c>
      <c r="J44">
        <v>0.106</v>
      </c>
      <c r="K44">
        <v>0.29299999999999998</v>
      </c>
      <c r="L44">
        <v>4.1000000000000002E-2</v>
      </c>
      <c r="M44">
        <v>0.97</v>
      </c>
      <c r="N44">
        <v>0.95699999999999996</v>
      </c>
      <c r="O44">
        <v>0.99199999999999999</v>
      </c>
      <c r="P44">
        <v>0.94899999999999995</v>
      </c>
      <c r="Q44">
        <v>4.2000000000000003E-2</v>
      </c>
      <c r="R44">
        <v>0.94399999999999995</v>
      </c>
      <c r="S44">
        <v>8.0000000000000002E-3</v>
      </c>
      <c r="T44">
        <v>4.1000000000000002E-2</v>
      </c>
      <c r="U44">
        <v>5.0999999999999997E-2</v>
      </c>
      <c r="V44">
        <v>4.2000000000000003E-2</v>
      </c>
      <c r="W44">
        <v>2E-3</v>
      </c>
      <c r="Z44" s="1">
        <f t="shared" si="0"/>
        <v>0.34829999999999994</v>
      </c>
      <c r="AA44" s="1">
        <f t="shared" si="1"/>
        <v>0.40279999999999994</v>
      </c>
    </row>
    <row r="45" spans="1:27">
      <c r="A45">
        <v>44</v>
      </c>
      <c r="B45" t="s">
        <v>192</v>
      </c>
      <c r="C45">
        <v>30</v>
      </c>
      <c r="D45">
        <v>0.41199999999999998</v>
      </c>
      <c r="E45">
        <v>0.95299999999999996</v>
      </c>
      <c r="F45">
        <v>3.0000000000000001E-3</v>
      </c>
      <c r="G45">
        <v>0.98599999999999999</v>
      </c>
      <c r="H45">
        <v>0.98</v>
      </c>
      <c r="I45">
        <v>0.14399999999999999</v>
      </c>
      <c r="J45">
        <v>0.113</v>
      </c>
      <c r="K45">
        <v>4.2999999999999997E-2</v>
      </c>
      <c r="L45">
        <v>5.7000000000000002E-2</v>
      </c>
      <c r="M45">
        <v>0.97699999999999998</v>
      </c>
      <c r="N45">
        <v>0.98599999999999999</v>
      </c>
      <c r="O45">
        <v>0.51300000000000001</v>
      </c>
      <c r="P45">
        <v>1.2999999999999999E-2</v>
      </c>
      <c r="Q45">
        <v>0.06</v>
      </c>
      <c r="R45">
        <v>0.66400000000000003</v>
      </c>
      <c r="S45">
        <v>0.94</v>
      </c>
      <c r="T45">
        <v>5.7000000000000002E-2</v>
      </c>
      <c r="U45">
        <v>0.24299999999999999</v>
      </c>
      <c r="V45">
        <v>5.8999999999999997E-2</v>
      </c>
      <c r="W45">
        <v>0.33600000000000002</v>
      </c>
      <c r="Z45" s="1">
        <f t="shared" si="0"/>
        <v>0.46679999999999999</v>
      </c>
      <c r="AA45" s="1">
        <f t="shared" si="1"/>
        <v>0.3871</v>
      </c>
    </row>
    <row r="46" spans="1:27">
      <c r="A46">
        <v>45</v>
      </c>
      <c r="B46" t="s">
        <v>193</v>
      </c>
      <c r="C46">
        <v>30</v>
      </c>
      <c r="D46">
        <v>0.98799999999999999</v>
      </c>
      <c r="E46">
        <v>0.46</v>
      </c>
      <c r="F46">
        <v>6.0000000000000001E-3</v>
      </c>
      <c r="G46">
        <v>0.91800000000000004</v>
      </c>
      <c r="H46">
        <v>0.98699999999999999</v>
      </c>
      <c r="I46">
        <v>0.22</v>
      </c>
      <c r="J46">
        <v>0.97199999999999998</v>
      </c>
      <c r="K46">
        <v>2.1000000000000001E-2</v>
      </c>
      <c r="L46">
        <v>4.8000000000000001E-2</v>
      </c>
      <c r="M46">
        <v>0.97099999999999997</v>
      </c>
      <c r="N46">
        <v>0.33600000000000002</v>
      </c>
      <c r="O46">
        <v>0.99</v>
      </c>
      <c r="P46">
        <v>0.98899999999999999</v>
      </c>
      <c r="Q46">
        <v>4.9000000000000002E-2</v>
      </c>
      <c r="R46">
        <v>0.97799999999999998</v>
      </c>
      <c r="S46">
        <v>0.97799999999999998</v>
      </c>
      <c r="T46">
        <v>4.8000000000000001E-2</v>
      </c>
      <c r="U46">
        <v>0.13</v>
      </c>
      <c r="V46">
        <v>4.9000000000000002E-2</v>
      </c>
      <c r="W46">
        <v>0.04</v>
      </c>
      <c r="Z46" s="1">
        <f t="shared" si="0"/>
        <v>0.55910000000000004</v>
      </c>
      <c r="AA46" s="1">
        <f t="shared" si="1"/>
        <v>0.4587</v>
      </c>
    </row>
    <row r="47" spans="1:27">
      <c r="A47">
        <v>46</v>
      </c>
      <c r="B47" t="s">
        <v>194</v>
      </c>
      <c r="C47">
        <v>30</v>
      </c>
      <c r="D47">
        <v>0.98199999999999998</v>
      </c>
      <c r="E47">
        <v>1.4999999999999999E-2</v>
      </c>
      <c r="F47">
        <v>0.93</v>
      </c>
      <c r="G47">
        <v>0.99199999999999999</v>
      </c>
      <c r="H47">
        <v>6.7000000000000004E-2</v>
      </c>
      <c r="I47">
        <v>0.36199999999999999</v>
      </c>
      <c r="J47">
        <v>0.77900000000000003</v>
      </c>
      <c r="K47">
        <v>0.70399999999999996</v>
      </c>
      <c r="L47">
        <v>4.1000000000000002E-2</v>
      </c>
      <c r="M47">
        <v>0.93700000000000006</v>
      </c>
      <c r="N47">
        <v>0.87</v>
      </c>
      <c r="O47">
        <v>0.99199999999999999</v>
      </c>
      <c r="P47">
        <v>0.98699999999999999</v>
      </c>
      <c r="Q47">
        <v>4.2000000000000003E-2</v>
      </c>
      <c r="R47">
        <v>0.96899999999999997</v>
      </c>
      <c r="S47">
        <v>8.0000000000000002E-3</v>
      </c>
      <c r="T47">
        <v>4.1000000000000002E-2</v>
      </c>
      <c r="U47">
        <v>6.7000000000000004E-2</v>
      </c>
      <c r="V47">
        <v>4.2000000000000003E-2</v>
      </c>
      <c r="W47">
        <v>3.0000000000000001E-3</v>
      </c>
      <c r="Z47" s="1">
        <f t="shared" si="0"/>
        <v>0.58090000000000008</v>
      </c>
      <c r="AA47" s="1">
        <f t="shared" si="1"/>
        <v>0.40210000000000001</v>
      </c>
    </row>
    <row r="48" spans="1:27">
      <c r="A48">
        <v>47</v>
      </c>
      <c r="B48" t="s">
        <v>195</v>
      </c>
      <c r="C48">
        <v>30</v>
      </c>
      <c r="D48">
        <v>0.98299999999999998</v>
      </c>
      <c r="E48">
        <v>4.0000000000000001E-3</v>
      </c>
      <c r="F48">
        <v>0.60199999999999998</v>
      </c>
      <c r="G48">
        <v>0.99099999999999999</v>
      </c>
      <c r="H48">
        <v>6.0000000000000001E-3</v>
      </c>
      <c r="I48">
        <v>6.3E-2</v>
      </c>
      <c r="J48">
        <v>8.5000000000000006E-2</v>
      </c>
      <c r="K48">
        <v>0.97399999999999998</v>
      </c>
      <c r="L48">
        <v>4.2999999999999997E-2</v>
      </c>
      <c r="M48">
        <v>0.99099999999999999</v>
      </c>
      <c r="N48">
        <v>0.98799999999999999</v>
      </c>
      <c r="O48">
        <v>0.90900000000000003</v>
      </c>
      <c r="P48">
        <v>1.7000000000000001E-2</v>
      </c>
      <c r="Q48">
        <v>4.4999999999999998E-2</v>
      </c>
      <c r="R48">
        <v>0.90600000000000003</v>
      </c>
      <c r="S48">
        <v>0.98299999999999998</v>
      </c>
      <c r="T48">
        <v>4.3999999999999997E-2</v>
      </c>
      <c r="U48">
        <v>7.2999999999999995E-2</v>
      </c>
      <c r="V48">
        <v>4.4999999999999998E-2</v>
      </c>
      <c r="W48">
        <v>0.14000000000000001</v>
      </c>
      <c r="Z48" s="1">
        <f t="shared" si="0"/>
        <v>0.47420000000000001</v>
      </c>
      <c r="AA48" s="1">
        <f t="shared" si="1"/>
        <v>0.41499999999999992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7.6249999999999998E-2</v>
      </c>
      <c r="E50" s="2">
        <f t="shared" ref="E50:W50" si="2">AVERAGE(E1:E24)</f>
        <v>3.1958333333333346E-2</v>
      </c>
      <c r="F50" s="2">
        <f t="shared" si="2"/>
        <v>0.11208333333333331</v>
      </c>
      <c r="G50" s="2">
        <f t="shared" si="2"/>
        <v>6.1666666666666675E-3</v>
      </c>
      <c r="H50" s="2">
        <f t="shared" si="2"/>
        <v>0.11975000000000002</v>
      </c>
      <c r="I50" s="2">
        <f t="shared" si="2"/>
        <v>1.141666666666667E-2</v>
      </c>
      <c r="J50" s="2">
        <f t="shared" si="2"/>
        <v>2.3750000000000007E-2</v>
      </c>
      <c r="K50" s="2">
        <f t="shared" si="2"/>
        <v>5.3666666666666675E-2</v>
      </c>
      <c r="L50" s="2">
        <f t="shared" si="2"/>
        <v>6.0625000000000005E-2</v>
      </c>
      <c r="M50" s="2">
        <f t="shared" si="2"/>
        <v>1.0208333333333337E-2</v>
      </c>
      <c r="N50" s="2">
        <f t="shared" si="2"/>
        <v>0.7912499999999999</v>
      </c>
      <c r="O50" s="2">
        <f t="shared" si="2"/>
        <v>0.94566666666666632</v>
      </c>
      <c r="P50" s="2">
        <f t="shared" si="2"/>
        <v>6.4666666666666664E-2</v>
      </c>
      <c r="Q50" s="2">
        <f t="shared" si="2"/>
        <v>6.3208333333333352E-2</v>
      </c>
      <c r="R50" s="2">
        <f t="shared" si="2"/>
        <v>1.5166666666666674E-2</v>
      </c>
      <c r="S50" s="2">
        <f t="shared" si="2"/>
        <v>0.44562499999999994</v>
      </c>
      <c r="T50" s="2">
        <f t="shared" si="2"/>
        <v>6.1666666666666654E-2</v>
      </c>
      <c r="U50" s="2">
        <f t="shared" si="2"/>
        <v>0.12970833333333334</v>
      </c>
      <c r="V50" s="2">
        <f t="shared" si="2"/>
        <v>6.3333333333333339E-2</v>
      </c>
      <c r="W50" s="2">
        <f t="shared" si="2"/>
        <v>0.14279166666666668</v>
      </c>
      <c r="Y50" s="1" t="s">
        <v>0</v>
      </c>
      <c r="Z50" s="2">
        <f>AVERAGE(Z1:Z24)</f>
        <v>5.0587500000000014E-2</v>
      </c>
      <c r="AA50" s="2">
        <f>AVERAGE(AA1:AA24)</f>
        <v>0.27230833333333332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0.46412499999999995</v>
      </c>
      <c r="E51" s="2">
        <f t="shared" ref="E51:W51" si="3">AVERAGE(E25:E48)</f>
        <v>0.50208333333333333</v>
      </c>
      <c r="F51" s="2">
        <f t="shared" si="3"/>
        <v>0.46141666666666664</v>
      </c>
      <c r="G51" s="2">
        <f t="shared" si="3"/>
        <v>0.57445833333333329</v>
      </c>
      <c r="H51" s="2">
        <f t="shared" si="3"/>
        <v>0.39454166666666673</v>
      </c>
      <c r="I51" s="2">
        <f t="shared" si="3"/>
        <v>0.52587500000000009</v>
      </c>
      <c r="J51" s="2">
        <f t="shared" si="3"/>
        <v>0.39183333333333348</v>
      </c>
      <c r="K51" s="2">
        <f t="shared" si="3"/>
        <v>0.4593333333333332</v>
      </c>
      <c r="L51" s="2">
        <f t="shared" si="3"/>
        <v>5.7833333333333327E-2</v>
      </c>
      <c r="M51" s="2">
        <f t="shared" si="3"/>
        <v>0.57045833333333318</v>
      </c>
      <c r="N51" s="2">
        <f t="shared" si="3"/>
        <v>0.73899999999999999</v>
      </c>
      <c r="O51" s="2">
        <f t="shared" si="3"/>
        <v>0.72699999999999987</v>
      </c>
      <c r="P51" s="2">
        <f t="shared" si="3"/>
        <v>0.39229166666666665</v>
      </c>
      <c r="Q51" s="2">
        <f t="shared" si="3"/>
        <v>5.9333333333333328E-2</v>
      </c>
      <c r="R51" s="2">
        <f t="shared" si="3"/>
        <v>0.48741666666666666</v>
      </c>
      <c r="S51" s="2">
        <f t="shared" si="3"/>
        <v>0.55195833333333322</v>
      </c>
      <c r="T51" s="2">
        <f t="shared" si="3"/>
        <v>5.7541666666666665E-2</v>
      </c>
      <c r="U51" s="2">
        <f t="shared" si="3"/>
        <v>0.24679166666666677</v>
      </c>
      <c r="V51" s="2">
        <f t="shared" si="3"/>
        <v>5.9041666666666659E-2</v>
      </c>
      <c r="W51" s="2">
        <f t="shared" si="3"/>
        <v>0.43579166666666674</v>
      </c>
      <c r="Y51" s="1" t="s">
        <v>1</v>
      </c>
      <c r="Z51" s="2">
        <f>AVERAGE(Z25:Z48)</f>
        <v>0.44019583333333334</v>
      </c>
      <c r="AA51" s="2">
        <f>AVERAGE(AA25:AA48)</f>
        <v>0.37561666666666665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4.5293080727536297E-5</v>
      </c>
      <c r="E52" s="3">
        <f t="shared" ref="E52:W52" si="4">TTEST(E1:E24,E25:E48,2,2)</f>
        <v>4.1968313446216523E-6</v>
      </c>
      <c r="F52" s="3">
        <f t="shared" si="4"/>
        <v>2.9205393975463995E-4</v>
      </c>
      <c r="G52" s="3">
        <f t="shared" si="4"/>
        <v>1.0913616292283247E-7</v>
      </c>
      <c r="H52" s="3">
        <f t="shared" si="4"/>
        <v>4.7219040838329977E-3</v>
      </c>
      <c r="I52" s="3">
        <f t="shared" si="4"/>
        <v>2.2910909220690882E-7</v>
      </c>
      <c r="J52" s="3">
        <f t="shared" si="4"/>
        <v>3.1627249355649282E-5</v>
      </c>
      <c r="K52" s="3">
        <f t="shared" si="4"/>
        <v>2.169123295889301E-5</v>
      </c>
      <c r="L52" s="3">
        <f t="shared" si="4"/>
        <v>0.30326767142573952</v>
      </c>
      <c r="M52" s="3">
        <f t="shared" si="4"/>
        <v>5.182695236958101E-7</v>
      </c>
      <c r="N52" s="3">
        <f t="shared" si="4"/>
        <v>0.5123786977280731</v>
      </c>
      <c r="O52" s="3">
        <f t="shared" si="4"/>
        <v>3.6053246053552785E-3</v>
      </c>
      <c r="P52" s="3">
        <f t="shared" si="4"/>
        <v>9.5942556088206364E-4</v>
      </c>
      <c r="Q52" s="3">
        <f t="shared" si="4"/>
        <v>0.16467808107640836</v>
      </c>
      <c r="R52" s="3">
        <f t="shared" si="4"/>
        <v>4.3083548559431828E-7</v>
      </c>
      <c r="S52" s="3">
        <f t="shared" si="4"/>
        <v>0.29941991074556107</v>
      </c>
      <c r="T52" s="3">
        <f t="shared" si="4"/>
        <v>0.11704086773136213</v>
      </c>
      <c r="U52" s="3">
        <f t="shared" si="4"/>
        <v>8.5770250604285043E-4</v>
      </c>
      <c r="V52" s="3">
        <f t="shared" si="4"/>
        <v>0.11827034922299395</v>
      </c>
      <c r="W52" s="3">
        <f t="shared" si="4"/>
        <v>1.1363976691841256E-3</v>
      </c>
      <c r="Y52" s="1" t="s">
        <v>16</v>
      </c>
      <c r="Z52" s="3">
        <f>TTEST(Z1:Z24,Z25:Z48,2,2)</f>
        <v>1.4055603891577715E-15</v>
      </c>
      <c r="AA52" s="3">
        <f>TTEST(AA1:AA24,AA25:AA48,2,2)</f>
        <v>6.0296252900584962E-7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1.3938952043032896E-2</v>
      </c>
      <c r="E53" s="3">
        <f t="shared" ref="E53:W53" si="5">STDEV(E1:E24)/SQRT(COUNT(E1:E24))</f>
        <v>3.2495702986093168E-3</v>
      </c>
      <c r="F53" s="3">
        <f t="shared" si="5"/>
        <v>8.0108433458101775E-3</v>
      </c>
      <c r="G53" s="3">
        <f t="shared" si="5"/>
        <v>6.6937854226905202E-4</v>
      </c>
      <c r="H53" s="3">
        <f t="shared" si="5"/>
        <v>1.0017421418911036E-2</v>
      </c>
      <c r="I53" s="3">
        <f t="shared" si="5"/>
        <v>1.2112346477791457E-3</v>
      </c>
      <c r="J53" s="3">
        <f t="shared" si="5"/>
        <v>2.6785852311583635E-3</v>
      </c>
      <c r="K53" s="3">
        <f t="shared" si="5"/>
        <v>5.3387653496793815E-3</v>
      </c>
      <c r="L53" s="3">
        <f t="shared" si="5"/>
        <v>4.9932019003232086E-4</v>
      </c>
      <c r="M53" s="3">
        <f t="shared" si="5"/>
        <v>2.5798685273396168E-3</v>
      </c>
      <c r="N53" s="3">
        <f t="shared" si="5"/>
        <v>2.1034758157027711E-2</v>
      </c>
      <c r="O53" s="3">
        <f t="shared" si="5"/>
        <v>1.7507624288080847E-2</v>
      </c>
      <c r="P53" s="3">
        <f t="shared" si="5"/>
        <v>1.4531034587515613E-2</v>
      </c>
      <c r="Q53" s="3">
        <f t="shared" si="5"/>
        <v>4.9992451120965534E-4</v>
      </c>
      <c r="R53" s="3">
        <f t="shared" si="5"/>
        <v>5.9181208664044703E-4</v>
      </c>
      <c r="S53" s="3">
        <f t="shared" si="5"/>
        <v>2.8768869831413524E-2</v>
      </c>
      <c r="T53" s="3">
        <f t="shared" si="5"/>
        <v>4.8028775593639224E-4</v>
      </c>
      <c r="U53" s="3">
        <f t="shared" si="5"/>
        <v>2.8446996012331475E-3</v>
      </c>
      <c r="V53" s="3">
        <f t="shared" si="5"/>
        <v>5.1311307151015906E-4</v>
      </c>
      <c r="W53" s="3">
        <f t="shared" si="5"/>
        <v>1.0463355512209213E-2</v>
      </c>
      <c r="Z53" s="3">
        <f>STDEV(Z1:Z24)/SQRT(COUNT(Z1:Z24))</f>
        <v>2.5492277354330992E-3</v>
      </c>
      <c r="AA53" s="3">
        <f>STDEV(AA1:AA24)/SQRT(COUNT(AA1:AA24))</f>
        <v>6.5896188577809359E-3</v>
      </c>
      <c r="AC53" s="3"/>
      <c r="AD53" s="3"/>
    </row>
    <row r="54" spans="1:30">
      <c r="C54" s="1" t="s">
        <v>1</v>
      </c>
      <c r="D54" s="3">
        <f>STDEV(D25:D48)/SQRT(COUNT(D25:D48))</f>
        <v>8.4962999459611319E-2</v>
      </c>
      <c r="E54" s="3">
        <f t="shared" ref="E54:W54" si="6">STDEV(E25:E48)/SQRT(COUNT(E25:E48))</f>
        <v>9.0016321319329295E-2</v>
      </c>
      <c r="F54" s="3">
        <f t="shared" si="6"/>
        <v>8.8745543196253329E-2</v>
      </c>
      <c r="G54" s="3">
        <f t="shared" si="6"/>
        <v>9.0456210463811887E-2</v>
      </c>
      <c r="H54" s="3">
        <f t="shared" si="6"/>
        <v>9.1983949828033498E-2</v>
      </c>
      <c r="I54" s="3">
        <f t="shared" si="6"/>
        <v>8.477584066956742E-2</v>
      </c>
      <c r="J54" s="3">
        <f t="shared" si="6"/>
        <v>7.9718700792465527E-2</v>
      </c>
      <c r="K54" s="3">
        <f t="shared" si="6"/>
        <v>8.5616025747136282E-2</v>
      </c>
      <c r="L54" s="3">
        <f t="shared" si="6"/>
        <v>2.6345438421173945E-3</v>
      </c>
      <c r="M54" s="3">
        <f t="shared" si="6"/>
        <v>9.6044109340498646E-2</v>
      </c>
      <c r="N54" s="3">
        <f t="shared" si="6"/>
        <v>7.6288473306393309E-2</v>
      </c>
      <c r="O54" s="3">
        <f t="shared" si="6"/>
        <v>6.9089104407468613E-2</v>
      </c>
      <c r="P54" s="3">
        <f t="shared" si="6"/>
        <v>9.1695551690794852E-2</v>
      </c>
      <c r="Q54" s="3">
        <f t="shared" si="6"/>
        <v>2.6984071164640076E-3</v>
      </c>
      <c r="R54" s="3">
        <f t="shared" si="6"/>
        <v>8.02469674506405E-2</v>
      </c>
      <c r="S54" s="3">
        <f t="shared" si="6"/>
        <v>9.7145443760155284E-2</v>
      </c>
      <c r="T54" s="3">
        <f t="shared" si="6"/>
        <v>2.5373865125379856E-3</v>
      </c>
      <c r="U54" s="3">
        <f t="shared" si="6"/>
        <v>3.2704151398863818E-2</v>
      </c>
      <c r="V54" s="3">
        <f t="shared" si="6"/>
        <v>2.6467639296916794E-3</v>
      </c>
      <c r="W54" s="3">
        <f t="shared" si="6"/>
        <v>8.374644658623584E-2</v>
      </c>
      <c r="Z54" s="3">
        <f>STDEV(Z25:Z48)/SQRT(COUNT(Z25:Z48))</f>
        <v>3.2777331486716452E-2</v>
      </c>
      <c r="AA54" s="3">
        <f>STDEV(AA25:AA48)/SQRT(COUNT(AA25:AA48))</f>
        <v>1.6590490408082515E-2</v>
      </c>
      <c r="AC54" s="3"/>
      <c r="AD54" s="3"/>
    </row>
    <row r="55" spans="1:30">
      <c r="D55" s="2">
        <f>D50-D51</f>
        <v>-0.38787499999999997</v>
      </c>
      <c r="E55" s="2">
        <f t="shared" ref="E55:W55" si="7">E50-E51</f>
        <v>-0.47012499999999996</v>
      </c>
      <c r="F55" s="2">
        <f t="shared" si="7"/>
        <v>-0.34933333333333333</v>
      </c>
      <c r="G55" s="2">
        <f t="shared" si="7"/>
        <v>-0.56829166666666664</v>
      </c>
      <c r="H55" s="2">
        <f t="shared" si="7"/>
        <v>-0.27479166666666671</v>
      </c>
      <c r="I55" s="2">
        <f t="shared" si="7"/>
        <v>-0.51445833333333346</v>
      </c>
      <c r="J55" s="2">
        <f t="shared" si="7"/>
        <v>-0.36808333333333348</v>
      </c>
      <c r="K55" s="2">
        <f t="shared" si="7"/>
        <v>-0.40566666666666651</v>
      </c>
      <c r="L55" s="2">
        <f t="shared" si="7"/>
        <v>2.7916666666666784E-3</v>
      </c>
      <c r="M55" s="2">
        <f t="shared" si="7"/>
        <v>-0.5602499999999998</v>
      </c>
      <c r="N55" s="2">
        <f t="shared" si="7"/>
        <v>5.2249999999999908E-2</v>
      </c>
      <c r="O55" s="2">
        <f t="shared" si="7"/>
        <v>0.21866666666666645</v>
      </c>
      <c r="P55" s="2">
        <f t="shared" si="7"/>
        <v>-0.327625</v>
      </c>
      <c r="Q55" s="2">
        <f t="shared" si="7"/>
        <v>3.8750000000000243E-3</v>
      </c>
      <c r="R55" s="2">
        <f t="shared" si="7"/>
        <v>-0.47225</v>
      </c>
      <c r="S55" s="2">
        <f t="shared" si="7"/>
        <v>-0.10633333333333328</v>
      </c>
      <c r="T55" s="2">
        <f t="shared" si="7"/>
        <v>4.1249999999999898E-3</v>
      </c>
      <c r="U55" s="2">
        <f t="shared" si="7"/>
        <v>-0.11708333333333343</v>
      </c>
      <c r="V55" s="2">
        <f t="shared" si="7"/>
        <v>4.2916666666666797E-3</v>
      </c>
      <c r="W55" s="2">
        <f t="shared" si="7"/>
        <v>-0.29300000000000004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6.4135714285714282E-2</v>
      </c>
      <c r="E58" s="1">
        <f>(E50+0.6*(F50+D50)+0.15*G50)/(1+2*0.6+0.15)</f>
        <v>6.2078014184397165E-2</v>
      </c>
      <c r="F58" s="1">
        <f t="shared" ref="F58:U59" si="9">(F50+0.6*(G50+E50)+0.15*(D50+H50))/(1+2*0.6+2*0.15)</f>
        <v>6.5743333333333334E-2</v>
      </c>
      <c r="G58" s="1">
        <f t="shared" si="9"/>
        <v>6.0709166666666661E-2</v>
      </c>
      <c r="H58" s="1">
        <f t="shared" si="9"/>
        <v>6.0270000000000011E-2</v>
      </c>
      <c r="I58" s="1">
        <f t="shared" si="9"/>
        <v>4.2596666666666672E-2</v>
      </c>
      <c r="J58" s="1">
        <f t="shared" si="9"/>
        <v>3.5942500000000002E-2</v>
      </c>
      <c r="K58" s="1">
        <f t="shared" si="9"/>
        <v>4.3014166666666673E-2</v>
      </c>
      <c r="L58" s="1">
        <f t="shared" si="9"/>
        <v>8.8480000000000003E-2</v>
      </c>
      <c r="M58" s="1">
        <f t="shared" si="9"/>
        <v>0.26849333333333331</v>
      </c>
      <c r="N58" s="1">
        <f t="shared" si="9"/>
        <v>0.55342749999999996</v>
      </c>
      <c r="O58" s="1">
        <f t="shared" si="9"/>
        <v>0.58809166666666657</v>
      </c>
      <c r="P58" s="1">
        <f t="shared" si="9"/>
        <v>0.31638166666666656</v>
      </c>
      <c r="Q58" s="1">
        <f t="shared" si="9"/>
        <v>0.12792083333333332</v>
      </c>
      <c r="R58" s="1">
        <f t="shared" si="9"/>
        <v>0.13576666666666665</v>
      </c>
      <c r="S58" s="1">
        <f t="shared" si="9"/>
        <v>0.20826499999999998</v>
      </c>
      <c r="T58" s="1">
        <f t="shared" si="9"/>
        <v>0.16745666666666664</v>
      </c>
      <c r="U58" s="1">
        <f t="shared" si="9"/>
        <v>0.11718833333333331</v>
      </c>
      <c r="V58" s="1">
        <f>(V50+0.6*(W50+U50)+0.15*T50)/(1+2*0.6+0.15)</f>
        <v>0.10046099290780142</v>
      </c>
      <c r="W58" s="1">
        <f>(W50+0.6*(V50)+0.15*U58)/(1+0.6+0.15)</f>
        <v>0.11335423809523811</v>
      </c>
    </row>
    <row r="59" spans="1:30">
      <c r="C59" s="1" t="s">
        <v>1</v>
      </c>
      <c r="D59" s="1">
        <f>(D51+0.6*(E51)+0.15*F51)/(1+0.6+0.15)</f>
        <v>0.47690714285714281</v>
      </c>
      <c r="E59" s="1">
        <f>(E51+0.6*(F51+D51)+0.15*G51)/(1+2*0.6+0.15)</f>
        <v>0.48662854609929068</v>
      </c>
      <c r="F59" s="1">
        <f t="shared" si="9"/>
        <v>0.4944566666666666</v>
      </c>
      <c r="G59" s="1">
        <f t="shared" si="9"/>
        <v>0.49689083333333323</v>
      </c>
      <c r="H59" s="1">
        <f t="shared" si="9"/>
        <v>0.47309166666666663</v>
      </c>
      <c r="I59" s="1">
        <f t="shared" si="9"/>
        <v>0.46110750000000006</v>
      </c>
      <c r="J59" s="1">
        <f t="shared" si="9"/>
        <v>0.42032583333333334</v>
      </c>
      <c r="K59" s="1">
        <f t="shared" si="9"/>
        <v>0.35743333333333333</v>
      </c>
      <c r="L59" s="1">
        <f t="shared" si="9"/>
        <v>0.33813333333333329</v>
      </c>
      <c r="M59" s="1">
        <f t="shared" si="9"/>
        <v>0.49060333333333334</v>
      </c>
      <c r="N59" s="1">
        <f t="shared" si="9"/>
        <v>0.63399749999999999</v>
      </c>
      <c r="O59" s="1">
        <f t="shared" si="9"/>
        <v>0.60009749999999984</v>
      </c>
      <c r="P59" s="1">
        <f t="shared" si="9"/>
        <v>0.4192216666666666</v>
      </c>
      <c r="Q59" s="1">
        <f t="shared" si="9"/>
        <v>0.31160083333333333</v>
      </c>
      <c r="R59" s="1">
        <f t="shared" si="9"/>
        <v>0.36866666666666659</v>
      </c>
      <c r="S59" s="1">
        <f t="shared" si="9"/>
        <v>0.36994083333333327</v>
      </c>
      <c r="T59" s="1">
        <f t="shared" si="9"/>
        <v>0.24750416666666669</v>
      </c>
      <c r="U59" s="1">
        <f t="shared" si="9"/>
        <v>0.18596166666666669</v>
      </c>
      <c r="V59" s="1">
        <f>(V51+0.6*(W51+U51)+0.15*T51)/(1+2*0.6+0.15)</f>
        <v>0.20307358156028374</v>
      </c>
      <c r="W59" s="1">
        <f>(W51+0.6*(V51)+0.15*U59)/(1+0.6+0.15)</f>
        <v>0.28520623809523815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1.6683656407948999E-2</v>
      </c>
      <c r="E61" s="1">
        <f ca="1">E1+NORMINV(RAND(),0,'Total-Smoothed'!$AG$2)</f>
        <v>8.8555447801711623E-2</v>
      </c>
      <c r="F61" s="1">
        <f ca="1">F1+NORMINV(RAND(),0,'Total-Smoothed'!$AG$2)</f>
        <v>0.17195524738001883</v>
      </c>
      <c r="G61" s="1">
        <f ca="1">G1+NORMINV(RAND(),0,'Total-Smoothed'!$AG$2)</f>
        <v>5.6610667944957055E-3</v>
      </c>
      <c r="H61" s="1">
        <f ca="1">H1+NORMINV(RAND(),0,'Total-Smoothed'!$AG$2)</f>
        <v>0.13377178012877644</v>
      </c>
      <c r="I61" s="1">
        <f ca="1">I1+NORMINV(RAND(),0,'Total-Smoothed'!$AG$2)</f>
        <v>-5.9479837972269897E-2</v>
      </c>
      <c r="J61" s="1">
        <f ca="1">J1+NORMINV(RAND(),0,'Total-Smoothed'!$AG$2)</f>
        <v>-5.1168915433752737E-2</v>
      </c>
      <c r="K61" s="1">
        <f ca="1">K1+NORMINV(RAND(),0,'Total-Smoothed'!$AG$2)</f>
        <v>8.9844618909777546E-2</v>
      </c>
      <c r="L61" s="1">
        <f ca="1">L1+NORMINV(RAND(),0,'Total-Smoothed'!$AG$2)</f>
        <v>0.19038497036875496</v>
      </c>
      <c r="M61" s="1">
        <f ca="1">M1+NORMINV(RAND(),0,'Total-Smoothed'!$AG$2)</f>
        <v>5.4765968858045661E-2</v>
      </c>
      <c r="N61" s="1">
        <f ca="1">N1+NORMINV(RAND(),0,'Total-Smoothed'!$AG$2)</f>
        <v>0.95014218903907122</v>
      </c>
      <c r="O61" s="1">
        <f ca="1">O1+NORMINV(RAND(),0,'Total-Smoothed'!$AG$2)</f>
        <v>0.91254069600446952</v>
      </c>
      <c r="P61" s="1">
        <f ca="1">P1+NORMINV(RAND(),0,'Total-Smoothed'!$AG$2)</f>
        <v>5.4633673679965092E-2</v>
      </c>
      <c r="Q61" s="1">
        <f ca="1">Q1+NORMINV(RAND(),0,'Total-Smoothed'!$AG$2)</f>
        <v>9.798338176759061E-2</v>
      </c>
      <c r="R61" s="1">
        <f ca="1">R1+NORMINV(RAND(),0,'Total-Smoothed'!$AG$2)</f>
        <v>-1.971287390705076E-2</v>
      </c>
      <c r="S61" s="1">
        <f ca="1">S1+NORMINV(RAND(),0,'Total-Smoothed'!$AG$2)</f>
        <v>0.54297425242706943</v>
      </c>
      <c r="T61" s="1">
        <f ca="1">T1+NORMINV(RAND(),0,'Total-Smoothed'!$AG$2)</f>
        <v>0.32685458027505315</v>
      </c>
      <c r="U61" s="1">
        <f ca="1">U1+NORMINV(RAND(),0,'Total-Smoothed'!$AG$2)</f>
        <v>0.11281857354308003</v>
      </c>
      <c r="V61" s="1">
        <f ca="1">V1+NORMINV(RAND(),0,'Total-Smoothed'!$AG$2)</f>
        <v>-1.3204386016666902E-2</v>
      </c>
      <c r="W61" s="1">
        <f ca="1">W1+NORMINV(RAND(),0,'Total-Smoothed'!$AG$2)</f>
        <v>0.15414060868824511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-0.12234560926279567</v>
      </c>
      <c r="E62" s="1">
        <f ca="1">E2+NORMINV(RAND(),0,'Total-Smoothed'!$AG$2)</f>
        <v>0.21750704229907028</v>
      </c>
      <c r="F62" s="1">
        <f ca="1">F2+NORMINV(RAND(),0,'Total-Smoothed'!$AG$2)</f>
        <v>0.23611309024322805</v>
      </c>
      <c r="G62" s="1">
        <f ca="1">G2+NORMINV(RAND(),0,'Total-Smoothed'!$AG$2)</f>
        <v>-0.12848302269693368</v>
      </c>
      <c r="H62" s="1">
        <f ca="1">H2+NORMINV(RAND(),0,'Total-Smoothed'!$AG$2)</f>
        <v>9.9405423554547401E-2</v>
      </c>
      <c r="I62" s="1">
        <f ca="1">I2+NORMINV(RAND(),0,'Total-Smoothed'!$AG$2)</f>
        <v>0.15145811272186813</v>
      </c>
      <c r="J62" s="1">
        <f ca="1">J2+NORMINV(RAND(),0,'Total-Smoothed'!$AG$2)</f>
        <v>-4.6570977614621312E-2</v>
      </c>
      <c r="K62" s="1">
        <f ca="1">K2+NORMINV(RAND(),0,'Total-Smoothed'!$AG$2)</f>
        <v>0.13527579882433016</v>
      </c>
      <c r="L62" s="1">
        <f ca="1">L2+NORMINV(RAND(),0,'Total-Smoothed'!$AG$2)</f>
        <v>3.33010591507771E-2</v>
      </c>
      <c r="M62" s="1">
        <f ca="1">M2+NORMINV(RAND(),0,'Total-Smoothed'!$AG$2)</f>
        <v>-8.2145227523197847E-2</v>
      </c>
      <c r="N62" s="1">
        <f ca="1">N2+NORMINV(RAND(),0,'Total-Smoothed'!$AG$2)</f>
        <v>0.94031046375068639</v>
      </c>
      <c r="O62" s="1">
        <f ca="1">O2+NORMINV(RAND(),0,'Total-Smoothed'!$AG$2)</f>
        <v>0.89369215126363299</v>
      </c>
      <c r="P62" s="1">
        <f ca="1">P2+NORMINV(RAND(),0,'Total-Smoothed'!$AG$2)</f>
        <v>2.5580717584771998E-2</v>
      </c>
      <c r="Q62" s="1">
        <f ca="1">Q2+NORMINV(RAND(),0,'Total-Smoothed'!$AG$2)</f>
        <v>0.10339288831732851</v>
      </c>
      <c r="R62" s="1">
        <f ca="1">R2+NORMINV(RAND(),0,'Total-Smoothed'!$AG$2)</f>
        <v>-0.18169836491520941</v>
      </c>
      <c r="S62" s="1">
        <f ca="1">S2+NORMINV(RAND(),0,'Total-Smoothed'!$AG$2)</f>
        <v>0.48828794040244644</v>
      </c>
      <c r="T62" s="1">
        <f ca="1">T2+NORMINV(RAND(),0,'Total-Smoothed'!$AG$2)</f>
        <v>-0.11207378418927305</v>
      </c>
      <c r="U62" s="1">
        <f ca="1">U2+NORMINV(RAND(),0,'Total-Smoothed'!$AG$2)</f>
        <v>-1.0586560995401784E-2</v>
      </c>
      <c r="V62" s="1">
        <f ca="1">V2+NORMINV(RAND(),0,'Total-Smoothed'!$AG$2)</f>
        <v>2.954038498865269E-2</v>
      </c>
      <c r="W62" s="1">
        <f ca="1">W2+NORMINV(RAND(),0,'Total-Smoothed'!$AG$2)</f>
        <v>0.28822644241712181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5.7174500319423699E-2</v>
      </c>
      <c r="E63" s="1">
        <f ca="1">E3+NORMINV(RAND(),0,'Total-Smoothed'!$AG$2)</f>
        <v>-3.6013534827630721E-2</v>
      </c>
      <c r="F63" s="1">
        <f ca="1">F3+NORMINV(RAND(),0,'Total-Smoothed'!$AG$2)</f>
        <v>0.15866985637903205</v>
      </c>
      <c r="G63" s="1">
        <f ca="1">G3+NORMINV(RAND(),0,'Total-Smoothed'!$AG$2)</f>
        <v>0.11732047617541062</v>
      </c>
      <c r="H63" s="1">
        <f ca="1">H3+NORMINV(RAND(),0,'Total-Smoothed'!$AG$2)</f>
        <v>-1.6666787083175205E-3</v>
      </c>
      <c r="I63" s="1">
        <f ca="1">I3+NORMINV(RAND(),0,'Total-Smoothed'!$AG$2)</f>
        <v>-6.6652312567837005E-2</v>
      </c>
      <c r="J63" s="1">
        <f ca="1">J3+NORMINV(RAND(),0,'Total-Smoothed'!$AG$2)</f>
        <v>0.10740823998925654</v>
      </c>
      <c r="K63" s="1">
        <f ca="1">K3+NORMINV(RAND(),0,'Total-Smoothed'!$AG$2)</f>
        <v>6.2153627267783604E-2</v>
      </c>
      <c r="L63" s="1">
        <f ca="1">L3+NORMINV(RAND(),0,'Total-Smoothed'!$AG$2)</f>
        <v>2.9316783870356168E-2</v>
      </c>
      <c r="M63" s="1">
        <f ca="1">M3+NORMINV(RAND(),0,'Total-Smoothed'!$AG$2)</f>
        <v>-8.2024640990637603E-3</v>
      </c>
      <c r="N63" s="1">
        <f ca="1">N3+NORMINV(RAND(),0,'Total-Smoothed'!$AG$2)</f>
        <v>0.77193871222395127</v>
      </c>
      <c r="O63" s="1">
        <f ca="1">O3+NORMINV(RAND(),0,'Total-Smoothed'!$AG$2)</f>
        <v>1.1562874705310078</v>
      </c>
      <c r="P63" s="1">
        <f ca="1">P3+NORMINV(RAND(),0,'Total-Smoothed'!$AG$2)</f>
        <v>1.6355940282108048E-2</v>
      </c>
      <c r="Q63" s="1">
        <f ca="1">Q3+NORMINV(RAND(),0,'Total-Smoothed'!$AG$2)</f>
        <v>0.17881589200390058</v>
      </c>
      <c r="R63" s="1">
        <f ca="1">R3+NORMINV(RAND(),0,'Total-Smoothed'!$AG$2)</f>
        <v>-6.990031957014077E-2</v>
      </c>
      <c r="S63" s="1">
        <f ca="1">S3+NORMINV(RAND(),0,'Total-Smoothed'!$AG$2)</f>
        <v>0.6882704566418949</v>
      </c>
      <c r="T63" s="1">
        <f ca="1">T3+NORMINV(RAND(),0,'Total-Smoothed'!$AG$2)</f>
        <v>1.5504183059963816E-2</v>
      </c>
      <c r="U63" s="1">
        <f ca="1">U3+NORMINV(RAND(),0,'Total-Smoothed'!$AG$2)</f>
        <v>9.6162860919692089E-2</v>
      </c>
      <c r="V63" s="1">
        <f ca="1">V3+NORMINV(RAND(),0,'Total-Smoothed'!$AG$2)</f>
        <v>0.10232183900150663</v>
      </c>
      <c r="W63" s="1">
        <f ca="1">W3+NORMINV(RAND(),0,'Total-Smoothed'!$AG$2)</f>
        <v>0.10566068295558356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0.23643040976167093</v>
      </c>
      <c r="E64" s="1">
        <f ca="1">E4+NORMINV(RAND(),0,'Total-Smoothed'!$AG$2)</f>
        <v>0.12532345571920503</v>
      </c>
      <c r="F64" s="1">
        <f ca="1">F4+NORMINV(RAND(),0,'Total-Smoothed'!$AG$2)</f>
        <v>8.2266864704545889E-2</v>
      </c>
      <c r="G64" s="1">
        <f ca="1">G4+NORMINV(RAND(),0,'Total-Smoothed'!$AG$2)</f>
        <v>4.2799363206067434E-2</v>
      </c>
      <c r="H64" s="1">
        <f ca="1">H4+NORMINV(RAND(),0,'Total-Smoothed'!$AG$2)</f>
        <v>0.39544160195413836</v>
      </c>
      <c r="I64" s="1">
        <f ca="1">I4+NORMINV(RAND(),0,'Total-Smoothed'!$AG$2)</f>
        <v>1.3533044021127344E-2</v>
      </c>
      <c r="J64" s="1">
        <f ca="1">J4+NORMINV(RAND(),0,'Total-Smoothed'!$AG$2)</f>
        <v>4.3985599173438181E-2</v>
      </c>
      <c r="K64" s="1">
        <f ca="1">K4+NORMINV(RAND(),0,'Total-Smoothed'!$AG$2)</f>
        <v>8.0256307320397569E-2</v>
      </c>
      <c r="L64" s="1">
        <f ca="1">L4+NORMINV(RAND(),0,'Total-Smoothed'!$AG$2)</f>
        <v>-6.8015850994211924E-2</v>
      </c>
      <c r="M64" s="1">
        <f ca="1">M4+NORMINV(RAND(),0,'Total-Smoothed'!$AG$2)</f>
        <v>-3.688857247630016E-2</v>
      </c>
      <c r="N64" s="1">
        <f ca="1">N4+NORMINV(RAND(),0,'Total-Smoothed'!$AG$2)</f>
        <v>0.5874676120241823</v>
      </c>
      <c r="O64" s="1">
        <f ca="1">O4+NORMINV(RAND(),0,'Total-Smoothed'!$AG$2)</f>
        <v>0.70398415193467212</v>
      </c>
      <c r="P64" s="1">
        <f ca="1">P4+NORMINV(RAND(),0,'Total-Smoothed'!$AG$2)</f>
        <v>0.42739669472548414</v>
      </c>
      <c r="Q64" s="1">
        <f ca="1">Q4+NORMINV(RAND(),0,'Total-Smoothed'!$AG$2)</f>
        <v>-3.3488316948353539E-2</v>
      </c>
      <c r="R64" s="1">
        <f ca="1">R4+NORMINV(RAND(),0,'Total-Smoothed'!$AG$2)</f>
        <v>0.19772552783148206</v>
      </c>
      <c r="S64" s="1">
        <f ca="1">S4+NORMINV(RAND(),0,'Total-Smoothed'!$AG$2)</f>
        <v>0.20176045596393</v>
      </c>
      <c r="T64" s="1">
        <f ca="1">T4+NORMINV(RAND(),0,'Total-Smoothed'!$AG$2)</f>
        <v>-7.1328574241424664E-2</v>
      </c>
      <c r="U64" s="1">
        <f ca="1">U4+NORMINV(RAND(),0,'Total-Smoothed'!$AG$2)</f>
        <v>0.12052762653913973</v>
      </c>
      <c r="V64" s="1">
        <f ca="1">V4+NORMINV(RAND(),0,'Total-Smoothed'!$AG$2)</f>
        <v>0.23149470953785689</v>
      </c>
      <c r="W64" s="1">
        <f ca="1">W4+NORMINV(RAND(),0,'Total-Smoothed'!$AG$2)</f>
        <v>5.3006797267539124E-2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-0.10487645672450314</v>
      </c>
      <c r="E65" s="1">
        <f ca="1">E5+NORMINV(RAND(),0,'Total-Smoothed'!$AG$2)</f>
        <v>0.13499741032966051</v>
      </c>
      <c r="F65" s="1">
        <f ca="1">F5+NORMINV(RAND(),0,'Total-Smoothed'!$AG$2)</f>
        <v>0.12878387919510623</v>
      </c>
      <c r="G65" s="1">
        <f ca="1">G5+NORMINV(RAND(),0,'Total-Smoothed'!$AG$2)</f>
        <v>2.7044262289291479E-2</v>
      </c>
      <c r="H65" s="1">
        <f ca="1">H5+NORMINV(RAND(),0,'Total-Smoothed'!$AG$2)</f>
        <v>0.11464535036270354</v>
      </c>
      <c r="I65" s="1">
        <f ca="1">I5+NORMINV(RAND(),0,'Total-Smoothed'!$AG$2)</f>
        <v>1.9610435968674386E-2</v>
      </c>
      <c r="J65" s="1">
        <f ca="1">J5+NORMINV(RAND(),0,'Total-Smoothed'!$AG$2)</f>
        <v>1.0048630475238992E-2</v>
      </c>
      <c r="K65" s="1">
        <f ca="1">K5+NORMINV(RAND(),0,'Total-Smoothed'!$AG$2)</f>
        <v>-0.12978799198059665</v>
      </c>
      <c r="L65" s="1">
        <f ca="1">L5+NORMINV(RAND(),0,'Total-Smoothed'!$AG$2)</f>
        <v>-2.9599112164327507E-2</v>
      </c>
      <c r="M65" s="1">
        <f ca="1">M5+NORMINV(RAND(),0,'Total-Smoothed'!$AG$2)</f>
        <v>-4.3481180369931212E-2</v>
      </c>
      <c r="N65" s="1">
        <f ca="1">N5+NORMINV(RAND(),0,'Total-Smoothed'!$AG$2)</f>
        <v>0.7694928450187839</v>
      </c>
      <c r="O65" s="1">
        <f ca="1">O5+NORMINV(RAND(),0,'Total-Smoothed'!$AG$2)</f>
        <v>0.87143706383389308</v>
      </c>
      <c r="P65" s="1">
        <f ca="1">P5+NORMINV(RAND(),0,'Total-Smoothed'!$AG$2)</f>
        <v>-1.0304211557164246E-2</v>
      </c>
      <c r="Q65" s="1">
        <f ca="1">Q5+NORMINV(RAND(),0,'Total-Smoothed'!$AG$2)</f>
        <v>-7.9743942485783481E-2</v>
      </c>
      <c r="R65" s="1">
        <f ca="1">R5+NORMINV(RAND(),0,'Total-Smoothed'!$AG$2)</f>
        <v>6.9560562927583142E-2</v>
      </c>
      <c r="S65" s="1">
        <f ca="1">S5+NORMINV(RAND(),0,'Total-Smoothed'!$AG$2)</f>
        <v>0.62401214247709258</v>
      </c>
      <c r="T65" s="1">
        <f ca="1">T5+NORMINV(RAND(),0,'Total-Smoothed'!$AG$2)</f>
        <v>9.8032062466218955E-2</v>
      </c>
      <c r="U65" s="1">
        <f ca="1">U5+NORMINV(RAND(),0,'Total-Smoothed'!$AG$2)</f>
        <v>8.5448245384984009E-2</v>
      </c>
      <c r="V65" s="1">
        <f ca="1">V5+NORMINV(RAND(),0,'Total-Smoothed'!$AG$2)</f>
        <v>0.11202565925675347</v>
      </c>
      <c r="W65" s="1">
        <f ca="1">W5+NORMINV(RAND(),0,'Total-Smoothed'!$AG$2)</f>
        <v>0.19234647408693095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5.8371496308436202E-3</v>
      </c>
      <c r="E66" s="1">
        <f ca="1">E6+NORMINV(RAND(),0,'Total-Smoothed'!$AG$2)</f>
        <v>3.0481446597389526E-2</v>
      </c>
      <c r="F66" s="1">
        <f ca="1">F6+NORMINV(RAND(),0,'Total-Smoothed'!$AG$2)</f>
        <v>9.1034307449524468E-2</v>
      </c>
      <c r="G66" s="1">
        <f ca="1">G6+NORMINV(RAND(),0,'Total-Smoothed'!$AG$2)</f>
        <v>6.249217519490715E-2</v>
      </c>
      <c r="H66" s="1">
        <f ca="1">H6+NORMINV(RAND(),0,'Total-Smoothed'!$AG$2)</f>
        <v>0.19969026871831608</v>
      </c>
      <c r="I66" s="1">
        <f ca="1">I6+NORMINV(RAND(),0,'Total-Smoothed'!$AG$2)</f>
        <v>3.2398608880424701E-2</v>
      </c>
      <c r="J66" s="1">
        <f ca="1">J6+NORMINV(RAND(),0,'Total-Smoothed'!$AG$2)</f>
        <v>-2.6933276555655573E-2</v>
      </c>
      <c r="K66" s="1">
        <f ca="1">K6+NORMINV(RAND(),0,'Total-Smoothed'!$AG$2)</f>
        <v>0.13993383837398701</v>
      </c>
      <c r="L66" s="1">
        <f ca="1">L6+NORMINV(RAND(),0,'Total-Smoothed'!$AG$2)</f>
        <v>2.1010281779682713E-2</v>
      </c>
      <c r="M66" s="1">
        <f ca="1">M6+NORMINV(RAND(),0,'Total-Smoothed'!$AG$2)</f>
        <v>-6.7544296321582611E-2</v>
      </c>
      <c r="N66" s="1">
        <f ca="1">N6+NORMINV(RAND(),0,'Total-Smoothed'!$AG$2)</f>
        <v>0.89561252685546078</v>
      </c>
      <c r="O66" s="1">
        <f ca="1">O6+NORMINV(RAND(),0,'Total-Smoothed'!$AG$2)</f>
        <v>0.89920519263829624</v>
      </c>
      <c r="P66" s="1">
        <f ca="1">P6+NORMINV(RAND(),0,'Total-Smoothed'!$AG$2)</f>
        <v>5.5949814330226125E-2</v>
      </c>
      <c r="Q66" s="1">
        <f ca="1">Q6+NORMINV(RAND(),0,'Total-Smoothed'!$AG$2)</f>
        <v>6.7604810518889599E-2</v>
      </c>
      <c r="R66" s="1">
        <f ca="1">R6+NORMINV(RAND(),0,'Total-Smoothed'!$AG$2)</f>
        <v>-8.7559036022708606E-2</v>
      </c>
      <c r="S66" s="1">
        <f ca="1">S6+NORMINV(RAND(),0,'Total-Smoothed'!$AG$2)</f>
        <v>0.76657816821469449</v>
      </c>
      <c r="T66" s="1">
        <f ca="1">T6+NORMINV(RAND(),0,'Total-Smoothed'!$AG$2)</f>
        <v>4.2269765678755733E-2</v>
      </c>
      <c r="U66" s="1">
        <f ca="1">U6+NORMINV(RAND(),0,'Total-Smoothed'!$AG$2)</f>
        <v>0.16988014301209836</v>
      </c>
      <c r="V66" s="1">
        <f ca="1">V6+NORMINV(RAND(),0,'Total-Smoothed'!$AG$2)</f>
        <v>-2.9964955870725715E-2</v>
      </c>
      <c r="W66" s="1">
        <f ca="1">W6+NORMINV(RAND(),0,'Total-Smoothed'!$AG$2)</f>
        <v>7.57421461310607E-2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-3.6248906043587291E-2</v>
      </c>
      <c r="E67" s="1">
        <f ca="1">E7+NORMINV(RAND(),0,'Total-Smoothed'!$AG$2)</f>
        <v>-4.0504517761794374E-2</v>
      </c>
      <c r="F67" s="1">
        <f ca="1">F7+NORMINV(RAND(),0,'Total-Smoothed'!$AG$2)</f>
        <v>0.2480754631216896</v>
      </c>
      <c r="G67" s="1">
        <f ca="1">G7+NORMINV(RAND(),0,'Total-Smoothed'!$AG$2)</f>
        <v>-7.5232174612206992E-2</v>
      </c>
      <c r="H67" s="1">
        <f ca="1">H7+NORMINV(RAND(),0,'Total-Smoothed'!$AG$2)</f>
        <v>-1.6832385793300111E-2</v>
      </c>
      <c r="I67" s="1">
        <f ca="1">I7+NORMINV(RAND(),0,'Total-Smoothed'!$AG$2)</f>
        <v>-2.8534583988407476E-2</v>
      </c>
      <c r="J67" s="1">
        <f ca="1">J7+NORMINV(RAND(),0,'Total-Smoothed'!$AG$2)</f>
        <v>-2.7430648770128692E-2</v>
      </c>
      <c r="K67" s="1">
        <f ca="1">K7+NORMINV(RAND(),0,'Total-Smoothed'!$AG$2)</f>
        <v>0.13657644730604351</v>
      </c>
      <c r="L67" s="1">
        <f ca="1">L7+NORMINV(RAND(),0,'Total-Smoothed'!$AG$2)</f>
        <v>6.9658275646633835E-2</v>
      </c>
      <c r="M67" s="1">
        <f ca="1">M7+NORMINV(RAND(),0,'Total-Smoothed'!$AG$2)</f>
        <v>-0.13538099888692529</v>
      </c>
      <c r="N67" s="1">
        <f ca="1">N7+NORMINV(RAND(),0,'Total-Smoothed'!$AG$2)</f>
        <v>0.76435973974101079</v>
      </c>
      <c r="O67" s="1">
        <f ca="1">O7+NORMINV(RAND(),0,'Total-Smoothed'!$AG$2)</f>
        <v>0.84020288611312777</v>
      </c>
      <c r="P67" s="1">
        <f ca="1">P7+NORMINV(RAND(),0,'Total-Smoothed'!$AG$2)</f>
        <v>5.2204844822263882E-2</v>
      </c>
      <c r="Q67" s="1">
        <f ca="1">Q7+NORMINV(RAND(),0,'Total-Smoothed'!$AG$2)</f>
        <v>4.4915700620071185E-2</v>
      </c>
      <c r="R67" s="1">
        <f ca="1">R7+NORMINV(RAND(),0,'Total-Smoothed'!$AG$2)</f>
        <v>-3.5783454648741844E-3</v>
      </c>
      <c r="S67" s="1">
        <f ca="1">S7+NORMINV(RAND(),0,'Total-Smoothed'!$AG$2)</f>
        <v>5.1847753232275251E-2</v>
      </c>
      <c r="T67" s="1">
        <f ca="1">T7+NORMINV(RAND(),0,'Total-Smoothed'!$AG$2)</f>
        <v>4.0683810030630194E-2</v>
      </c>
      <c r="U67" s="1">
        <f ca="1">U7+NORMINV(RAND(),0,'Total-Smoothed'!$AG$2)</f>
        <v>1.4049353433436024E-2</v>
      </c>
      <c r="V67" s="1">
        <f ca="1">V7+NORMINV(RAND(),0,'Total-Smoothed'!$AG$2)</f>
        <v>1.3998523564031772E-2</v>
      </c>
      <c r="W67" s="1">
        <f ca="1">W7+NORMINV(RAND(),0,'Total-Smoothed'!$AG$2)</f>
        <v>1.8205086368067114E-2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0.21997537500192904</v>
      </c>
      <c r="E68" s="1">
        <f ca="1">E8+NORMINV(RAND(),0,'Total-Smoothed'!$AG$2)</f>
        <v>-5.4040182220226912E-2</v>
      </c>
      <c r="F68" s="1">
        <f ca="1">F8+NORMINV(RAND(),0,'Total-Smoothed'!$AG$2)</f>
        <v>0.14505401357420056</v>
      </c>
      <c r="G68" s="1">
        <f ca="1">G8+NORMINV(RAND(),0,'Total-Smoothed'!$AG$2)</f>
        <v>-2.2544981801438706E-2</v>
      </c>
      <c r="H68" s="1">
        <f ca="1">H8+NORMINV(RAND(),0,'Total-Smoothed'!$AG$2)</f>
        <v>6.635204038926068E-2</v>
      </c>
      <c r="I68" s="1">
        <f ca="1">I8+NORMINV(RAND(),0,'Total-Smoothed'!$AG$2)</f>
        <v>1.0802053427042914E-2</v>
      </c>
      <c r="J68" s="1">
        <f ca="1">J8+NORMINV(RAND(),0,'Total-Smoothed'!$AG$2)</f>
        <v>0.14385025804792467</v>
      </c>
      <c r="K68" s="1">
        <f ca="1">K8+NORMINV(RAND(),0,'Total-Smoothed'!$AG$2)</f>
        <v>0.13367832544695793</v>
      </c>
      <c r="L68" s="1">
        <f ca="1">L8+NORMINV(RAND(),0,'Total-Smoothed'!$AG$2)</f>
        <v>0.16791821613779129</v>
      </c>
      <c r="M68" s="1">
        <f ca="1">M8+NORMINV(RAND(),0,'Total-Smoothed'!$AG$2)</f>
        <v>-0.1005489548911961</v>
      </c>
      <c r="N68" s="1">
        <f ca="1">N8+NORMINV(RAND(),0,'Total-Smoothed'!$AG$2)</f>
        <v>0.60590845939923799</v>
      </c>
      <c r="O68" s="1">
        <f ca="1">O8+NORMINV(RAND(),0,'Total-Smoothed'!$AG$2)</f>
        <v>1.0861830503167462</v>
      </c>
      <c r="P68" s="1">
        <f ca="1">P8+NORMINV(RAND(),0,'Total-Smoothed'!$AG$2)</f>
        <v>0.18759286104319384</v>
      </c>
      <c r="Q68" s="1">
        <f ca="1">Q8+NORMINV(RAND(),0,'Total-Smoothed'!$AG$2)</f>
        <v>9.5960715049386594E-2</v>
      </c>
      <c r="R68" s="1">
        <f ca="1">R8+NORMINV(RAND(),0,'Total-Smoothed'!$AG$2)</f>
        <v>-0.12189578477534067</v>
      </c>
      <c r="S68" s="1">
        <f ca="1">S8+NORMINV(RAND(),0,'Total-Smoothed'!$AG$2)</f>
        <v>0.25218070167995216</v>
      </c>
      <c r="T68" s="1">
        <f ca="1">T8+NORMINV(RAND(),0,'Total-Smoothed'!$AG$2)</f>
        <v>-5.9198450233350471E-2</v>
      </c>
      <c r="U68" s="1">
        <f ca="1">U8+NORMINV(RAND(),0,'Total-Smoothed'!$AG$2)</f>
        <v>0.11160031601132026</v>
      </c>
      <c r="V68" s="1">
        <f ca="1">V8+NORMINV(RAND(),0,'Total-Smoothed'!$AG$2)</f>
        <v>0.10902153853774812</v>
      </c>
      <c r="W68" s="1">
        <f ca="1">W8+NORMINV(RAND(),0,'Total-Smoothed'!$AG$2)</f>
        <v>8.1109954709276219E-2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-3.0573112999672414E-2</v>
      </c>
      <c r="E69" s="1">
        <f ca="1">E9+NORMINV(RAND(),0,'Total-Smoothed'!$AG$2)</f>
        <v>-0.16310736160664463</v>
      </c>
      <c r="F69" s="1">
        <f ca="1">F9+NORMINV(RAND(),0,'Total-Smoothed'!$AG$2)</f>
        <v>0.17339857149835874</v>
      </c>
      <c r="G69" s="1">
        <f ca="1">G9+NORMINV(RAND(),0,'Total-Smoothed'!$AG$2)</f>
        <v>5.9685669533523632E-2</v>
      </c>
      <c r="H69" s="1">
        <f ca="1">H9+NORMINV(RAND(),0,'Total-Smoothed'!$AG$2)</f>
        <v>0.10905462744844874</v>
      </c>
      <c r="I69" s="1">
        <f ca="1">I9+NORMINV(RAND(),0,'Total-Smoothed'!$AG$2)</f>
        <v>9.8500973202803238E-2</v>
      </c>
      <c r="J69" s="1">
        <f ca="1">J9+NORMINV(RAND(),0,'Total-Smoothed'!$AG$2)</f>
        <v>-5.7986512956295463E-2</v>
      </c>
      <c r="K69" s="1">
        <f ca="1">K9+NORMINV(RAND(),0,'Total-Smoothed'!$AG$2)</f>
        <v>-0.1687940261042685</v>
      </c>
      <c r="L69" s="1">
        <f ca="1">L9+NORMINV(RAND(),0,'Total-Smoothed'!$AG$2)</f>
        <v>-3.881951437041703E-3</v>
      </c>
      <c r="M69" s="1">
        <f ca="1">M9+NORMINV(RAND(),0,'Total-Smoothed'!$AG$2)</f>
        <v>-0.11922347480582945</v>
      </c>
      <c r="N69" s="1">
        <f ca="1">N9+NORMINV(RAND(),0,'Total-Smoothed'!$AG$2)</f>
        <v>0.72847763901993301</v>
      </c>
      <c r="O69" s="1">
        <f ca="1">O9+NORMINV(RAND(),0,'Total-Smoothed'!$AG$2)</f>
        <v>0.88716939506176395</v>
      </c>
      <c r="P69" s="1">
        <f ca="1">P9+NORMINV(RAND(),0,'Total-Smoothed'!$AG$2)</f>
        <v>7.9712031018361468E-2</v>
      </c>
      <c r="Q69" s="1">
        <f ca="1">Q9+NORMINV(RAND(),0,'Total-Smoothed'!$AG$2)</f>
        <v>8.7452724183584671E-2</v>
      </c>
      <c r="R69" s="1">
        <f ca="1">R9+NORMINV(RAND(),0,'Total-Smoothed'!$AG$2)</f>
        <v>0.15898609775619338</v>
      </c>
      <c r="S69" s="1">
        <f ca="1">S9+NORMINV(RAND(),0,'Total-Smoothed'!$AG$2)</f>
        <v>0.13751299853100996</v>
      </c>
      <c r="T69" s="1">
        <f ca="1">T9+NORMINV(RAND(),0,'Total-Smoothed'!$AG$2)</f>
        <v>0.1004600707017031</v>
      </c>
      <c r="U69" s="1">
        <f ca="1">U9+NORMINV(RAND(),0,'Total-Smoothed'!$AG$2)</f>
        <v>0.12923607705659937</v>
      </c>
      <c r="V69" s="1">
        <f ca="1">V9+NORMINV(RAND(),0,'Total-Smoothed'!$AG$2)</f>
        <v>0.20189432948899558</v>
      </c>
      <c r="W69" s="1">
        <f ca="1">W9+NORMINV(RAND(),0,'Total-Smoothed'!$AG$2)</f>
        <v>8.8586815585210782E-2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0.19824540927955708</v>
      </c>
      <c r="E70" s="1">
        <f ca="1">E10+NORMINV(RAND(),0,'Total-Smoothed'!$AG$2)</f>
        <v>-2.3986713757089273E-2</v>
      </c>
      <c r="F70" s="1">
        <f ca="1">F10+NORMINV(RAND(),0,'Total-Smoothed'!$AG$2)</f>
        <v>-0.11510867561696493</v>
      </c>
      <c r="G70" s="1">
        <f ca="1">G10+NORMINV(RAND(),0,'Total-Smoothed'!$AG$2)</f>
        <v>-3.5118939941662722E-2</v>
      </c>
      <c r="H70" s="1">
        <f ca="1">H10+NORMINV(RAND(),0,'Total-Smoothed'!$AG$2)</f>
        <v>8.6036170634545772E-2</v>
      </c>
      <c r="I70" s="1">
        <f ca="1">I10+NORMINV(RAND(),0,'Total-Smoothed'!$AG$2)</f>
        <v>-6.690840486491062E-2</v>
      </c>
      <c r="J70" s="1">
        <f ca="1">J10+NORMINV(RAND(),0,'Total-Smoothed'!$AG$2)</f>
        <v>0.1424195612548147</v>
      </c>
      <c r="K70" s="1">
        <f ca="1">K10+NORMINV(RAND(),0,'Total-Smoothed'!$AG$2)</f>
        <v>4.7930313580368908E-2</v>
      </c>
      <c r="L70" s="1">
        <f ca="1">L10+NORMINV(RAND(),0,'Total-Smoothed'!$AG$2)</f>
        <v>0.19270250297718131</v>
      </c>
      <c r="M70" s="1">
        <f ca="1">M10+NORMINV(RAND(),0,'Total-Smoothed'!$AG$2)</f>
        <v>1.3166917494959754E-2</v>
      </c>
      <c r="N70" s="1">
        <f ca="1">N10+NORMINV(RAND(),0,'Total-Smoothed'!$AG$2)</f>
        <v>0.8255162264834609</v>
      </c>
      <c r="O70" s="1">
        <f ca="1">O10+NORMINV(RAND(),0,'Total-Smoothed'!$AG$2)</f>
        <v>0.958277415650993</v>
      </c>
      <c r="P70" s="1">
        <f ca="1">P10+NORMINV(RAND(),0,'Total-Smoothed'!$AG$2)</f>
        <v>7.3516137089738198E-2</v>
      </c>
      <c r="Q70" s="1">
        <f ca="1">Q10+NORMINV(RAND(),0,'Total-Smoothed'!$AG$2)</f>
        <v>0.11798311440106543</v>
      </c>
      <c r="R70" s="1">
        <f ca="1">R10+NORMINV(RAND(),0,'Total-Smoothed'!$AG$2)</f>
        <v>0.16526878762094818</v>
      </c>
      <c r="S70" s="1">
        <f ca="1">S10+NORMINV(RAND(),0,'Total-Smoothed'!$AG$2)</f>
        <v>0.633159844516757</v>
      </c>
      <c r="T70" s="1">
        <f ca="1">T10+NORMINV(RAND(),0,'Total-Smoothed'!$AG$2)</f>
        <v>0.17240082077234528</v>
      </c>
      <c r="U70" s="1">
        <f ca="1">U10+NORMINV(RAND(),0,'Total-Smoothed'!$AG$2)</f>
        <v>0.19890349661917561</v>
      </c>
      <c r="V70" s="1">
        <f ca="1">V10+NORMINV(RAND(),0,'Total-Smoothed'!$AG$2)</f>
        <v>0.11127441368966023</v>
      </c>
      <c r="W70" s="1">
        <f ca="1">W10+NORMINV(RAND(),0,'Total-Smoothed'!$AG$2)</f>
        <v>9.3879885990896389E-3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0.28454663165921046</v>
      </c>
      <c r="E71" s="1">
        <f ca="1">E11+NORMINV(RAND(),0,'Total-Smoothed'!$AG$2)</f>
        <v>5.8794629445472714E-3</v>
      </c>
      <c r="F71" s="1">
        <f ca="1">F11+NORMINV(RAND(),0,'Total-Smoothed'!$AG$2)</f>
        <v>0.20965411373239595</v>
      </c>
      <c r="G71" s="1">
        <f ca="1">G11+NORMINV(RAND(),0,'Total-Smoothed'!$AG$2)</f>
        <v>-0.12687443001926363</v>
      </c>
      <c r="H71" s="1">
        <f ca="1">H11+NORMINV(RAND(),0,'Total-Smoothed'!$AG$2)</f>
        <v>5.6293933370471561E-2</v>
      </c>
      <c r="I71" s="1">
        <f ca="1">I11+NORMINV(RAND(),0,'Total-Smoothed'!$AG$2)</f>
        <v>0.27109209082938396</v>
      </c>
      <c r="J71" s="1">
        <f ca="1">J11+NORMINV(RAND(),0,'Total-Smoothed'!$AG$2)</f>
        <v>7.9864811298208271E-2</v>
      </c>
      <c r="K71" s="1">
        <f ca="1">K11+NORMINV(RAND(),0,'Total-Smoothed'!$AG$2)</f>
        <v>4.9049832684682895E-2</v>
      </c>
      <c r="L71" s="1">
        <f ca="1">L11+NORMINV(RAND(),0,'Total-Smoothed'!$AG$2)</f>
        <v>0.15026390180434718</v>
      </c>
      <c r="M71" s="1">
        <f ca="1">M11+NORMINV(RAND(),0,'Total-Smoothed'!$AG$2)</f>
        <v>-9.5779299812598792E-2</v>
      </c>
      <c r="N71" s="1">
        <f ca="1">N11+NORMINV(RAND(),0,'Total-Smoothed'!$AG$2)</f>
        <v>0.88334663960538762</v>
      </c>
      <c r="O71" s="1">
        <f ca="1">O11+NORMINV(RAND(),0,'Total-Smoothed'!$AG$2)</f>
        <v>1.0588856590735696</v>
      </c>
      <c r="P71" s="1">
        <f ca="1">P11+NORMINV(RAND(),0,'Total-Smoothed'!$AG$2)</f>
        <v>-5.1636100179675015E-4</v>
      </c>
      <c r="Q71" s="1">
        <f ca="1">Q11+NORMINV(RAND(),0,'Total-Smoothed'!$AG$2)</f>
        <v>0.14668426546913332</v>
      </c>
      <c r="R71" s="1">
        <f ca="1">R11+NORMINV(RAND(),0,'Total-Smoothed'!$AG$2)</f>
        <v>-1.3584686211158227E-2</v>
      </c>
      <c r="S71" s="1">
        <f ca="1">S11+NORMINV(RAND(),0,'Total-Smoothed'!$AG$2)</f>
        <v>0.28883088301398291</v>
      </c>
      <c r="T71" s="1">
        <f ca="1">T11+NORMINV(RAND(),0,'Total-Smoothed'!$AG$2)</f>
        <v>7.6296700646281884E-2</v>
      </c>
      <c r="U71" s="1">
        <f ca="1">U11+NORMINV(RAND(),0,'Total-Smoothed'!$AG$2)</f>
        <v>0.16785244337896854</v>
      </c>
      <c r="V71" s="1">
        <f ca="1">V11+NORMINV(RAND(),0,'Total-Smoothed'!$AG$2)</f>
        <v>0.18292112395744903</v>
      </c>
      <c r="W71" s="1">
        <f ca="1">W11+NORMINV(RAND(),0,'Total-Smoothed'!$AG$2)</f>
        <v>0.10379915361578469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-4.7833548530527695E-2</v>
      </c>
      <c r="E72" s="1">
        <f ca="1">E12+NORMINV(RAND(),0,'Total-Smoothed'!$AG$2)</f>
        <v>9.2578375265635005E-2</v>
      </c>
      <c r="F72" s="1">
        <f ca="1">F12+NORMINV(RAND(),0,'Total-Smoothed'!$AG$2)</f>
        <v>4.5999459092874409E-2</v>
      </c>
      <c r="G72" s="1">
        <f ca="1">G12+NORMINV(RAND(),0,'Total-Smoothed'!$AG$2)</f>
        <v>-5.0256995856095832E-2</v>
      </c>
      <c r="H72" s="1">
        <f ca="1">H12+NORMINV(RAND(),0,'Total-Smoothed'!$AG$2)</f>
        <v>0.16049004883799534</v>
      </c>
      <c r="I72" s="1">
        <f ca="1">I12+NORMINV(RAND(),0,'Total-Smoothed'!$AG$2)</f>
        <v>-6.2871469621281928E-2</v>
      </c>
      <c r="J72" s="1">
        <f ca="1">J12+NORMINV(RAND(),0,'Total-Smoothed'!$AG$2)</f>
        <v>8.4270607567180994E-2</v>
      </c>
      <c r="K72" s="1">
        <f ca="1">K12+NORMINV(RAND(),0,'Total-Smoothed'!$AG$2)</f>
        <v>0.11811182160667072</v>
      </c>
      <c r="L72" s="1">
        <f ca="1">L12+NORMINV(RAND(),0,'Total-Smoothed'!$AG$2)</f>
        <v>8.5029652689355001E-2</v>
      </c>
      <c r="M72" s="1">
        <f ca="1">M12+NORMINV(RAND(),0,'Total-Smoothed'!$AG$2)</f>
        <v>0.204956063726837</v>
      </c>
      <c r="N72" s="1">
        <f ca="1">N12+NORMINV(RAND(),0,'Total-Smoothed'!$AG$2)</f>
        <v>0.8646226221167862</v>
      </c>
      <c r="O72" s="1">
        <f ca="1">O12+NORMINV(RAND(),0,'Total-Smoothed'!$AG$2)</f>
        <v>1.0219153408497139</v>
      </c>
      <c r="P72" s="1">
        <f ca="1">P12+NORMINV(RAND(),0,'Total-Smoothed'!$AG$2)</f>
        <v>-7.6410606159024091E-2</v>
      </c>
      <c r="Q72" s="1">
        <f ca="1">Q12+NORMINV(RAND(),0,'Total-Smoothed'!$AG$2)</f>
        <v>0.11405526948736305</v>
      </c>
      <c r="R72" s="1">
        <f ca="1">R12+NORMINV(RAND(),0,'Total-Smoothed'!$AG$2)</f>
        <v>-0.11352107027095702</v>
      </c>
      <c r="S72" s="1">
        <f ca="1">S12+NORMINV(RAND(),0,'Total-Smoothed'!$AG$2)</f>
        <v>0.22403249595649266</v>
      </c>
      <c r="T72" s="1">
        <f ca="1">T12+NORMINV(RAND(),0,'Total-Smoothed'!$AG$2)</f>
        <v>-5.5249484329554177E-2</v>
      </c>
      <c r="U72" s="1">
        <f ca="1">U12+NORMINV(RAND(),0,'Total-Smoothed'!$AG$2)</f>
        <v>0.18928255176842837</v>
      </c>
      <c r="V72" s="1">
        <f ca="1">V12+NORMINV(RAND(),0,'Total-Smoothed'!$AG$2)</f>
        <v>2.5450259729941062E-2</v>
      </c>
      <c r="W72" s="1">
        <f ca="1">W12+NORMINV(RAND(),0,'Total-Smoothed'!$AG$2)</f>
        <v>9.3157841818633999E-2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0.2769969363500015</v>
      </c>
      <c r="E73" s="1">
        <f ca="1">E13+NORMINV(RAND(),0,'Total-Smoothed'!$AG$2)</f>
        <v>-0.18244166605392284</v>
      </c>
      <c r="F73" s="1">
        <f ca="1">F13+NORMINV(RAND(),0,'Total-Smoothed'!$AG$2)</f>
        <v>9.2025522240631152E-2</v>
      </c>
      <c r="G73" s="1">
        <f ca="1">G13+NORMINV(RAND(),0,'Total-Smoothed'!$AG$2)</f>
        <v>-5.4095926109571535E-2</v>
      </c>
      <c r="H73" s="1">
        <f ca="1">H13+NORMINV(RAND(),0,'Total-Smoothed'!$AG$2)</f>
        <v>0.26051899953151236</v>
      </c>
      <c r="I73" s="1">
        <f ca="1">I13+NORMINV(RAND(),0,'Total-Smoothed'!$AG$2)</f>
        <v>-0.14034040645620893</v>
      </c>
      <c r="J73" s="1">
        <f ca="1">J13+NORMINV(RAND(),0,'Total-Smoothed'!$AG$2)</f>
        <v>0.16568114856274879</v>
      </c>
      <c r="K73" s="1">
        <f ca="1">K13+NORMINV(RAND(),0,'Total-Smoothed'!$AG$2)</f>
        <v>1.5077544947552729E-2</v>
      </c>
      <c r="L73" s="1">
        <f ca="1">L13+NORMINV(RAND(),0,'Total-Smoothed'!$AG$2)</f>
        <v>2.1395579774506152E-2</v>
      </c>
      <c r="M73" s="1">
        <f ca="1">M13+NORMINV(RAND(),0,'Total-Smoothed'!$AG$2)</f>
        <v>2.9055177266555952E-2</v>
      </c>
      <c r="N73" s="1">
        <f ca="1">N13+NORMINV(RAND(),0,'Total-Smoothed'!$AG$2)</f>
        <v>0.70466416610732807</v>
      </c>
      <c r="O73" s="1">
        <f ca="1">O13+NORMINV(RAND(),0,'Total-Smoothed'!$AG$2)</f>
        <v>0.83867191083387449</v>
      </c>
      <c r="P73" s="1">
        <f ca="1">P13+NORMINV(RAND(),0,'Total-Smoothed'!$AG$2)</f>
        <v>5.9069102273471702E-2</v>
      </c>
      <c r="Q73" s="1">
        <f ca="1">Q13+NORMINV(RAND(),0,'Total-Smoothed'!$AG$2)</f>
        <v>-2.2017264058481693E-2</v>
      </c>
      <c r="R73" s="1">
        <f ca="1">R13+NORMINV(RAND(),0,'Total-Smoothed'!$AG$2)</f>
        <v>5.862702483089776E-2</v>
      </c>
      <c r="S73" s="1">
        <f ca="1">S13+NORMINV(RAND(),0,'Total-Smoothed'!$AG$2)</f>
        <v>0.21480514771012846</v>
      </c>
      <c r="T73" s="1">
        <f ca="1">T13+NORMINV(RAND(),0,'Total-Smoothed'!$AG$2)</f>
        <v>-6.098304447616739E-2</v>
      </c>
      <c r="U73" s="1">
        <f ca="1">U13+NORMINV(RAND(),0,'Total-Smoothed'!$AG$2)</f>
        <v>3.5830128193661652E-2</v>
      </c>
      <c r="V73" s="1">
        <f ca="1">V13+NORMINV(RAND(),0,'Total-Smoothed'!$AG$2)</f>
        <v>0.20760265005498921</v>
      </c>
      <c r="W73" s="1">
        <f ca="1">W13+NORMINV(RAND(),0,'Total-Smoothed'!$AG$2)</f>
        <v>-7.5782887866280707E-3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-7.5418855325407819E-2</v>
      </c>
      <c r="E74" s="1">
        <f ca="1">E14+NORMINV(RAND(),0,'Total-Smoothed'!$AG$2)</f>
        <v>0.10268877585991387</v>
      </c>
      <c r="F74" s="1">
        <f ca="1">F14+NORMINV(RAND(),0,'Total-Smoothed'!$AG$2)</f>
        <v>0.22293661005607851</v>
      </c>
      <c r="G74" s="1">
        <f ca="1">G14+NORMINV(RAND(),0,'Total-Smoothed'!$AG$2)</f>
        <v>-0.1136090789281258</v>
      </c>
      <c r="H74" s="1">
        <f ca="1">H14+NORMINV(RAND(),0,'Total-Smoothed'!$AG$2)</f>
        <v>0.10870687303265834</v>
      </c>
      <c r="I74" s="1">
        <f ca="1">I14+NORMINV(RAND(),0,'Total-Smoothed'!$AG$2)</f>
        <v>5.5432803007129064E-2</v>
      </c>
      <c r="J74" s="1">
        <f ca="1">J14+NORMINV(RAND(),0,'Total-Smoothed'!$AG$2)</f>
        <v>0.15172956966016188</v>
      </c>
      <c r="K74" s="1">
        <f ca="1">K14+NORMINV(RAND(),0,'Total-Smoothed'!$AG$2)</f>
        <v>-0.10490206605831066</v>
      </c>
      <c r="L74" s="1">
        <f ca="1">L14+NORMINV(RAND(),0,'Total-Smoothed'!$AG$2)</f>
        <v>8.5346878330332526E-2</v>
      </c>
      <c r="M74" s="1">
        <f ca="1">M14+NORMINV(RAND(),0,'Total-Smoothed'!$AG$2)</f>
        <v>-7.4032291797553496E-2</v>
      </c>
      <c r="N74" s="1">
        <f ca="1">N14+NORMINV(RAND(),0,'Total-Smoothed'!$AG$2)</f>
        <v>0.83855552884210527</v>
      </c>
      <c r="O74" s="1">
        <f ca="1">O14+NORMINV(RAND(),0,'Total-Smoothed'!$AG$2)</f>
        <v>0.85703565894881606</v>
      </c>
      <c r="P74" s="1">
        <f ca="1">P14+NORMINV(RAND(),0,'Total-Smoothed'!$AG$2)</f>
        <v>9.8512828758677284E-2</v>
      </c>
      <c r="Q74" s="1">
        <f ca="1">Q14+NORMINV(RAND(),0,'Total-Smoothed'!$AG$2)</f>
        <v>-2.9903937141036036E-3</v>
      </c>
      <c r="R74" s="1">
        <f ca="1">R14+NORMINV(RAND(),0,'Total-Smoothed'!$AG$2)</f>
        <v>-8.5798305108298445E-2</v>
      </c>
      <c r="S74" s="1">
        <f ca="1">S14+NORMINV(RAND(),0,'Total-Smoothed'!$AG$2)</f>
        <v>0.42195067137282061</v>
      </c>
      <c r="T74" s="1">
        <f ca="1">T14+NORMINV(RAND(),0,'Total-Smoothed'!$AG$2)</f>
        <v>1.9465113302757353E-2</v>
      </c>
      <c r="U74" s="1">
        <f ca="1">U14+NORMINV(RAND(),0,'Total-Smoothed'!$AG$2)</f>
        <v>0.11707223675348605</v>
      </c>
      <c r="V74" s="1">
        <f ca="1">V14+NORMINV(RAND(),0,'Total-Smoothed'!$AG$2)</f>
        <v>0.24397754490675955</v>
      </c>
      <c r="W74" s="1">
        <f ca="1">W14+NORMINV(RAND(),0,'Total-Smoothed'!$AG$2)</f>
        <v>0.21873600042995933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5.8677851324714841E-2</v>
      </c>
      <c r="E75" s="1">
        <f ca="1">E15+NORMINV(RAND(),0,'Total-Smoothed'!$AG$2)</f>
        <v>9.6144037536518068E-2</v>
      </c>
      <c r="F75" s="1">
        <f ca="1">F15+NORMINV(RAND(),0,'Total-Smoothed'!$AG$2)</f>
        <v>-8.8499557283087033E-2</v>
      </c>
      <c r="G75" s="1">
        <f ca="1">G15+NORMINV(RAND(),0,'Total-Smoothed'!$AG$2)</f>
        <v>0.15357156020364643</v>
      </c>
      <c r="H75" s="1">
        <f ca="1">H15+NORMINV(RAND(),0,'Total-Smoothed'!$AG$2)</f>
        <v>5.1906538834608489E-2</v>
      </c>
      <c r="I75" s="1">
        <f ca="1">I15+NORMINV(RAND(),0,'Total-Smoothed'!$AG$2)</f>
        <v>-9.0490344639135786E-2</v>
      </c>
      <c r="J75" s="1">
        <f ca="1">J15+NORMINV(RAND(),0,'Total-Smoothed'!$AG$2)</f>
        <v>1.2536085134154724E-2</v>
      </c>
      <c r="K75" s="1">
        <f ca="1">K15+NORMINV(RAND(),0,'Total-Smoothed'!$AG$2)</f>
        <v>3.0653646639650367E-3</v>
      </c>
      <c r="L75" s="1">
        <f ca="1">L15+NORMINV(RAND(),0,'Total-Smoothed'!$AG$2)</f>
        <v>0.30970595144031954</v>
      </c>
      <c r="M75" s="1">
        <f ca="1">M15+NORMINV(RAND(),0,'Total-Smoothed'!$AG$2)</f>
        <v>-6.5799990978449352E-2</v>
      </c>
      <c r="N75" s="1">
        <f ca="1">N15+NORMINV(RAND(),0,'Total-Smoothed'!$AG$2)</f>
        <v>0.79955485060063303</v>
      </c>
      <c r="O75" s="1">
        <f ca="1">O15+NORMINV(RAND(),0,'Total-Smoothed'!$AG$2)</f>
        <v>0.90588958465149316</v>
      </c>
      <c r="P75" s="1">
        <f ca="1">P15+NORMINV(RAND(),0,'Total-Smoothed'!$AG$2)</f>
        <v>0.2314655708968347</v>
      </c>
      <c r="Q75" s="1">
        <f ca="1">Q15+NORMINV(RAND(),0,'Total-Smoothed'!$AG$2)</f>
        <v>7.2587933108225644E-2</v>
      </c>
      <c r="R75" s="1">
        <f ca="1">R15+NORMINV(RAND(),0,'Total-Smoothed'!$AG$2)</f>
        <v>-8.0069557527335258E-2</v>
      </c>
      <c r="S75" s="1">
        <f ca="1">S15+NORMINV(RAND(),0,'Total-Smoothed'!$AG$2)</f>
        <v>0.29082290831269392</v>
      </c>
      <c r="T75" s="1">
        <f ca="1">T15+NORMINV(RAND(),0,'Total-Smoothed'!$AG$2)</f>
        <v>0.19077447630780089</v>
      </c>
      <c r="U75" s="1">
        <f ca="1">U15+NORMINV(RAND(),0,'Total-Smoothed'!$AG$2)</f>
        <v>-7.2265125184315021E-2</v>
      </c>
      <c r="V75" s="1">
        <f ca="1">V15+NORMINV(RAND(),0,'Total-Smoothed'!$AG$2)</f>
        <v>0.11013473908732055</v>
      </c>
      <c r="W75" s="1">
        <f ca="1">W15+NORMINV(RAND(),0,'Total-Smoothed'!$AG$2)</f>
        <v>0.15711539168161048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5.9274585273716124E-2</v>
      </c>
      <c r="E76" s="1">
        <f ca="1">E16+NORMINV(RAND(),0,'Total-Smoothed'!$AG$2)</f>
        <v>-3.7348869125274409E-2</v>
      </c>
      <c r="F76" s="1">
        <f ca="1">F16+NORMINV(RAND(),0,'Total-Smoothed'!$AG$2)</f>
        <v>6.6148912190956505E-2</v>
      </c>
      <c r="G76" s="1">
        <f ca="1">G16+NORMINV(RAND(),0,'Total-Smoothed'!$AG$2)</f>
        <v>4.6446609190516602E-2</v>
      </c>
      <c r="H76" s="1">
        <f ca="1">H16+NORMINV(RAND(),0,'Total-Smoothed'!$AG$2)</f>
        <v>0.23215559137774305</v>
      </c>
      <c r="I76" s="1">
        <f ca="1">I16+NORMINV(RAND(),0,'Total-Smoothed'!$AG$2)</f>
        <v>-2.0672844812096254E-2</v>
      </c>
      <c r="J76" s="1">
        <f ca="1">J16+NORMINV(RAND(),0,'Total-Smoothed'!$AG$2)</f>
        <v>3.1757246415512849E-2</v>
      </c>
      <c r="K76" s="1">
        <f ca="1">K16+NORMINV(RAND(),0,'Total-Smoothed'!$AG$2)</f>
        <v>3.8162382553579226E-2</v>
      </c>
      <c r="L76" s="1">
        <f ca="1">L16+NORMINV(RAND(),0,'Total-Smoothed'!$AG$2)</f>
        <v>2.7651716571462912E-2</v>
      </c>
      <c r="M76" s="1">
        <f ca="1">M16+NORMINV(RAND(),0,'Total-Smoothed'!$AG$2)</f>
        <v>-8.0772402005379343E-2</v>
      </c>
      <c r="N76" s="1">
        <f ca="1">N16+NORMINV(RAND(),0,'Total-Smoothed'!$AG$2)</f>
        <v>0.99119670760654033</v>
      </c>
      <c r="O76" s="1">
        <f ca="1">O16+NORMINV(RAND(),0,'Total-Smoothed'!$AG$2)</f>
        <v>1.0601070688076899</v>
      </c>
      <c r="P76" s="1">
        <f ca="1">P16+NORMINV(RAND(),0,'Total-Smoothed'!$AG$2)</f>
        <v>4.5192698356896953E-2</v>
      </c>
      <c r="Q76" s="1">
        <f ca="1">Q16+NORMINV(RAND(),0,'Total-Smoothed'!$AG$2)</f>
        <v>0.19614129452147008</v>
      </c>
      <c r="R76" s="1">
        <f ca="1">R16+NORMINV(RAND(),0,'Total-Smoothed'!$AG$2)</f>
        <v>3.5279683289671147E-2</v>
      </c>
      <c r="S76" s="1">
        <f ca="1">S16+NORMINV(RAND(),0,'Total-Smoothed'!$AG$2)</f>
        <v>0.46799061979278411</v>
      </c>
      <c r="T76" s="1">
        <f ca="1">T16+NORMINV(RAND(),0,'Total-Smoothed'!$AG$2)</f>
        <v>-3.1279008369607994E-2</v>
      </c>
      <c r="U76" s="1">
        <f ca="1">U16+NORMINV(RAND(),0,'Total-Smoothed'!$AG$2)</f>
        <v>0.24221794337455718</v>
      </c>
      <c r="V76" s="1">
        <f ca="1">V16+NORMINV(RAND(),0,'Total-Smoothed'!$AG$2)</f>
        <v>6.5786347353529118E-2</v>
      </c>
      <c r="W76" s="1">
        <f ca="1">W16+NORMINV(RAND(),0,'Total-Smoothed'!$AG$2)</f>
        <v>6.0497183362931098E-2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0.15858339618883677</v>
      </c>
      <c r="E77" s="1">
        <f ca="1">E17+NORMINV(RAND(),0,'Total-Smoothed'!$AG$2)</f>
        <v>-0.18325586688270423</v>
      </c>
      <c r="F77" s="1">
        <f ca="1">F17+NORMINV(RAND(),0,'Total-Smoothed'!$AG$2)</f>
        <v>8.1039508545968059E-2</v>
      </c>
      <c r="G77" s="1">
        <f ca="1">G17+NORMINV(RAND(),0,'Total-Smoothed'!$AG$2)</f>
        <v>8.6406837188345034E-2</v>
      </c>
      <c r="H77" s="1">
        <f ca="1">H17+NORMINV(RAND(),0,'Total-Smoothed'!$AG$2)</f>
        <v>8.7873170715484505E-3</v>
      </c>
      <c r="I77" s="1">
        <f ca="1">I17+NORMINV(RAND(),0,'Total-Smoothed'!$AG$2)</f>
        <v>7.9725176674066839E-2</v>
      </c>
      <c r="J77" s="1">
        <f ca="1">J17+NORMINV(RAND(),0,'Total-Smoothed'!$AG$2)</f>
        <v>6.19628505171851E-2</v>
      </c>
      <c r="K77" s="1">
        <f ca="1">K17+NORMINV(RAND(),0,'Total-Smoothed'!$AG$2)</f>
        <v>-0.15468797915409596</v>
      </c>
      <c r="L77" s="1">
        <f ca="1">L17+NORMINV(RAND(),0,'Total-Smoothed'!$AG$2)</f>
        <v>-6.4162867501901227E-2</v>
      </c>
      <c r="M77" s="1">
        <f ca="1">M17+NORMINV(RAND(),0,'Total-Smoothed'!$AG$2)</f>
        <v>-0.16779692315097761</v>
      </c>
      <c r="N77" s="1">
        <f ca="1">N17+NORMINV(RAND(),0,'Total-Smoothed'!$AG$2)</f>
        <v>0.76135061393559689</v>
      </c>
      <c r="O77" s="1">
        <f ca="1">O17+NORMINV(RAND(),0,'Total-Smoothed'!$AG$2)</f>
        <v>0.85234686149774064</v>
      </c>
      <c r="P77" s="1">
        <f ca="1">P17+NORMINV(RAND(),0,'Total-Smoothed'!$AG$2)</f>
        <v>0.16877491578389608</v>
      </c>
      <c r="Q77" s="1">
        <f ca="1">Q17+NORMINV(RAND(),0,'Total-Smoothed'!$AG$2)</f>
        <v>0.10157988776035178</v>
      </c>
      <c r="R77" s="1">
        <f ca="1">R17+NORMINV(RAND(),0,'Total-Smoothed'!$AG$2)</f>
        <v>-5.3030617110205777E-2</v>
      </c>
      <c r="S77" s="1">
        <f ca="1">S17+NORMINV(RAND(),0,'Total-Smoothed'!$AG$2)</f>
        <v>0.504842188500916</v>
      </c>
      <c r="T77" s="1">
        <f ca="1">T17+NORMINV(RAND(),0,'Total-Smoothed'!$AG$2)</f>
        <v>0.24387438335090203</v>
      </c>
      <c r="U77" s="1">
        <f ca="1">U17+NORMINV(RAND(),0,'Total-Smoothed'!$AG$2)</f>
        <v>0.19202281868847534</v>
      </c>
      <c r="V77" s="1">
        <f ca="1">V17+NORMINV(RAND(),0,'Total-Smoothed'!$AG$2)</f>
        <v>7.1973599808585698E-2</v>
      </c>
      <c r="W77" s="1">
        <f ca="1">W17+NORMINV(RAND(),0,'Total-Smoothed'!$AG$2)</f>
        <v>0.17965144470596109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-0.1088274089257778</v>
      </c>
      <c r="E78" s="1">
        <f ca="1">E18+NORMINV(RAND(),0,'Total-Smoothed'!$AG$2)</f>
        <v>2.1135121968644047E-2</v>
      </c>
      <c r="F78" s="1">
        <f ca="1">F18+NORMINV(RAND(),0,'Total-Smoothed'!$AG$2)</f>
        <v>0.15007603144367498</v>
      </c>
      <c r="G78" s="1">
        <f ca="1">G18+NORMINV(RAND(),0,'Total-Smoothed'!$AG$2)</f>
        <v>-0.12190664727362466</v>
      </c>
      <c r="H78" s="1">
        <f ca="1">H18+NORMINV(RAND(),0,'Total-Smoothed'!$AG$2)</f>
        <v>4.3210506432310031E-2</v>
      </c>
      <c r="I78" s="1">
        <f ca="1">I18+NORMINV(RAND(),0,'Total-Smoothed'!$AG$2)</f>
        <v>-1.4762796099780475E-2</v>
      </c>
      <c r="J78" s="1">
        <f ca="1">J18+NORMINV(RAND(),0,'Total-Smoothed'!$AG$2)</f>
        <v>0.11529719021029426</v>
      </c>
      <c r="K78" s="1">
        <f ca="1">K18+NORMINV(RAND(),0,'Total-Smoothed'!$AG$2)</f>
        <v>-2.5354266974267903E-2</v>
      </c>
      <c r="L78" s="1">
        <f ca="1">L18+NORMINV(RAND(),0,'Total-Smoothed'!$AG$2)</f>
        <v>0.12619488638834639</v>
      </c>
      <c r="M78" s="1">
        <f ca="1">M18+NORMINV(RAND(),0,'Total-Smoothed'!$AG$2)</f>
        <v>0.2198004295848523</v>
      </c>
      <c r="N78" s="1">
        <f ca="1">N18+NORMINV(RAND(),0,'Total-Smoothed'!$AG$2)</f>
        <v>0.79878108422473748</v>
      </c>
      <c r="O78" s="1">
        <f ca="1">O18+NORMINV(RAND(),0,'Total-Smoothed'!$AG$2)</f>
        <v>0.87019537636964672</v>
      </c>
      <c r="P78" s="1">
        <f ca="1">P18+NORMINV(RAND(),0,'Total-Smoothed'!$AG$2)</f>
        <v>8.0951653922574446E-2</v>
      </c>
      <c r="Q78" s="1">
        <f ca="1">Q18+NORMINV(RAND(),0,'Total-Smoothed'!$AG$2)</f>
        <v>-0.121814421649176</v>
      </c>
      <c r="R78" s="1">
        <f ca="1">R18+NORMINV(RAND(),0,'Total-Smoothed'!$AG$2)</f>
        <v>-9.0117822570230266E-2</v>
      </c>
      <c r="S78" s="1">
        <f ca="1">S18+NORMINV(RAND(),0,'Total-Smoothed'!$AG$2)</f>
        <v>0.36447798006883403</v>
      </c>
      <c r="T78" s="1">
        <f ca="1">T18+NORMINV(RAND(),0,'Total-Smoothed'!$AG$2)</f>
        <v>0.13950079851696573</v>
      </c>
      <c r="U78" s="1">
        <f ca="1">U18+NORMINV(RAND(),0,'Total-Smoothed'!$AG$2)</f>
        <v>0.2182226973078632</v>
      </c>
      <c r="V78" s="1">
        <f ca="1">V18+NORMINV(RAND(),0,'Total-Smoothed'!$AG$2)</f>
        <v>0.22264733023657021</v>
      </c>
      <c r="W78" s="1">
        <f ca="1">W18+NORMINV(RAND(),0,'Total-Smoothed'!$AG$2)</f>
        <v>-7.3437032024730758E-2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4.0542136709164303E-2</v>
      </c>
      <c r="E79" s="1">
        <f ca="1">E19+NORMINV(RAND(),0,'Total-Smoothed'!$AG$2)</f>
        <v>0.11267788015378118</v>
      </c>
      <c r="F79" s="1">
        <f ca="1">F19+NORMINV(RAND(),0,'Total-Smoothed'!$AG$2)</f>
        <v>9.3610701611664404E-2</v>
      </c>
      <c r="G79" s="1">
        <f ca="1">G19+NORMINV(RAND(),0,'Total-Smoothed'!$AG$2)</f>
        <v>-5.9921376006303304E-2</v>
      </c>
      <c r="H79" s="1">
        <f ca="1">H19+NORMINV(RAND(),0,'Total-Smoothed'!$AG$2)</f>
        <v>0.17230231815960814</v>
      </c>
      <c r="I79" s="1">
        <f ca="1">I19+NORMINV(RAND(),0,'Total-Smoothed'!$AG$2)</f>
        <v>-1.0124713030929162E-4</v>
      </c>
      <c r="J79" s="1">
        <f ca="1">J19+NORMINV(RAND(),0,'Total-Smoothed'!$AG$2)</f>
        <v>5.7064730044565706E-2</v>
      </c>
      <c r="K79" s="1">
        <f ca="1">K19+NORMINV(RAND(),0,'Total-Smoothed'!$AG$2)</f>
        <v>6.6776726552531973E-2</v>
      </c>
      <c r="L79" s="1">
        <f ca="1">L19+NORMINV(RAND(),0,'Total-Smoothed'!$AG$2)</f>
        <v>0.20819734848471172</v>
      </c>
      <c r="M79" s="1">
        <f ca="1">M19+NORMINV(RAND(),0,'Total-Smoothed'!$AG$2)</f>
        <v>0.28066973835902165</v>
      </c>
      <c r="N79" s="1">
        <f ca="1">N19+NORMINV(RAND(),0,'Total-Smoothed'!$AG$2)</f>
        <v>1.0136401356907827</v>
      </c>
      <c r="O79" s="1">
        <f ca="1">O19+NORMINV(RAND(),0,'Total-Smoothed'!$AG$2)</f>
        <v>1.0158999405344995</v>
      </c>
      <c r="P79" s="1">
        <f ca="1">P19+NORMINV(RAND(),0,'Total-Smoothed'!$AG$2)</f>
        <v>6.1280587349521548E-2</v>
      </c>
      <c r="Q79" s="1">
        <f ca="1">Q19+NORMINV(RAND(),0,'Total-Smoothed'!$AG$2)</f>
        <v>0.14530317410046834</v>
      </c>
      <c r="R79" s="1">
        <f ca="1">R19+NORMINV(RAND(),0,'Total-Smoothed'!$AG$2)</f>
        <v>4.8979557749495688E-3</v>
      </c>
      <c r="S79" s="1">
        <f ca="1">S19+NORMINV(RAND(),0,'Total-Smoothed'!$AG$2)</f>
        <v>0.47659408207888521</v>
      </c>
      <c r="T79" s="1">
        <f ca="1">T19+NORMINV(RAND(),0,'Total-Smoothed'!$AG$2)</f>
        <v>-4.0515684923386253E-2</v>
      </c>
      <c r="U79" s="1">
        <f ca="1">U19+NORMINV(RAND(),0,'Total-Smoothed'!$AG$2)</f>
        <v>0.19827207183232723</v>
      </c>
      <c r="V79" s="1">
        <f ca="1">V19+NORMINV(RAND(),0,'Total-Smoothed'!$AG$2)</f>
        <v>4.0308711511879577E-2</v>
      </c>
      <c r="W79" s="1">
        <f ca="1">W19+NORMINV(RAND(),0,'Total-Smoothed'!$AG$2)</f>
        <v>0.22273843263146872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0.10905605822470439</v>
      </c>
      <c r="E80" s="1">
        <f ca="1">E20+NORMINV(RAND(),0,'Total-Smoothed'!$AG$2)</f>
        <v>9.2126968383586222E-2</v>
      </c>
      <c r="F80" s="1">
        <f ca="1">F20+NORMINV(RAND(),0,'Total-Smoothed'!$AG$2)</f>
        <v>0.20975183668452002</v>
      </c>
      <c r="G80" s="1">
        <f ca="1">G20+NORMINV(RAND(),0,'Total-Smoothed'!$AG$2)</f>
        <v>-0.11370824262918276</v>
      </c>
      <c r="H80" s="1">
        <f ca="1">H20+NORMINV(RAND(),0,'Total-Smoothed'!$AG$2)</f>
        <v>-5.5423219134424051E-2</v>
      </c>
      <c r="I80" s="1">
        <f ca="1">I20+NORMINV(RAND(),0,'Total-Smoothed'!$AG$2)</f>
        <v>5.7045782710130388E-2</v>
      </c>
      <c r="J80" s="1">
        <f ca="1">J20+NORMINV(RAND(),0,'Total-Smoothed'!$AG$2)</f>
        <v>0.13571390409944412</v>
      </c>
      <c r="K80" s="1">
        <f ca="1">K20+NORMINV(RAND(),0,'Total-Smoothed'!$AG$2)</f>
        <v>5.0962451046612525E-2</v>
      </c>
      <c r="L80" s="1">
        <f ca="1">L20+NORMINV(RAND(),0,'Total-Smoothed'!$AG$2)</f>
        <v>-3.2264602182830171E-3</v>
      </c>
      <c r="M80" s="1">
        <f ca="1">M20+NORMINV(RAND(),0,'Total-Smoothed'!$AG$2)</f>
        <v>6.5159373699152603E-2</v>
      </c>
      <c r="N80" s="1">
        <f ca="1">N20+NORMINV(RAND(),0,'Total-Smoothed'!$AG$2)</f>
        <v>0.57972393521368071</v>
      </c>
      <c r="O80" s="1">
        <f ca="1">O20+NORMINV(RAND(),0,'Total-Smoothed'!$AG$2)</f>
        <v>0.65861922980033571</v>
      </c>
      <c r="P80" s="1">
        <f ca="1">P20+NORMINV(RAND(),0,'Total-Smoothed'!$AG$2)</f>
        <v>9.6183161682154947E-2</v>
      </c>
      <c r="Q80" s="1">
        <f ca="1">Q20+NORMINV(RAND(),0,'Total-Smoothed'!$AG$2)</f>
        <v>0.2823536791684565</v>
      </c>
      <c r="R80" s="1">
        <f ca="1">R20+NORMINV(RAND(),0,'Total-Smoothed'!$AG$2)</f>
        <v>0.17237299319281826</v>
      </c>
      <c r="S80" s="1">
        <f ca="1">S20+NORMINV(RAND(),0,'Total-Smoothed'!$AG$2)</f>
        <v>8.4873997551161776E-2</v>
      </c>
      <c r="T80" s="1">
        <f ca="1">T20+NORMINV(RAND(),0,'Total-Smoothed'!$AG$2)</f>
        <v>-4.3599244194307323E-2</v>
      </c>
      <c r="U80" s="1">
        <f ca="1">U20+NORMINV(RAND(),0,'Total-Smoothed'!$AG$2)</f>
        <v>0.25041080635357171</v>
      </c>
      <c r="V80" s="1">
        <f ca="1">V20+NORMINV(RAND(),0,'Total-Smoothed'!$AG$2)</f>
        <v>-6.3318906344819542E-2</v>
      </c>
      <c r="W80" s="1">
        <f ca="1">W20+NORMINV(RAND(),0,'Total-Smoothed'!$AG$2)</f>
        <v>-5.2497430594437344E-2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-9.6990796853446304E-2</v>
      </c>
      <c r="E81" s="1">
        <f ca="1">E21+NORMINV(RAND(),0,'Total-Smoothed'!$AG$2)</f>
        <v>7.7701031938432016E-2</v>
      </c>
      <c r="F81" s="1">
        <f ca="1">F21+NORMINV(RAND(),0,'Total-Smoothed'!$AG$2)</f>
        <v>0.12497362954582131</v>
      </c>
      <c r="G81" s="1">
        <f ca="1">G21+NORMINV(RAND(),0,'Total-Smoothed'!$AG$2)</f>
        <v>-0.15940871299787579</v>
      </c>
      <c r="H81" s="1">
        <f ca="1">H21+NORMINV(RAND(),0,'Total-Smoothed'!$AG$2)</f>
        <v>0.21098030768062043</v>
      </c>
      <c r="I81" s="1">
        <f ca="1">I21+NORMINV(RAND(),0,'Total-Smoothed'!$AG$2)</f>
        <v>0.10862200023651009</v>
      </c>
      <c r="J81" s="1">
        <f ca="1">J21+NORMINV(RAND(),0,'Total-Smoothed'!$AG$2)</f>
        <v>0.10073123415790494</v>
      </c>
      <c r="K81" s="1">
        <f ca="1">K21+NORMINV(RAND(),0,'Total-Smoothed'!$AG$2)</f>
        <v>7.0807223072647543E-2</v>
      </c>
      <c r="L81" s="1">
        <f ca="1">L21+NORMINV(RAND(),0,'Total-Smoothed'!$AG$2)</f>
        <v>-4.8170138085879277E-2</v>
      </c>
      <c r="M81" s="1">
        <f ca="1">M21+NORMINV(RAND(),0,'Total-Smoothed'!$AG$2)</f>
        <v>-2.35148540940242E-2</v>
      </c>
      <c r="N81" s="1">
        <f ca="1">N21+NORMINV(RAND(),0,'Total-Smoothed'!$AG$2)</f>
        <v>0.86102049407772319</v>
      </c>
      <c r="O81" s="1">
        <f ca="1">O21+NORMINV(RAND(),0,'Total-Smoothed'!$AG$2)</f>
        <v>0.89663128795030667</v>
      </c>
      <c r="P81" s="1">
        <f ca="1">P21+NORMINV(RAND(),0,'Total-Smoothed'!$AG$2)</f>
        <v>0.15230416166441824</v>
      </c>
      <c r="Q81" s="1">
        <f ca="1">Q21+NORMINV(RAND(),0,'Total-Smoothed'!$AG$2)</f>
        <v>5.112528997750914E-2</v>
      </c>
      <c r="R81" s="1">
        <f ca="1">R21+NORMINV(RAND(),0,'Total-Smoothed'!$AG$2)</f>
        <v>-8.3454637902629376E-3</v>
      </c>
      <c r="S81" s="1">
        <f ca="1">S21+NORMINV(RAND(),0,'Total-Smoothed'!$AG$2)</f>
        <v>0.50573289091110896</v>
      </c>
      <c r="T81" s="1">
        <f ca="1">T21+NORMINV(RAND(),0,'Total-Smoothed'!$AG$2)</f>
        <v>9.8227935562037155E-2</v>
      </c>
      <c r="U81" s="1">
        <f ca="1">U21+NORMINV(RAND(),0,'Total-Smoothed'!$AG$2)</f>
        <v>0.22849864382150559</v>
      </c>
      <c r="V81" s="1">
        <f ca="1">V21+NORMINV(RAND(),0,'Total-Smoothed'!$AG$2)</f>
        <v>0.18847569821171459</v>
      </c>
      <c r="W81" s="1">
        <f ca="1">W21+NORMINV(RAND(),0,'Total-Smoothed'!$AG$2)</f>
        <v>0.15364360613970085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-0.11702310855408027</v>
      </c>
      <c r="E82" s="1">
        <f ca="1">E22+NORMINV(RAND(),0,'Total-Smoothed'!$AG$2)</f>
        <v>-6.2695616517874947E-2</v>
      </c>
      <c r="F82" s="1">
        <f ca="1">F22+NORMINV(RAND(),0,'Total-Smoothed'!$AG$2)</f>
        <v>0.13245866189599731</v>
      </c>
      <c r="G82" s="1">
        <f ca="1">G22+NORMINV(RAND(),0,'Total-Smoothed'!$AG$2)</f>
        <v>-3.3807064058108113E-2</v>
      </c>
      <c r="H82" s="1">
        <f ca="1">H22+NORMINV(RAND(),0,'Total-Smoothed'!$AG$2)</f>
        <v>-3.4250661935478377E-2</v>
      </c>
      <c r="I82" s="1">
        <f ca="1">I22+NORMINV(RAND(),0,'Total-Smoothed'!$AG$2)</f>
        <v>0.16436650527817809</v>
      </c>
      <c r="J82" s="1">
        <f ca="1">J22+NORMINV(RAND(),0,'Total-Smoothed'!$AG$2)</f>
        <v>5.6094153288865398E-2</v>
      </c>
      <c r="K82" s="1">
        <f ca="1">K22+NORMINV(RAND(),0,'Total-Smoothed'!$AG$2)</f>
        <v>-0.1486722428868138</v>
      </c>
      <c r="L82" s="1">
        <f ca="1">L22+NORMINV(RAND(),0,'Total-Smoothed'!$AG$2)</f>
        <v>-0.16388699033462267</v>
      </c>
      <c r="M82" s="1">
        <f ca="1">M22+NORMINV(RAND(),0,'Total-Smoothed'!$AG$2)</f>
        <v>4.7858734887144032E-2</v>
      </c>
      <c r="N82" s="1">
        <f ca="1">N22+NORMINV(RAND(),0,'Total-Smoothed'!$AG$2)</f>
        <v>1.0219026458737384</v>
      </c>
      <c r="O82" s="1">
        <f ca="1">O22+NORMINV(RAND(),0,'Total-Smoothed'!$AG$2)</f>
        <v>0.91125562419919914</v>
      </c>
      <c r="P82" s="1">
        <f ca="1">P22+NORMINV(RAND(),0,'Total-Smoothed'!$AG$2)</f>
        <v>0.12348938719707889</v>
      </c>
      <c r="Q82" s="1">
        <f ca="1">Q22+NORMINV(RAND(),0,'Total-Smoothed'!$AG$2)</f>
        <v>3.6345230570812848E-2</v>
      </c>
      <c r="R82" s="1">
        <f ca="1">R22+NORMINV(RAND(),0,'Total-Smoothed'!$AG$2)</f>
        <v>0.10115035053518623</v>
      </c>
      <c r="S82" s="1">
        <f ca="1">S22+NORMINV(RAND(),0,'Total-Smoothed'!$AG$2)</f>
        <v>0.71944292383191821</v>
      </c>
      <c r="T82" s="1">
        <f ca="1">T22+NORMINV(RAND(),0,'Total-Smoothed'!$AG$2)</f>
        <v>0.20998515906229434</v>
      </c>
      <c r="U82" s="1">
        <f ca="1">U22+NORMINV(RAND(),0,'Total-Smoothed'!$AG$2)</f>
        <v>0.31250867638602786</v>
      </c>
      <c r="V82" s="1">
        <f ca="1">V22+NORMINV(RAND(),0,'Total-Smoothed'!$AG$2)</f>
        <v>0.19220460228739697</v>
      </c>
      <c r="W82" s="1">
        <f ca="1">W22+NORMINV(RAND(),0,'Total-Smoothed'!$AG$2)</f>
        <v>0.22156232739142401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-4.0244433268613461E-3</v>
      </c>
      <c r="E83" s="1">
        <f ca="1">E23+NORMINV(RAND(),0,'Total-Smoothed'!$AG$2)</f>
        <v>-0.16736959192523979</v>
      </c>
      <c r="F83" s="1">
        <f ca="1">F23+NORMINV(RAND(),0,'Total-Smoothed'!$AG$2)</f>
        <v>8.1381000862810221E-2</v>
      </c>
      <c r="G83" s="1">
        <f ca="1">G23+NORMINV(RAND(),0,'Total-Smoothed'!$AG$2)</f>
        <v>0.12358497594302696</v>
      </c>
      <c r="H83" s="1">
        <f ca="1">H23+NORMINV(RAND(),0,'Total-Smoothed'!$AG$2)</f>
        <v>0.14628240400792908</v>
      </c>
      <c r="I83" s="1">
        <f ca="1">I23+NORMINV(RAND(),0,'Total-Smoothed'!$AG$2)</f>
        <v>6.6736835932660638E-2</v>
      </c>
      <c r="J83" s="1">
        <f ca="1">J23+NORMINV(RAND(),0,'Total-Smoothed'!$AG$2)</f>
        <v>9.2012753900818478E-2</v>
      </c>
      <c r="K83" s="1">
        <f ca="1">K23+NORMINV(RAND(),0,'Total-Smoothed'!$AG$2)</f>
        <v>6.6101604963097693E-2</v>
      </c>
      <c r="L83" s="1">
        <f ca="1">L23+NORMINV(RAND(),0,'Total-Smoothed'!$AG$2)</f>
        <v>8.2620982761296327E-2</v>
      </c>
      <c r="M83" s="1">
        <f ca="1">M23+NORMINV(RAND(),0,'Total-Smoothed'!$AG$2)</f>
        <v>-2.8016700739844306E-2</v>
      </c>
      <c r="N83" s="1">
        <f ca="1">N23+NORMINV(RAND(),0,'Total-Smoothed'!$AG$2)</f>
        <v>0.8458767120261339</v>
      </c>
      <c r="O83" s="1">
        <f ca="1">O23+NORMINV(RAND(),0,'Total-Smoothed'!$AG$2)</f>
        <v>1.1088762493589601</v>
      </c>
      <c r="P83" s="1">
        <f ca="1">P23+NORMINV(RAND(),0,'Total-Smoothed'!$AG$2)</f>
        <v>0.17464695638793198</v>
      </c>
      <c r="Q83" s="1">
        <f ca="1">Q23+NORMINV(RAND(),0,'Total-Smoothed'!$AG$2)</f>
        <v>-8.3080477642779621E-2</v>
      </c>
      <c r="R83" s="1">
        <f ca="1">R23+NORMINV(RAND(),0,'Total-Smoothed'!$AG$2)</f>
        <v>-2.8989491827039832E-2</v>
      </c>
      <c r="S83" s="1">
        <f ca="1">S23+NORMINV(RAND(),0,'Total-Smoothed'!$AG$2)</f>
        <v>0.26794614532378025</v>
      </c>
      <c r="T83" s="1">
        <f ca="1">T23+NORMINV(RAND(),0,'Total-Smoothed'!$AG$2)</f>
        <v>9.870620516733733E-2</v>
      </c>
      <c r="U83" s="1">
        <f ca="1">U23+NORMINV(RAND(),0,'Total-Smoothed'!$AG$2)</f>
        <v>0.13810533561695712</v>
      </c>
      <c r="V83" s="1">
        <f ca="1">V23+NORMINV(RAND(),0,'Total-Smoothed'!$AG$2)</f>
        <v>9.9290275849450688E-2</v>
      </c>
      <c r="W83" s="1">
        <f ca="1">W23+NORMINV(RAND(),0,'Total-Smoothed'!$AG$2)</f>
        <v>0.31915432107102537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-3.5396890833704592E-2</v>
      </c>
      <c r="E84" s="1">
        <f ca="1">E24+NORMINV(RAND(),0,'Total-Smoothed'!$AG$2)</f>
        <v>0.14393120370581949</v>
      </c>
      <c r="F84" s="1">
        <f ca="1">F24+NORMINV(RAND(),0,'Total-Smoothed'!$AG$2)</f>
        <v>0.17144433319262398</v>
      </c>
      <c r="G84" s="1">
        <f ca="1">G24+NORMINV(RAND(),0,'Total-Smoothed'!$AG$2)</f>
        <v>-1.9754603878041392E-2</v>
      </c>
      <c r="H84" s="1">
        <f ca="1">H24+NORMINV(RAND(),0,'Total-Smoothed'!$AG$2)</f>
        <v>0.15420376423959342</v>
      </c>
      <c r="I84" s="1">
        <f ca="1">I24+NORMINV(RAND(),0,'Total-Smoothed'!$AG$2)</f>
        <v>4.291746456570876E-2</v>
      </c>
      <c r="J84" s="1">
        <f ca="1">J24+NORMINV(RAND(),0,'Total-Smoothed'!$AG$2)</f>
        <v>0.12205302722732315</v>
      </c>
      <c r="K84" s="1">
        <f ca="1">K24+NORMINV(RAND(),0,'Total-Smoothed'!$AG$2)</f>
        <v>0.18932215417078138</v>
      </c>
      <c r="L84" s="1">
        <f ca="1">L24+NORMINV(RAND(),0,'Total-Smoothed'!$AG$2)</f>
        <v>4.690958259178836E-2</v>
      </c>
      <c r="M84" s="1">
        <f ca="1">M24+NORMINV(RAND(),0,'Total-Smoothed'!$AG$2)</f>
        <v>0.15932321533070093</v>
      </c>
      <c r="N84" s="1">
        <f ca="1">N24+NORMINV(RAND(),0,'Total-Smoothed'!$AG$2)</f>
        <v>0.73218146939629658</v>
      </c>
      <c r="O84" s="1">
        <f ca="1">O24+NORMINV(RAND(),0,'Total-Smoothed'!$AG$2)</f>
        <v>1.050576594530372</v>
      </c>
      <c r="P84" s="1">
        <f ca="1">P24+NORMINV(RAND(),0,'Total-Smoothed'!$AG$2)</f>
        <v>-2.5174217913718905E-3</v>
      </c>
      <c r="Q84" s="1">
        <f ca="1">Q24+NORMINV(RAND(),0,'Total-Smoothed'!$AG$2)</f>
        <v>-5.1645513546422564E-2</v>
      </c>
      <c r="R84" s="1">
        <f ca="1">R24+NORMINV(RAND(),0,'Total-Smoothed'!$AG$2)</f>
        <v>-4.3441749663176439E-2</v>
      </c>
      <c r="S84" s="1">
        <f ca="1">S24+NORMINV(RAND(),0,'Total-Smoothed'!$AG$2)</f>
        <v>0.55608255697972919</v>
      </c>
      <c r="T84" s="1">
        <f ca="1">T24+NORMINV(RAND(),0,'Total-Smoothed'!$AG$2)</f>
        <v>0.15946700657673524</v>
      </c>
      <c r="U84" s="1">
        <f ca="1">U24+NORMINV(RAND(),0,'Total-Smoothed'!$AG$2)</f>
        <v>0.10304722116600554</v>
      </c>
      <c r="V84" s="1">
        <f ca="1">V24+NORMINV(RAND(),0,'Total-Smoothed'!$AG$2)</f>
        <v>5.2079871747988754E-2</v>
      </c>
      <c r="W84" s="1">
        <f ca="1">W24+NORMINV(RAND(),0,'Total-Smoothed'!$AG$2)</f>
        <v>0.27922207078344197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0.48393565918875286</v>
      </c>
      <c r="E85" s="1">
        <f ca="1">E25+NORMINV(RAND(),0,'Total-Smoothed'!$AG$2)</f>
        <v>-0.28143458421656598</v>
      </c>
      <c r="F85" s="1">
        <f ca="1">F25+NORMINV(RAND(),0,'Total-Smoothed'!$AG$2)</f>
        <v>1.1140964051774445</v>
      </c>
      <c r="G85" s="1">
        <f ca="1">G25+NORMINV(RAND(),0,'Total-Smoothed'!$AG$2)</f>
        <v>1.0495360101674363</v>
      </c>
      <c r="H85" s="1">
        <f ca="1">H25+NORMINV(RAND(),0,'Total-Smoothed'!$AG$2)</f>
        <v>-7.3554655992561391E-2</v>
      </c>
      <c r="I85" s="1">
        <f ca="1">I25+NORMINV(RAND(),0,'Total-Smoothed'!$AG$2)</f>
        <v>1.1049751738015896</v>
      </c>
      <c r="J85" s="1">
        <f ca="1">J25+NORMINV(RAND(),0,'Total-Smoothed'!$AG$2)</f>
        <v>0.13047218571183009</v>
      </c>
      <c r="K85" s="1">
        <f ca="1">K25+NORMINV(RAND(),0,'Total-Smoothed'!$AG$2)</f>
        <v>0.89121851706342725</v>
      </c>
      <c r="L85" s="1">
        <f ca="1">L25+NORMINV(RAND(),0,'Total-Smoothed'!$AG$2)</f>
        <v>-5.9759525796468996E-3</v>
      </c>
      <c r="M85" s="1">
        <f ca="1">M25+NORMINV(RAND(),0,'Total-Smoothed'!$AG$2)</f>
        <v>0.93924916642686618</v>
      </c>
      <c r="N85" s="1">
        <f ca="1">N25+NORMINV(RAND(),0,'Total-Smoothed'!$AG$2)</f>
        <v>0.98261793293932198</v>
      </c>
      <c r="O85" s="1">
        <f ca="1">O25+NORMINV(RAND(),0,'Total-Smoothed'!$AG$2)</f>
        <v>0.7905573599206186</v>
      </c>
      <c r="P85" s="1">
        <f ca="1">P25+NORMINV(RAND(),0,'Total-Smoothed'!$AG$2)</f>
        <v>8.8472898039479664E-2</v>
      </c>
      <c r="Q85" s="1">
        <f ca="1">Q25+NORMINV(RAND(),0,'Total-Smoothed'!$AG$2)</f>
        <v>7.7239272429465405E-2</v>
      </c>
      <c r="R85" s="1">
        <f ca="1">R25+NORMINV(RAND(),0,'Total-Smoothed'!$AG$2)</f>
        <v>1.0167764367443459</v>
      </c>
      <c r="S85" s="1">
        <f ca="1">S25+NORMINV(RAND(),0,'Total-Smoothed'!$AG$2)</f>
        <v>0.22251267601839853</v>
      </c>
      <c r="T85" s="1">
        <f ca="1">T25+NORMINV(RAND(),0,'Total-Smoothed'!$AG$2)</f>
        <v>-7.6863737262162501E-3</v>
      </c>
      <c r="U85" s="1">
        <f ca="1">U25+NORMINV(RAND(),0,'Total-Smoothed'!$AG$2)</f>
        <v>2.3018104577364473E-4</v>
      </c>
      <c r="V85" s="1">
        <f ca="1">V25+NORMINV(RAND(),0,'Total-Smoothed'!$AG$2)</f>
        <v>-0.1347601891717112</v>
      </c>
      <c r="W85" s="1">
        <f ca="1">W25+NORMINV(RAND(),0,'Total-Smoothed'!$AG$2)</f>
        <v>0.14677817885562133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0.87222111707502215</v>
      </c>
      <c r="E86" s="1">
        <f ca="1">E26+NORMINV(RAND(),0,'Total-Smoothed'!$AG$2)</f>
        <v>-6.9472334826324172E-2</v>
      </c>
      <c r="F86" s="1">
        <f ca="1">F26+NORMINV(RAND(),0,'Total-Smoothed'!$AG$2)</f>
        <v>1.192495793821772</v>
      </c>
      <c r="G86" s="1">
        <f ca="1">G26+NORMINV(RAND(),0,'Total-Smoothed'!$AG$2)</f>
        <v>0.10560916184619838</v>
      </c>
      <c r="H86" s="1">
        <f ca="1">H26+NORMINV(RAND(),0,'Total-Smoothed'!$AG$2)</f>
        <v>-9.4344743471271378E-3</v>
      </c>
      <c r="I86" s="1">
        <f ca="1">I26+NORMINV(RAND(),0,'Total-Smoothed'!$AG$2)</f>
        <v>1.1771029148995495</v>
      </c>
      <c r="J86" s="1">
        <f ca="1">J26+NORMINV(RAND(),0,'Total-Smoothed'!$AG$2)</f>
        <v>0.47019012324606274</v>
      </c>
      <c r="K86" s="1">
        <f ca="1">K26+NORMINV(RAND(),0,'Total-Smoothed'!$AG$2)</f>
        <v>1.0089868431307183</v>
      </c>
      <c r="L86" s="1">
        <f ca="1">L26+NORMINV(RAND(),0,'Total-Smoothed'!$AG$2)</f>
        <v>0.11838707071731283</v>
      </c>
      <c r="M86" s="1">
        <f ca="1">M26+NORMINV(RAND(),0,'Total-Smoothed'!$AG$2)</f>
        <v>0.95965255911757696</v>
      </c>
      <c r="N86" s="1">
        <f ca="1">N26+NORMINV(RAND(),0,'Total-Smoothed'!$AG$2)</f>
        <v>1.1155539601298625</v>
      </c>
      <c r="O86" s="1">
        <f ca="1">O26+NORMINV(RAND(),0,'Total-Smoothed'!$AG$2)</f>
        <v>0.74367280571994565</v>
      </c>
      <c r="P86" s="1">
        <f ca="1">P26+NORMINV(RAND(),0,'Total-Smoothed'!$AG$2)</f>
        <v>1.674973814436783E-2</v>
      </c>
      <c r="Q86" s="1">
        <f ca="1">Q26+NORMINV(RAND(),0,'Total-Smoothed'!$AG$2)</f>
        <v>7.0647299659890833E-2</v>
      </c>
      <c r="R86" s="1">
        <f ca="1">R26+NORMINV(RAND(),0,'Total-Smoothed'!$AG$2)</f>
        <v>0.2229750267229694</v>
      </c>
      <c r="S86" s="1">
        <f ca="1">S26+NORMINV(RAND(),0,'Total-Smoothed'!$AG$2)</f>
        <v>1.0288143722603622</v>
      </c>
      <c r="T86" s="1">
        <f ca="1">T26+NORMINV(RAND(),0,'Total-Smoothed'!$AG$2)</f>
        <v>-0.11399623641533693</v>
      </c>
      <c r="U86" s="1">
        <f ca="1">U26+NORMINV(RAND(),0,'Total-Smoothed'!$AG$2)</f>
        <v>0.12595593175800213</v>
      </c>
      <c r="V86" s="1">
        <f ca="1">V26+NORMINV(RAND(),0,'Total-Smoothed'!$AG$2)</f>
        <v>-0.14489921475235998</v>
      </c>
      <c r="W86" s="1">
        <f ca="1">W26+NORMINV(RAND(),0,'Total-Smoothed'!$AG$2)</f>
        <v>0.88883929739575118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0.12808107666910729</v>
      </c>
      <c r="E87" s="1">
        <f ca="1">E27+NORMINV(RAND(),0,'Total-Smoothed'!$AG$2)</f>
        <v>0.5790225120619733</v>
      </c>
      <c r="F87" s="1">
        <f ca="1">F27+NORMINV(RAND(),0,'Total-Smoothed'!$AG$2)</f>
        <v>1.0426799804792823</v>
      </c>
      <c r="G87" s="1">
        <f ca="1">G27+NORMINV(RAND(),0,'Total-Smoothed'!$AG$2)</f>
        <v>3.5550061241448022E-2</v>
      </c>
      <c r="H87" s="1">
        <f ca="1">H27+NORMINV(RAND(),0,'Total-Smoothed'!$AG$2)</f>
        <v>-0.131103153128488</v>
      </c>
      <c r="I87" s="1">
        <f ca="1">I27+NORMINV(RAND(),0,'Total-Smoothed'!$AG$2)</f>
        <v>0.80535543917668739</v>
      </c>
      <c r="J87" s="1">
        <f ca="1">J27+NORMINV(RAND(),0,'Total-Smoothed'!$AG$2)</f>
        <v>0.98499197555063234</v>
      </c>
      <c r="K87" s="1">
        <f ca="1">K27+NORMINV(RAND(),0,'Total-Smoothed'!$AG$2)</f>
        <v>0.37233263943648603</v>
      </c>
      <c r="L87" s="1">
        <f ca="1">L27+NORMINV(RAND(),0,'Total-Smoothed'!$AG$2)</f>
        <v>6.1020743925035766E-2</v>
      </c>
      <c r="M87" s="1">
        <f ca="1">M27+NORMINV(RAND(),0,'Total-Smoothed'!$AG$2)</f>
        <v>3.3605406490132168E-2</v>
      </c>
      <c r="N87" s="1">
        <f ca="1">N27+NORMINV(RAND(),0,'Total-Smoothed'!$AG$2)</f>
        <v>-0.10559157740564892</v>
      </c>
      <c r="O87" s="1">
        <f ca="1">O27+NORMINV(RAND(),0,'Total-Smoothed'!$AG$2)</f>
        <v>0.88267128386581217</v>
      </c>
      <c r="P87" s="1">
        <f ca="1">P27+NORMINV(RAND(),0,'Total-Smoothed'!$AG$2)</f>
        <v>0.9362488104763218</v>
      </c>
      <c r="Q87" s="1">
        <f ca="1">Q27+NORMINV(RAND(),0,'Total-Smoothed'!$AG$2)</f>
        <v>0.16283569037490714</v>
      </c>
      <c r="R87" s="1">
        <f ca="1">R27+NORMINV(RAND(),0,'Total-Smoothed'!$AG$2)</f>
        <v>0.1802746038453264</v>
      </c>
      <c r="S87" s="1">
        <f ca="1">S27+NORMINV(RAND(),0,'Total-Smoothed'!$AG$2)</f>
        <v>8.8632334227800369E-2</v>
      </c>
      <c r="T87" s="1">
        <f ca="1">T27+NORMINV(RAND(),0,'Total-Smoothed'!$AG$2)</f>
        <v>0.16751514448626589</v>
      </c>
      <c r="U87" s="1">
        <f ca="1">U27+NORMINV(RAND(),0,'Total-Smoothed'!$AG$2)</f>
        <v>0.30997411147499487</v>
      </c>
      <c r="V87" s="1">
        <f ca="1">V27+NORMINV(RAND(),0,'Total-Smoothed'!$AG$2)</f>
        <v>2.5716845341391695E-2</v>
      </c>
      <c r="W87" s="1">
        <f ca="1">W27+NORMINV(RAND(),0,'Total-Smoothed'!$AG$2)</f>
        <v>0.10610807601782049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9.9645992970855843E-2</v>
      </c>
      <c r="E88" s="1">
        <f ca="1">E28+NORMINV(RAND(),0,'Total-Smoothed'!$AG$2)</f>
        <v>0.95027310748709903</v>
      </c>
      <c r="F88" s="1">
        <f ca="1">F28+NORMINV(RAND(),0,'Total-Smoothed'!$AG$2)</f>
        <v>0.90456816515136063</v>
      </c>
      <c r="G88" s="1">
        <f ca="1">G28+NORMINV(RAND(),0,'Total-Smoothed'!$AG$2)</f>
        <v>0.92992681042094083</v>
      </c>
      <c r="H88" s="1">
        <f ca="1">H28+NORMINV(RAND(),0,'Total-Smoothed'!$AG$2)</f>
        <v>4.3358699423883443E-2</v>
      </c>
      <c r="I88" s="1">
        <f ca="1">I28+NORMINV(RAND(),0,'Total-Smoothed'!$AG$2)</f>
        <v>0.97720137003289453</v>
      </c>
      <c r="J88" s="1">
        <f ca="1">J28+NORMINV(RAND(),0,'Total-Smoothed'!$AG$2)</f>
        <v>0.21881717633304712</v>
      </c>
      <c r="K88" s="1">
        <f ca="1">K28+NORMINV(RAND(),0,'Total-Smoothed'!$AG$2)</f>
        <v>0.76235618946010886</v>
      </c>
      <c r="L88" s="1">
        <f ca="1">L28+NORMINV(RAND(),0,'Total-Smoothed'!$AG$2)</f>
        <v>-4.0948172809684776E-2</v>
      </c>
      <c r="M88" s="1">
        <f ca="1">M28+NORMINV(RAND(),0,'Total-Smoothed'!$AG$2)</f>
        <v>0.93769634526763679</v>
      </c>
      <c r="N88" s="1">
        <f ca="1">N28+NORMINV(RAND(),0,'Total-Smoothed'!$AG$2)</f>
        <v>1.0238897663784154</v>
      </c>
      <c r="O88" s="1">
        <f ca="1">O28+NORMINV(RAND(),0,'Total-Smoothed'!$AG$2)</f>
        <v>0.11135922266607019</v>
      </c>
      <c r="P88" s="1">
        <f ca="1">P28+NORMINV(RAND(),0,'Total-Smoothed'!$AG$2)</f>
        <v>5.0773822033436583E-2</v>
      </c>
      <c r="Q88" s="1">
        <f ca="1">Q28+NORMINV(RAND(),0,'Total-Smoothed'!$AG$2)</f>
        <v>0.12184896352488742</v>
      </c>
      <c r="R88" s="1">
        <f ca="1">R28+NORMINV(RAND(),0,'Total-Smoothed'!$AG$2)</f>
        <v>0.72861641526650511</v>
      </c>
      <c r="S88" s="1">
        <f ca="1">S28+NORMINV(RAND(),0,'Total-Smoothed'!$AG$2)</f>
        <v>1.5364057172988827E-2</v>
      </c>
      <c r="T88" s="1">
        <f ca="1">T28+NORMINV(RAND(),0,'Total-Smoothed'!$AG$2)</f>
        <v>5.444542195333734E-2</v>
      </c>
      <c r="U88" s="1">
        <f ca="1">U28+NORMINV(RAND(),0,'Total-Smoothed'!$AG$2)</f>
        <v>0.26713649104693654</v>
      </c>
      <c r="V88" s="1">
        <f ca="1">V28+NORMINV(RAND(),0,'Total-Smoothed'!$AG$2)</f>
        <v>0.15981030228156473</v>
      </c>
      <c r="W88" s="1">
        <f ca="1">W28+NORMINV(RAND(),0,'Total-Smoothed'!$AG$2)</f>
        <v>0.96037341078700611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-6.0404475087218176E-2</v>
      </c>
      <c r="E89" s="1">
        <f ca="1">E29+NORMINV(RAND(),0,'Total-Smoothed'!$AG$2)</f>
        <v>0.15260736066953862</v>
      </c>
      <c r="F89" s="1">
        <f ca="1">F29+NORMINV(RAND(),0,'Total-Smoothed'!$AG$2)</f>
        <v>0.8937068425035446</v>
      </c>
      <c r="G89" s="1">
        <f ca="1">G29+NORMINV(RAND(),0,'Total-Smoothed'!$AG$2)</f>
        <v>0.53177486704614541</v>
      </c>
      <c r="H89" s="1">
        <f ca="1">H29+NORMINV(RAND(),0,'Total-Smoothed'!$AG$2)</f>
        <v>4.7535594438607109E-2</v>
      </c>
      <c r="I89" s="1">
        <f ca="1">I29+NORMINV(RAND(),0,'Total-Smoothed'!$AG$2)</f>
        <v>1.9421530423357578E-2</v>
      </c>
      <c r="J89" s="1">
        <f ca="1">J29+NORMINV(RAND(),0,'Total-Smoothed'!$AG$2)</f>
        <v>8.5158448532341776E-3</v>
      </c>
      <c r="K89" s="1">
        <f ca="1">K29+NORMINV(RAND(),0,'Total-Smoothed'!$AG$2)</f>
        <v>1.0117365762940573</v>
      </c>
      <c r="L89" s="1">
        <f ca="1">L29+NORMINV(RAND(),0,'Total-Smoothed'!$AG$2)</f>
        <v>2.1538314568312279E-2</v>
      </c>
      <c r="M89" s="1">
        <f ca="1">M29+NORMINV(RAND(),0,'Total-Smoothed'!$AG$2)</f>
        <v>-4.3297988352373973E-2</v>
      </c>
      <c r="N89" s="1">
        <f ca="1">N29+NORMINV(RAND(),0,'Total-Smoothed'!$AG$2)</f>
        <v>1.0446231817937059</v>
      </c>
      <c r="O89" s="1">
        <f ca="1">O29+NORMINV(RAND(),0,'Total-Smoothed'!$AG$2)</f>
        <v>1.0578260122356906</v>
      </c>
      <c r="P89" s="1">
        <f ca="1">P29+NORMINV(RAND(),0,'Total-Smoothed'!$AG$2)</f>
        <v>3.737566006841677E-2</v>
      </c>
      <c r="Q89" s="1">
        <f ca="1">Q29+NORMINV(RAND(),0,'Total-Smoothed'!$AG$2)</f>
        <v>8.5511402778319034E-2</v>
      </c>
      <c r="R89" s="1">
        <f ca="1">R29+NORMINV(RAND(),0,'Total-Smoothed'!$AG$2)</f>
        <v>0.23651845398037161</v>
      </c>
      <c r="S89" s="1">
        <f ca="1">S29+NORMINV(RAND(),0,'Total-Smoothed'!$AG$2)</f>
        <v>-0.11473117308975511</v>
      </c>
      <c r="T89" s="1">
        <f ca="1">T29+NORMINV(RAND(),0,'Total-Smoothed'!$AG$2)</f>
        <v>6.6760873946452914E-2</v>
      </c>
      <c r="U89" s="1">
        <f ca="1">U29+NORMINV(RAND(),0,'Total-Smoothed'!$AG$2)</f>
        <v>6.8362288238847588E-2</v>
      </c>
      <c r="V89" s="1">
        <f ca="1">V29+NORMINV(RAND(),0,'Total-Smoothed'!$AG$2)</f>
        <v>-7.5303087337959998E-2</v>
      </c>
      <c r="W89" s="1">
        <f ca="1">W29+NORMINV(RAND(),0,'Total-Smoothed'!$AG$2)</f>
        <v>7.4269091574402479E-2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-0.19677533751370618</v>
      </c>
      <c r="E90" s="1">
        <f ca="1">E30+NORMINV(RAND(),0,'Total-Smoothed'!$AG$2)</f>
        <v>0.14648983246791286</v>
      </c>
      <c r="F90" s="1">
        <f ca="1">F30+NORMINV(RAND(),0,'Total-Smoothed'!$AG$2)</f>
        <v>0.88502318546855319</v>
      </c>
      <c r="G90" s="1">
        <f ca="1">G30+NORMINV(RAND(),0,'Total-Smoothed'!$AG$2)</f>
        <v>-3.4967830899245433E-2</v>
      </c>
      <c r="H90" s="1">
        <f ca="1">H30+NORMINV(RAND(),0,'Total-Smoothed'!$AG$2)</f>
        <v>8.244262252947037E-3</v>
      </c>
      <c r="I90" s="1">
        <f ca="1">I30+NORMINV(RAND(),0,'Total-Smoothed'!$AG$2)</f>
        <v>0.20936414616055357</v>
      </c>
      <c r="J90" s="1">
        <f ca="1">J30+NORMINV(RAND(),0,'Total-Smoothed'!$AG$2)</f>
        <v>-8.112461067239346E-2</v>
      </c>
      <c r="K90" s="1">
        <f ca="1">K30+NORMINV(RAND(),0,'Total-Smoothed'!$AG$2)</f>
        <v>1.0506208194291602</v>
      </c>
      <c r="L90" s="1">
        <f ca="1">L30+NORMINV(RAND(),0,'Total-Smoothed'!$AG$2)</f>
        <v>-3.1085916546674398E-2</v>
      </c>
      <c r="M90" s="1">
        <f ca="1">M30+NORMINV(RAND(),0,'Total-Smoothed'!$AG$2)</f>
        <v>6.5827382320060926E-2</v>
      </c>
      <c r="N90" s="1">
        <f ca="1">N30+NORMINV(RAND(),0,'Total-Smoothed'!$AG$2)</f>
        <v>0.77604659802737086</v>
      </c>
      <c r="O90" s="1">
        <f ca="1">O30+NORMINV(RAND(),0,'Total-Smoothed'!$AG$2)</f>
        <v>0.91420770839281917</v>
      </c>
      <c r="P90" s="1">
        <f ca="1">P30+NORMINV(RAND(),0,'Total-Smoothed'!$AG$2)</f>
        <v>-0.18331571766073829</v>
      </c>
      <c r="Q90" s="1">
        <f ca="1">Q30+NORMINV(RAND(),0,'Total-Smoothed'!$AG$2)</f>
        <v>2.1502852829833483E-2</v>
      </c>
      <c r="R90" s="1">
        <f ca="1">R30+NORMINV(RAND(),0,'Total-Smoothed'!$AG$2)</f>
        <v>0.26171921963910166</v>
      </c>
      <c r="S90" s="1">
        <f ca="1">S30+NORMINV(RAND(),0,'Total-Smoothed'!$AG$2)</f>
        <v>-3.565483336280801E-2</v>
      </c>
      <c r="T90" s="1">
        <f ca="1">T30+NORMINV(RAND(),0,'Total-Smoothed'!$AG$2)</f>
        <v>5.8539337898364234E-2</v>
      </c>
      <c r="U90" s="1">
        <f ca="1">U30+NORMINV(RAND(),0,'Total-Smoothed'!$AG$2)</f>
        <v>0.15305390489951465</v>
      </c>
      <c r="V90" s="1">
        <f ca="1">V30+NORMINV(RAND(),0,'Total-Smoothed'!$AG$2)</f>
        <v>8.418259705548517E-2</v>
      </c>
      <c r="W90" s="1">
        <f ca="1">W30+NORMINV(RAND(),0,'Total-Smoothed'!$AG$2)</f>
        <v>8.9847622615718326E-2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5.4055058018104785E-2</v>
      </c>
      <c r="E91" s="1">
        <f ca="1">E31+NORMINV(RAND(),0,'Total-Smoothed'!$AG$2)</f>
        <v>1.1260431272791731</v>
      </c>
      <c r="F91" s="1">
        <f ca="1">F31+NORMINV(RAND(),0,'Total-Smoothed'!$AG$2)</f>
        <v>0.22436533434755976</v>
      </c>
      <c r="G91" s="1">
        <f ca="1">G31+NORMINV(RAND(),0,'Total-Smoothed'!$AG$2)</f>
        <v>0.80138533971538073</v>
      </c>
      <c r="H91" s="1">
        <f ca="1">H31+NORMINV(RAND(),0,'Total-Smoothed'!$AG$2)</f>
        <v>0.33263730736804487</v>
      </c>
      <c r="I91" s="1">
        <f ca="1">I31+NORMINV(RAND(),0,'Total-Smoothed'!$AG$2)</f>
        <v>0.43689865307917897</v>
      </c>
      <c r="J91" s="1">
        <f ca="1">J31+NORMINV(RAND(),0,'Total-Smoothed'!$AG$2)</f>
        <v>0.11581786332006308</v>
      </c>
      <c r="K91" s="1">
        <f ca="1">K31+NORMINV(RAND(),0,'Total-Smoothed'!$AG$2)</f>
        <v>0.98098613033894777</v>
      </c>
      <c r="L91" s="1">
        <f ca="1">L31+NORMINV(RAND(),0,'Total-Smoothed'!$AG$2)</f>
        <v>0.24845384578802698</v>
      </c>
      <c r="M91" s="1">
        <f ca="1">M31+NORMINV(RAND(),0,'Total-Smoothed'!$AG$2)</f>
        <v>1.0701951730962236</v>
      </c>
      <c r="N91" s="1">
        <f ca="1">N31+NORMINV(RAND(),0,'Total-Smoothed'!$AG$2)</f>
        <v>0.93303269303269043</v>
      </c>
      <c r="O91" s="1">
        <f ca="1">O31+NORMINV(RAND(),0,'Total-Smoothed'!$AG$2)</f>
        <v>0.12604833644713773</v>
      </c>
      <c r="P91" s="1">
        <f ca="1">P31+NORMINV(RAND(),0,'Total-Smoothed'!$AG$2)</f>
        <v>0.11179039369715722</v>
      </c>
      <c r="Q91" s="1">
        <f ca="1">Q31+NORMINV(RAND(),0,'Total-Smoothed'!$AG$2)</f>
        <v>0.11276517581020323</v>
      </c>
      <c r="R91" s="1">
        <f ca="1">R31+NORMINV(RAND(),0,'Total-Smoothed'!$AG$2)</f>
        <v>0.2319580704107812</v>
      </c>
      <c r="S91" s="1">
        <f ca="1">S31+NORMINV(RAND(),0,'Total-Smoothed'!$AG$2)</f>
        <v>0.88052062173179046</v>
      </c>
      <c r="T91" s="1">
        <f ca="1">T31+NORMINV(RAND(),0,'Total-Smoothed'!$AG$2)</f>
        <v>-1.5785871882344052E-2</v>
      </c>
      <c r="U91" s="1">
        <f ca="1">U31+NORMINV(RAND(),0,'Total-Smoothed'!$AG$2)</f>
        <v>0.44837100505070637</v>
      </c>
      <c r="V91" s="1">
        <f ca="1">V31+NORMINV(RAND(),0,'Total-Smoothed'!$AG$2)</f>
        <v>0.25825295066522447</v>
      </c>
      <c r="W91" s="1">
        <f ca="1">W31+NORMINV(RAND(),0,'Total-Smoothed'!$AG$2)</f>
        <v>0.91729941795595116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6.0462125622825984E-2</v>
      </c>
      <c r="E92" s="1">
        <f ca="1">E32+NORMINV(RAND(),0,'Total-Smoothed'!$AG$2)</f>
        <v>0.95908819090304565</v>
      </c>
      <c r="F92" s="1">
        <f ca="1">F32+NORMINV(RAND(),0,'Total-Smoothed'!$AG$2)</f>
        <v>0.25575422588385238</v>
      </c>
      <c r="G92" s="1">
        <f ca="1">G32+NORMINV(RAND(),0,'Total-Smoothed'!$AG$2)</f>
        <v>1.1239442304252645</v>
      </c>
      <c r="H92" s="1">
        <f ca="1">H32+NORMINV(RAND(),0,'Total-Smoothed'!$AG$2)</f>
        <v>0.98788640439427688</v>
      </c>
      <c r="I92" s="1">
        <f ca="1">I32+NORMINV(RAND(),0,'Total-Smoothed'!$AG$2)</f>
        <v>-1.424925661365524E-2</v>
      </c>
      <c r="J92" s="1">
        <f ca="1">J32+NORMINV(RAND(),0,'Total-Smoothed'!$AG$2)</f>
        <v>0.17785699599491817</v>
      </c>
      <c r="K92" s="1">
        <f ca="1">K32+NORMINV(RAND(),0,'Total-Smoothed'!$AG$2)</f>
        <v>1.1269670560381754E-2</v>
      </c>
      <c r="L92" s="1">
        <f ca="1">L32+NORMINV(RAND(),0,'Total-Smoothed'!$AG$2)</f>
        <v>-4.5495912752373684E-2</v>
      </c>
      <c r="M92" s="1">
        <f ca="1">M32+NORMINV(RAND(),0,'Total-Smoothed'!$AG$2)</f>
        <v>1.0107214393985289</v>
      </c>
      <c r="N92" s="1">
        <f ca="1">N32+NORMINV(RAND(),0,'Total-Smoothed'!$AG$2)</f>
        <v>0.252484501047956</v>
      </c>
      <c r="O92" s="1">
        <f ca="1">O32+NORMINV(RAND(),0,'Total-Smoothed'!$AG$2)</f>
        <v>0.89309101102125799</v>
      </c>
      <c r="P92" s="1">
        <f ca="1">P32+NORMINV(RAND(),0,'Total-Smoothed'!$AG$2)</f>
        <v>1.1756845236541216</v>
      </c>
      <c r="Q92" s="1">
        <f ca="1">Q32+NORMINV(RAND(),0,'Total-Smoothed'!$AG$2)</f>
        <v>2.5175117203022068E-3</v>
      </c>
      <c r="R92" s="1">
        <f ca="1">R32+NORMINV(RAND(),0,'Total-Smoothed'!$AG$2)</f>
        <v>0.98441914177851819</v>
      </c>
      <c r="S92" s="1">
        <f ca="1">S32+NORMINV(RAND(),0,'Total-Smoothed'!$AG$2)</f>
        <v>5.1684445563015095E-2</v>
      </c>
      <c r="T92" s="1">
        <f ca="1">T32+NORMINV(RAND(),0,'Total-Smoothed'!$AG$2)</f>
        <v>7.2018981483831818E-2</v>
      </c>
      <c r="U92" s="1">
        <f ca="1">U32+NORMINV(RAND(),0,'Total-Smoothed'!$AG$2)</f>
        <v>0.26821325840454024</v>
      </c>
      <c r="V92" s="1">
        <f ca="1">V32+NORMINV(RAND(),0,'Total-Smoothed'!$AG$2)</f>
        <v>0.1253130388637336</v>
      </c>
      <c r="W92" s="1">
        <f ca="1">W32+NORMINV(RAND(),0,'Total-Smoothed'!$AG$2)</f>
        <v>0.1097695022088194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0.4355975208345092</v>
      </c>
      <c r="E93" s="1">
        <f ca="1">E33+NORMINV(RAND(),0,'Total-Smoothed'!$AG$2)</f>
        <v>0.7462262200391393</v>
      </c>
      <c r="F93" s="1">
        <f ca="1">F33+NORMINV(RAND(),0,'Total-Smoothed'!$AG$2)</f>
        <v>-3.0548068660854983E-2</v>
      </c>
      <c r="G93" s="1">
        <f ca="1">G33+NORMINV(RAND(),0,'Total-Smoothed'!$AG$2)</f>
        <v>5.0618793592109884E-2</v>
      </c>
      <c r="H93" s="1">
        <f ca="1">H33+NORMINV(RAND(),0,'Total-Smoothed'!$AG$2)</f>
        <v>0.72291512841210803</v>
      </c>
      <c r="I93" s="1">
        <f ca="1">I33+NORMINV(RAND(),0,'Total-Smoothed'!$AG$2)</f>
        <v>6.8559095427186384E-2</v>
      </c>
      <c r="J93" s="1">
        <f ca="1">J33+NORMINV(RAND(),0,'Total-Smoothed'!$AG$2)</f>
        <v>-3.9729291739051945E-2</v>
      </c>
      <c r="K93" s="1">
        <f ca="1">K33+NORMINV(RAND(),0,'Total-Smoothed'!$AG$2)</f>
        <v>0.12632880849717792</v>
      </c>
      <c r="L93" s="1">
        <f ca="1">L33+NORMINV(RAND(),0,'Total-Smoothed'!$AG$2)</f>
        <v>-2.5284515993624301E-2</v>
      </c>
      <c r="M93" s="1">
        <f ca="1">M33+NORMINV(RAND(),0,'Total-Smoothed'!$AG$2)</f>
        <v>1.0490459050942222</v>
      </c>
      <c r="N93" s="1">
        <f ca="1">N33+NORMINV(RAND(),0,'Total-Smoothed'!$AG$2)</f>
        <v>0.95637523171009675</v>
      </c>
      <c r="O93" s="1">
        <f ca="1">O33+NORMINV(RAND(),0,'Total-Smoothed'!$AG$2)</f>
        <v>0.75249596780791994</v>
      </c>
      <c r="P93" s="1">
        <f ca="1">P33+NORMINV(RAND(),0,'Total-Smoothed'!$AG$2)</f>
        <v>-6.3376657237514775E-2</v>
      </c>
      <c r="Q93" s="1">
        <f ca="1">Q33+NORMINV(RAND(),0,'Total-Smoothed'!$AG$2)</f>
        <v>9.3563041758008905E-2</v>
      </c>
      <c r="R93" s="1">
        <f ca="1">R33+NORMINV(RAND(),0,'Total-Smoothed'!$AG$2)</f>
        <v>0.28190063509155072</v>
      </c>
      <c r="S93" s="1">
        <f ca="1">S33+NORMINV(RAND(),0,'Total-Smoothed'!$AG$2)</f>
        <v>0.91715658791077348</v>
      </c>
      <c r="T93" s="1">
        <f ca="1">T33+NORMINV(RAND(),0,'Total-Smoothed'!$AG$2)</f>
        <v>8.2287349231902757E-2</v>
      </c>
      <c r="U93" s="1">
        <f ca="1">U33+NORMINV(RAND(),0,'Total-Smoothed'!$AG$2)</f>
        <v>0.51128992421608022</v>
      </c>
      <c r="V93" s="1">
        <f ca="1">V33+NORMINV(RAND(),0,'Total-Smoothed'!$AG$2)</f>
        <v>0.11329142185534916</v>
      </c>
      <c r="W93" s="1">
        <f ca="1">W33+NORMINV(RAND(),0,'Total-Smoothed'!$AG$2)</f>
        <v>0.90812937425638074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6.3426249679471589E-3</v>
      </c>
      <c r="E94" s="1">
        <f ca="1">E34+NORMINV(RAND(),0,'Total-Smoothed'!$AG$2)</f>
        <v>0.93771526685402806</v>
      </c>
      <c r="F94" s="1">
        <f ca="1">F34+NORMINV(RAND(),0,'Total-Smoothed'!$AG$2)</f>
        <v>9.1977056115524591E-2</v>
      </c>
      <c r="G94" s="1">
        <f ca="1">G34+NORMINV(RAND(),0,'Total-Smoothed'!$AG$2)</f>
        <v>-4.182903229619192E-2</v>
      </c>
      <c r="H94" s="1">
        <f ca="1">H34+NORMINV(RAND(),0,'Total-Smoothed'!$AG$2)</f>
        <v>6.890739417269634E-2</v>
      </c>
      <c r="I94" s="1">
        <f ca="1">I34+NORMINV(RAND(),0,'Total-Smoothed'!$AG$2)</f>
        <v>1.0958219830966713</v>
      </c>
      <c r="J94" s="1">
        <f ca="1">J34+NORMINV(RAND(),0,'Total-Smoothed'!$AG$2)</f>
        <v>0.46616941229135694</v>
      </c>
      <c r="K94" s="1">
        <f ca="1">K34+NORMINV(RAND(),0,'Total-Smoothed'!$AG$2)</f>
        <v>0.12887778736108402</v>
      </c>
      <c r="L94" s="1">
        <f ca="1">L34+NORMINV(RAND(),0,'Total-Smoothed'!$AG$2)</f>
        <v>0.16278932673417745</v>
      </c>
      <c r="M94" s="1">
        <f ca="1">M34+NORMINV(RAND(),0,'Total-Smoothed'!$AG$2)</f>
        <v>0.11568386035868423</v>
      </c>
      <c r="N94" s="1">
        <f ca="1">N34+NORMINV(RAND(),0,'Total-Smoothed'!$AG$2)</f>
        <v>0.97246485630864321</v>
      </c>
      <c r="O94" s="1">
        <f ca="1">O34+NORMINV(RAND(),0,'Total-Smoothed'!$AG$2)</f>
        <v>0.39310178162707754</v>
      </c>
      <c r="P94" s="1">
        <f ca="1">P34+NORMINV(RAND(),0,'Total-Smoothed'!$AG$2)</f>
        <v>-0.1537601237939713</v>
      </c>
      <c r="Q94" s="1">
        <f ca="1">Q34+NORMINV(RAND(),0,'Total-Smoothed'!$AG$2)</f>
        <v>0.13285249127788773</v>
      </c>
      <c r="R94" s="1">
        <f ca="1">R34+NORMINV(RAND(),0,'Total-Smoothed'!$AG$2)</f>
        <v>0.36730037653638414</v>
      </c>
      <c r="S94" s="1">
        <f ca="1">S34+NORMINV(RAND(),0,'Total-Smoothed'!$AG$2)</f>
        <v>0.10103567646232618</v>
      </c>
      <c r="T94" s="1">
        <f ca="1">T34+NORMINV(RAND(),0,'Total-Smoothed'!$AG$2)</f>
        <v>-1.8995038273861217E-2</v>
      </c>
      <c r="U94" s="1">
        <f ca="1">U34+NORMINV(RAND(),0,'Total-Smoothed'!$AG$2)</f>
        <v>0.26462650054522324</v>
      </c>
      <c r="V94" s="1">
        <f ca="1">V34+NORMINV(RAND(),0,'Total-Smoothed'!$AG$2)</f>
        <v>0.15531184346228449</v>
      </c>
      <c r="W94" s="1">
        <f ca="1">W34+NORMINV(RAND(),0,'Total-Smoothed'!$AG$2)</f>
        <v>6.2368055299718478E-2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0.10911795842115572</v>
      </c>
      <c r="E95" s="1">
        <f ca="1">E35+NORMINV(RAND(),0,'Total-Smoothed'!$AG$2)</f>
        <v>0.87727984670092862</v>
      </c>
      <c r="F95" s="1">
        <f ca="1">F35+NORMINV(RAND(),0,'Total-Smoothed'!$AG$2)</f>
        <v>-4.901274572018325E-2</v>
      </c>
      <c r="G95" s="1">
        <f ca="1">G35+NORMINV(RAND(),0,'Total-Smoothed'!$AG$2)</f>
        <v>3.4623994723805548E-2</v>
      </c>
      <c r="H95" s="1">
        <f ca="1">H35+NORMINV(RAND(),0,'Total-Smoothed'!$AG$2)</f>
        <v>1.0085707067779965</v>
      </c>
      <c r="I95" s="1">
        <f ca="1">I35+NORMINV(RAND(),0,'Total-Smoothed'!$AG$2)</f>
        <v>3.3089441292164359E-2</v>
      </c>
      <c r="J95" s="1">
        <f ca="1">J35+NORMINV(RAND(),0,'Total-Smoothed'!$AG$2)</f>
        <v>3.0859534138869358E-2</v>
      </c>
      <c r="K95" s="1">
        <f ca="1">K35+NORMINV(RAND(),0,'Total-Smoothed'!$AG$2)</f>
        <v>1.5611857129728623E-2</v>
      </c>
      <c r="L95" s="1">
        <f ca="1">L35+NORMINV(RAND(),0,'Total-Smoothed'!$AG$2)</f>
        <v>-4.7460540395517628E-2</v>
      </c>
      <c r="M95" s="1">
        <f ca="1">M35+NORMINV(RAND(),0,'Total-Smoothed'!$AG$2)</f>
        <v>0.12394981037610729</v>
      </c>
      <c r="N95" s="1">
        <f ca="1">N35+NORMINV(RAND(),0,'Total-Smoothed'!$AG$2)</f>
        <v>0.92062442070725947</v>
      </c>
      <c r="O95" s="1">
        <f ca="1">O35+NORMINV(RAND(),0,'Total-Smoothed'!$AG$2)</f>
        <v>0.98131461428441991</v>
      </c>
      <c r="P95" s="1">
        <f ca="1">P35+NORMINV(RAND(),0,'Total-Smoothed'!$AG$2)</f>
        <v>3.7763082732041681E-2</v>
      </c>
      <c r="Q95" s="1">
        <f ca="1">Q35+NORMINV(RAND(),0,'Total-Smoothed'!$AG$2)</f>
        <v>0.13091574153940591</v>
      </c>
      <c r="R95" s="1">
        <f ca="1">R35+NORMINV(RAND(),0,'Total-Smoothed'!$AG$2)</f>
        <v>0.19364079840393228</v>
      </c>
      <c r="S95" s="1">
        <f ca="1">S35+NORMINV(RAND(),0,'Total-Smoothed'!$AG$2)</f>
        <v>9.7315100338740745E-2</v>
      </c>
      <c r="T95" s="1">
        <f ca="1">T35+NORMINV(RAND(),0,'Total-Smoothed'!$AG$2)</f>
        <v>0.1404590847248767</v>
      </c>
      <c r="U95" s="1">
        <f ca="1">U35+NORMINV(RAND(),0,'Total-Smoothed'!$AG$2)</f>
        <v>0.32565705980846416</v>
      </c>
      <c r="V95" s="1">
        <f ca="1">V35+NORMINV(RAND(),0,'Total-Smoothed'!$AG$2)</f>
        <v>3.2386047159795872E-3</v>
      </c>
      <c r="W95" s="1">
        <f ca="1">W35+NORMINV(RAND(),0,'Total-Smoothed'!$AG$2)</f>
        <v>0.6239817304289631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0.82901424354626763</v>
      </c>
      <c r="E96" s="1">
        <f ca="1">E36+NORMINV(RAND(),0,'Total-Smoothed'!$AG$2)</f>
        <v>1.0727354529554263</v>
      </c>
      <c r="F96" s="1">
        <f ca="1">F36+NORMINV(RAND(),0,'Total-Smoothed'!$AG$2)</f>
        <v>-4.6952032182719095E-2</v>
      </c>
      <c r="G96" s="1">
        <f ca="1">G36+NORMINV(RAND(),0,'Total-Smoothed'!$AG$2)</f>
        <v>0.6860416834924451</v>
      </c>
      <c r="H96" s="1">
        <f ca="1">H36+NORMINV(RAND(),0,'Total-Smoothed'!$AG$2)</f>
        <v>0.96841977572563764</v>
      </c>
      <c r="I96" s="1">
        <f ca="1">I36+NORMINV(RAND(),0,'Total-Smoothed'!$AG$2)</f>
        <v>0.97347696732709965</v>
      </c>
      <c r="J96" s="1">
        <f ca="1">J36+NORMINV(RAND(),0,'Total-Smoothed'!$AG$2)</f>
        <v>1.009964633814165</v>
      </c>
      <c r="K96" s="1">
        <f ca="1">K36+NORMINV(RAND(),0,'Total-Smoothed'!$AG$2)</f>
        <v>7.5342075652896218E-2</v>
      </c>
      <c r="L96" s="1">
        <f ca="1">L36+NORMINV(RAND(),0,'Total-Smoothed'!$AG$2)</f>
        <v>0.12431242996146541</v>
      </c>
      <c r="M96" s="1">
        <f ca="1">M36+NORMINV(RAND(),0,'Total-Smoothed'!$AG$2)</f>
        <v>1.0327784582819035</v>
      </c>
      <c r="N96" s="1">
        <f ca="1">N36+NORMINV(RAND(),0,'Total-Smoothed'!$AG$2)</f>
        <v>0.92462213239451496</v>
      </c>
      <c r="O96" s="1">
        <f ca="1">O36+NORMINV(RAND(),0,'Total-Smoothed'!$AG$2)</f>
        <v>9.6496392777800644E-3</v>
      </c>
      <c r="P96" s="1">
        <f ca="1">P36+NORMINV(RAND(),0,'Total-Smoothed'!$AG$2)</f>
        <v>0.14284931076896359</v>
      </c>
      <c r="Q96" s="1">
        <f ca="1">Q36+NORMINV(RAND(),0,'Total-Smoothed'!$AG$2)</f>
        <v>9.8291834662397021E-2</v>
      </c>
      <c r="R96" s="1">
        <f ca="1">R36+NORMINV(RAND(),0,'Total-Smoothed'!$AG$2)</f>
        <v>0.76110054583386377</v>
      </c>
      <c r="S96" s="1">
        <f ca="1">S36+NORMINV(RAND(),0,'Total-Smoothed'!$AG$2)</f>
        <v>0.869757718834264</v>
      </c>
      <c r="T96" s="1">
        <f ca="1">T36+NORMINV(RAND(),0,'Total-Smoothed'!$AG$2)</f>
        <v>8.5858281730472011E-2</v>
      </c>
      <c r="U96" s="1">
        <f ca="1">U36+NORMINV(RAND(),0,'Total-Smoothed'!$AG$2)</f>
        <v>0.43390973085062784</v>
      </c>
      <c r="V96" s="1">
        <f ca="1">V36+NORMINV(RAND(),0,'Total-Smoothed'!$AG$2)</f>
        <v>2.9470338651180483E-2</v>
      </c>
      <c r="W96" s="1">
        <f ca="1">W36+NORMINV(RAND(),0,'Total-Smoothed'!$AG$2)</f>
        <v>0.96840842442969999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0.84050667438709503</v>
      </c>
      <c r="E97" s="1">
        <f ca="1">E37+NORMINV(RAND(),0,'Total-Smoothed'!$AG$2)</f>
        <v>0.9928031169236875</v>
      </c>
      <c r="F97" s="1">
        <f ca="1">F37+NORMINV(RAND(),0,'Total-Smoothed'!$AG$2)</f>
        <v>8.8318831238023227E-2</v>
      </c>
      <c r="G97" s="1">
        <f ca="1">G37+NORMINV(RAND(),0,'Total-Smoothed'!$AG$2)</f>
        <v>2.8230751715412269E-2</v>
      </c>
      <c r="H97" s="1">
        <f ca="1">H37+NORMINV(RAND(),0,'Total-Smoothed'!$AG$2)</f>
        <v>1.1548044981796317</v>
      </c>
      <c r="I97" s="1">
        <f ca="1">I37+NORMINV(RAND(),0,'Total-Smoothed'!$AG$2)</f>
        <v>0.92028131592176121</v>
      </c>
      <c r="J97" s="1">
        <f ca="1">J37+NORMINV(RAND(),0,'Total-Smoothed'!$AG$2)</f>
        <v>0.91703048757226757</v>
      </c>
      <c r="K97" s="1">
        <f ca="1">K37+NORMINV(RAND(),0,'Total-Smoothed'!$AG$2)</f>
        <v>-0.20004708461646062</v>
      </c>
      <c r="L97" s="1">
        <f ca="1">L37+NORMINV(RAND(),0,'Total-Smoothed'!$AG$2)</f>
        <v>-2.451415128093716E-2</v>
      </c>
      <c r="M97" s="1">
        <f ca="1">M37+NORMINV(RAND(),0,'Total-Smoothed'!$AG$2)</f>
        <v>-5.8517430098521193E-2</v>
      </c>
      <c r="N97" s="1">
        <f ca="1">N37+NORMINV(RAND(),0,'Total-Smoothed'!$AG$2)</f>
        <v>0.32939901756925638</v>
      </c>
      <c r="O97" s="1">
        <f ca="1">O37+NORMINV(RAND(),0,'Total-Smoothed'!$AG$2)</f>
        <v>0.99091103185696516</v>
      </c>
      <c r="P97" s="1">
        <f ca="1">P37+NORMINV(RAND(),0,'Total-Smoothed'!$AG$2)</f>
        <v>0.89710603255578225</v>
      </c>
      <c r="Q97" s="1">
        <f ca="1">Q37+NORMINV(RAND(),0,'Total-Smoothed'!$AG$2)</f>
        <v>0.21144742448574136</v>
      </c>
      <c r="R97" s="1">
        <f ca="1">R37+NORMINV(RAND(),0,'Total-Smoothed'!$AG$2)</f>
        <v>0.26397556929427846</v>
      </c>
      <c r="S97" s="1">
        <f ca="1">S37+NORMINV(RAND(),0,'Total-Smoothed'!$AG$2)</f>
        <v>1.0304319231679957</v>
      </c>
      <c r="T97" s="1">
        <f ca="1">T37+NORMINV(RAND(),0,'Total-Smoothed'!$AG$2)</f>
        <v>-4.2644812734003862E-2</v>
      </c>
      <c r="U97" s="1">
        <f ca="1">U37+NORMINV(RAND(),0,'Total-Smoothed'!$AG$2)</f>
        <v>0.42406103011485297</v>
      </c>
      <c r="V97" s="1">
        <f ca="1">V37+NORMINV(RAND(),0,'Total-Smoothed'!$AG$2)</f>
        <v>-2.4841726309619311E-2</v>
      </c>
      <c r="W97" s="1">
        <f ca="1">W37+NORMINV(RAND(),0,'Total-Smoothed'!$AG$2)</f>
        <v>0.48443833174269535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0.66204030904868927</v>
      </c>
      <c r="E98" s="1">
        <f ca="1">E38+NORMINV(RAND(),0,'Total-Smoothed'!$AG$2)</f>
        <v>0.61413723622042882</v>
      </c>
      <c r="F98" s="1">
        <f ca="1">F38+NORMINV(RAND(),0,'Total-Smoothed'!$AG$2)</f>
        <v>0.44453660369591896</v>
      </c>
      <c r="G98" s="1">
        <f ca="1">G38+NORMINV(RAND(),0,'Total-Smoothed'!$AG$2)</f>
        <v>-1.5122838708112814E-2</v>
      </c>
      <c r="H98" s="1">
        <f ca="1">H38+NORMINV(RAND(),0,'Total-Smoothed'!$AG$2)</f>
        <v>1.0298776188044101</v>
      </c>
      <c r="I98" s="1">
        <f ca="1">I38+NORMINV(RAND(),0,'Total-Smoothed'!$AG$2)</f>
        <v>0.34291028776797428</v>
      </c>
      <c r="J98" s="1">
        <f ca="1">J38+NORMINV(RAND(),0,'Total-Smoothed'!$AG$2)</f>
        <v>0.7089592064360104</v>
      </c>
      <c r="K98" s="1">
        <f ca="1">K38+NORMINV(RAND(),0,'Total-Smoothed'!$AG$2)</f>
        <v>-9.3574070830479819E-2</v>
      </c>
      <c r="L98" s="1">
        <f ca="1">L38+NORMINV(RAND(),0,'Total-Smoothed'!$AG$2)</f>
        <v>7.679748227126898E-2</v>
      </c>
      <c r="M98" s="1">
        <f ca="1">M38+NORMINV(RAND(),0,'Total-Smoothed'!$AG$2)</f>
        <v>-7.0517622486636788E-2</v>
      </c>
      <c r="N98" s="1">
        <f ca="1">N38+NORMINV(RAND(),0,'Total-Smoothed'!$AG$2)</f>
        <v>7.3736761673535184E-2</v>
      </c>
      <c r="O98" s="1">
        <f ca="1">O38+NORMINV(RAND(),0,'Total-Smoothed'!$AG$2)</f>
        <v>0.86537303214236427</v>
      </c>
      <c r="P98" s="1">
        <f ca="1">P38+NORMINV(RAND(),0,'Total-Smoothed'!$AG$2)</f>
        <v>1.0385385205321436</v>
      </c>
      <c r="Q98" s="1">
        <f ca="1">Q38+NORMINV(RAND(),0,'Total-Smoothed'!$AG$2)</f>
        <v>0.18885624260109685</v>
      </c>
      <c r="R98" s="1">
        <f ca="1">R38+NORMINV(RAND(),0,'Total-Smoothed'!$AG$2)</f>
        <v>2.3586750496140757E-2</v>
      </c>
      <c r="S98" s="1">
        <f ca="1">S38+NORMINV(RAND(),0,'Total-Smoothed'!$AG$2)</f>
        <v>1.1862064370670691</v>
      </c>
      <c r="T98" s="1">
        <f ca="1">T38+NORMINV(RAND(),0,'Total-Smoothed'!$AG$2)</f>
        <v>0.12099516919724637</v>
      </c>
      <c r="U98" s="1">
        <f ca="1">U38+NORMINV(RAND(),0,'Total-Smoothed'!$AG$2)</f>
        <v>0.40679433640265472</v>
      </c>
      <c r="V98" s="1">
        <f ca="1">V38+NORMINV(RAND(),0,'Total-Smoothed'!$AG$2)</f>
        <v>0.27416593823869245</v>
      </c>
      <c r="W98" s="1">
        <f ca="1">W38+NORMINV(RAND(),0,'Total-Smoothed'!$AG$2)</f>
        <v>1.0513788461110265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0.89615983655289178</v>
      </c>
      <c r="E99" s="1">
        <f ca="1">E39+NORMINV(RAND(),0,'Total-Smoothed'!$AG$2)</f>
        <v>0.99811342143324855</v>
      </c>
      <c r="F99" s="1">
        <f ca="1">F39+NORMINV(RAND(),0,'Total-Smoothed'!$AG$2)</f>
        <v>0.8208410412073559</v>
      </c>
      <c r="G99" s="1">
        <f ca="1">G39+NORMINV(RAND(),0,'Total-Smoothed'!$AG$2)</f>
        <v>0.8079846139045338</v>
      </c>
      <c r="H99" s="1">
        <f ca="1">H39+NORMINV(RAND(),0,'Total-Smoothed'!$AG$2)</f>
        <v>9.2174223173441081E-2</v>
      </c>
      <c r="I99" s="1">
        <f ca="1">I39+NORMINV(RAND(),0,'Total-Smoothed'!$AG$2)</f>
        <v>1.0926088172932304</v>
      </c>
      <c r="J99" s="1">
        <f ca="1">J39+NORMINV(RAND(),0,'Total-Smoothed'!$AG$2)</f>
        <v>0.98924097198838612</v>
      </c>
      <c r="K99" s="1">
        <f ca="1">K39+NORMINV(RAND(),0,'Total-Smoothed'!$AG$2)</f>
        <v>0.95485127741791054</v>
      </c>
      <c r="L99" s="1">
        <f ca="1">L39+NORMINV(RAND(),0,'Total-Smoothed'!$AG$2)</f>
        <v>-3.3806832392520539E-2</v>
      </c>
      <c r="M99" s="1">
        <f ca="1">M39+NORMINV(RAND(),0,'Total-Smoothed'!$AG$2)</f>
        <v>0.93038049071127848</v>
      </c>
      <c r="N99" s="1">
        <f ca="1">N39+NORMINV(RAND(),0,'Total-Smoothed'!$AG$2)</f>
        <v>-1.6689590488833089E-2</v>
      </c>
      <c r="O99" s="1">
        <f ca="1">O39+NORMINV(RAND(),0,'Total-Smoothed'!$AG$2)</f>
        <v>9.7439914900432328E-2</v>
      </c>
      <c r="P99" s="1">
        <f ca="1">P39+NORMINV(RAND(),0,'Total-Smoothed'!$AG$2)</f>
        <v>0.94858389773732399</v>
      </c>
      <c r="Q99" s="1">
        <f ca="1">Q39+NORMINV(RAND(),0,'Total-Smoothed'!$AG$2)</f>
        <v>0.18026902042502385</v>
      </c>
      <c r="R99" s="1">
        <f ca="1">R39+NORMINV(RAND(),0,'Total-Smoothed'!$AG$2)</f>
        <v>0.98066827426942238</v>
      </c>
      <c r="S99" s="1">
        <f ca="1">S39+NORMINV(RAND(),0,'Total-Smoothed'!$AG$2)</f>
        <v>0.95093153911427075</v>
      </c>
      <c r="T99" s="1">
        <f ca="1">T39+NORMINV(RAND(),0,'Total-Smoothed'!$AG$2)</f>
        <v>0.13672438576299312</v>
      </c>
      <c r="U99" s="1">
        <f ca="1">U39+NORMINV(RAND(),0,'Total-Smoothed'!$AG$2)</f>
        <v>0.27242106488081103</v>
      </c>
      <c r="V99" s="1">
        <f ca="1">V39+NORMINV(RAND(),0,'Total-Smoothed'!$AG$2)</f>
        <v>2.9137869867377594E-2</v>
      </c>
      <c r="W99" s="1">
        <f ca="1">W39+NORMINV(RAND(),0,'Total-Smoothed'!$AG$2)</f>
        <v>0.89460652504247684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0.92926909703334459</v>
      </c>
      <c r="E100" s="1">
        <f ca="1">E40+NORMINV(RAND(),0,'Total-Smoothed'!$AG$2)</f>
        <v>2.8957958344268661E-2</v>
      </c>
      <c r="F100" s="1">
        <f ca="1">F40+NORMINV(RAND(),0,'Total-Smoothed'!$AG$2)</f>
        <v>0.40264995853557034</v>
      </c>
      <c r="G100" s="1">
        <f ca="1">G40+NORMINV(RAND(),0,'Total-Smoothed'!$AG$2)</f>
        <v>0.94253034910611544</v>
      </c>
      <c r="H100" s="1">
        <f ca="1">H40+NORMINV(RAND(),0,'Total-Smoothed'!$AG$2)</f>
        <v>-9.9261458763085397E-2</v>
      </c>
      <c r="I100" s="1">
        <f ca="1">I40+NORMINV(RAND(),0,'Total-Smoothed'!$AG$2)</f>
        <v>0.99389125460594951</v>
      </c>
      <c r="J100" s="1">
        <f ca="1">J40+NORMINV(RAND(),0,'Total-Smoothed'!$AG$2)</f>
        <v>0.83538476723241084</v>
      </c>
      <c r="K100" s="1">
        <f ca="1">K40+NORMINV(RAND(),0,'Total-Smoothed'!$AG$2)</f>
        <v>0.82981772931606235</v>
      </c>
      <c r="L100" s="1">
        <f ca="1">L40+NORMINV(RAND(),0,'Total-Smoothed'!$AG$2)</f>
        <v>-5.6681351147796134E-2</v>
      </c>
      <c r="M100" s="1">
        <f ca="1">M40+NORMINV(RAND(),0,'Total-Smoothed'!$AG$2)</f>
        <v>1.0978325493600176</v>
      </c>
      <c r="N100" s="1">
        <f ca="1">N40+NORMINV(RAND(),0,'Total-Smoothed'!$AG$2)</f>
        <v>0.86692564265778138</v>
      </c>
      <c r="O100" s="1">
        <f ca="1">O40+NORMINV(RAND(),0,'Total-Smoothed'!$AG$2)</f>
        <v>0.64168154519606346</v>
      </c>
      <c r="P100" s="1">
        <f ca="1">P40+NORMINV(RAND(),0,'Total-Smoothed'!$AG$2)</f>
        <v>0.54815254012070402</v>
      </c>
      <c r="Q100" s="1">
        <f ca="1">Q40+NORMINV(RAND(),0,'Total-Smoothed'!$AG$2)</f>
        <v>0.21681943128940304</v>
      </c>
      <c r="R100" s="1">
        <f ca="1">R40+NORMINV(RAND(),0,'Total-Smoothed'!$AG$2)</f>
        <v>0.99800096150089757</v>
      </c>
      <c r="S100" s="1">
        <f ca="1">S40+NORMINV(RAND(),0,'Total-Smoothed'!$AG$2)</f>
        <v>1.1019184232431745</v>
      </c>
      <c r="T100" s="1">
        <f ca="1">T40+NORMINV(RAND(),0,'Total-Smoothed'!$AG$2)</f>
        <v>0.25781665208793975</v>
      </c>
      <c r="U100" s="1">
        <f ca="1">U40+NORMINV(RAND(),0,'Total-Smoothed'!$AG$2)</f>
        <v>0.20667572922725408</v>
      </c>
      <c r="V100" s="1">
        <f ca="1">V40+NORMINV(RAND(),0,'Total-Smoothed'!$AG$2)</f>
        <v>2.8135580801957834E-2</v>
      </c>
      <c r="W100" s="1">
        <f ca="1">W40+NORMINV(RAND(),0,'Total-Smoothed'!$AG$2)</f>
        <v>5.057029010347211E-2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0.4954039540025087</v>
      </c>
      <c r="E101" s="1">
        <f ca="1">E41+NORMINV(RAND(),0,'Total-Smoothed'!$AG$2)</f>
        <v>0.13062852091818072</v>
      </c>
      <c r="F101" s="1">
        <f ca="1">F41+NORMINV(RAND(),0,'Total-Smoothed'!$AG$2)</f>
        <v>0.88776911654914237</v>
      </c>
      <c r="G101" s="1">
        <f ca="1">G41+NORMINV(RAND(),0,'Total-Smoothed'!$AG$2)</f>
        <v>0.18104221533139053</v>
      </c>
      <c r="H101" s="1">
        <f ca="1">H41+NORMINV(RAND(),0,'Total-Smoothed'!$AG$2)</f>
        <v>0.35878395482380998</v>
      </c>
      <c r="I101" s="1">
        <f ca="1">I41+NORMINV(RAND(),0,'Total-Smoothed'!$AG$2)</f>
        <v>0.58336841882015422</v>
      </c>
      <c r="J101" s="1">
        <f ca="1">J41+NORMINV(RAND(),0,'Total-Smoothed'!$AG$2)</f>
        <v>0.1072990794492454</v>
      </c>
      <c r="K101" s="1">
        <f ca="1">K41+NORMINV(RAND(),0,'Total-Smoothed'!$AG$2)</f>
        <v>9.3459401396099817E-2</v>
      </c>
      <c r="L101" s="1">
        <f ca="1">L41+NORMINV(RAND(),0,'Total-Smoothed'!$AG$2)</f>
        <v>-5.1047002990699586E-2</v>
      </c>
      <c r="M101" s="1">
        <f ca="1">M41+NORMINV(RAND(),0,'Total-Smoothed'!$AG$2)</f>
        <v>7.9527878568151494E-2</v>
      </c>
      <c r="N101" s="1">
        <f ca="1">N41+NORMINV(RAND(),0,'Total-Smoothed'!$AG$2)</f>
        <v>0.52978331887907115</v>
      </c>
      <c r="O101" s="1">
        <f ca="1">O41+NORMINV(RAND(),0,'Total-Smoothed'!$AG$2)</f>
        <v>1.0465014238312298</v>
      </c>
      <c r="P101" s="1">
        <f ca="1">P41+NORMINV(RAND(),0,'Total-Smoothed'!$AG$2)</f>
        <v>0.53402985434866534</v>
      </c>
      <c r="Q101" s="1">
        <f ca="1">Q41+NORMINV(RAND(),0,'Total-Smoothed'!$AG$2)</f>
        <v>0.23322368549006225</v>
      </c>
      <c r="R101" s="1">
        <f ca="1">R41+NORMINV(RAND(),0,'Total-Smoothed'!$AG$2)</f>
        <v>-1.9551187721172217E-2</v>
      </c>
      <c r="S101" s="1">
        <f ca="1">S41+NORMINV(RAND(),0,'Total-Smoothed'!$AG$2)</f>
        <v>1.1048369128827555</v>
      </c>
      <c r="T101" s="1">
        <f ca="1">T41+NORMINV(RAND(),0,'Total-Smoothed'!$AG$2)</f>
        <v>-0.13987158925141682</v>
      </c>
      <c r="U101" s="1">
        <f ca="1">U41+NORMINV(RAND(),0,'Total-Smoothed'!$AG$2)</f>
        <v>0.23626595046960855</v>
      </c>
      <c r="V101" s="1">
        <f ca="1">V41+NORMINV(RAND(),0,'Total-Smoothed'!$AG$2)</f>
        <v>0.13606252206196989</v>
      </c>
      <c r="W101" s="1">
        <f ca="1">W41+NORMINV(RAND(),0,'Total-Smoothed'!$AG$2)</f>
        <v>0.51904482993434375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-7.7489276687080527E-2</v>
      </c>
      <c r="E102" s="1">
        <f ca="1">E42+NORMINV(RAND(),0,'Total-Smoothed'!$AG$2)</f>
        <v>1.0892385128027771</v>
      </c>
      <c r="F102" s="1">
        <f ca="1">F42+NORMINV(RAND(),0,'Total-Smoothed'!$AG$2)</f>
        <v>0.12130033073478105</v>
      </c>
      <c r="G102" s="1">
        <f ca="1">G42+NORMINV(RAND(),0,'Total-Smoothed'!$AG$2)</f>
        <v>0.37365215769482479</v>
      </c>
      <c r="H102" s="1">
        <f ca="1">H42+NORMINV(RAND(),0,'Total-Smoothed'!$AG$2)</f>
        <v>0.99372587592402284</v>
      </c>
      <c r="I102" s="1">
        <f ca="1">I42+NORMINV(RAND(),0,'Total-Smoothed'!$AG$2)</f>
        <v>0.83817247019791052</v>
      </c>
      <c r="J102" s="1">
        <f ca="1">J42+NORMINV(RAND(),0,'Total-Smoothed'!$AG$2)</f>
        <v>0.13184823678545815</v>
      </c>
      <c r="K102" s="1">
        <f ca="1">K42+NORMINV(RAND(),0,'Total-Smoothed'!$AG$2)</f>
        <v>5.4028653689699238E-2</v>
      </c>
      <c r="L102" s="1">
        <f ca="1">L42+NORMINV(RAND(),0,'Total-Smoothed'!$AG$2)</f>
        <v>5.5523639121504237E-2</v>
      </c>
      <c r="M102" s="1">
        <f ca="1">M42+NORMINV(RAND(),0,'Total-Smoothed'!$AG$2)</f>
        <v>-8.5984232705801286E-2</v>
      </c>
      <c r="N102" s="1">
        <f ca="1">N42+NORMINV(RAND(),0,'Total-Smoothed'!$AG$2)</f>
        <v>1.0350995609025129</v>
      </c>
      <c r="O102" s="1">
        <f ca="1">O42+NORMINV(RAND(),0,'Total-Smoothed'!$AG$2)</f>
        <v>0.56983340464618037</v>
      </c>
      <c r="P102" s="1">
        <f ca="1">P42+NORMINV(RAND(),0,'Total-Smoothed'!$AG$2)</f>
        <v>-0.14881228011539507</v>
      </c>
      <c r="Q102" s="1">
        <f ca="1">Q42+NORMINV(RAND(),0,'Total-Smoothed'!$AG$2)</f>
        <v>0.17567036236900241</v>
      </c>
      <c r="R102" s="1">
        <f ca="1">R42+NORMINV(RAND(),0,'Total-Smoothed'!$AG$2)</f>
        <v>-0.24025861415213873</v>
      </c>
      <c r="S102" s="1">
        <f ca="1">S42+NORMINV(RAND(),0,'Total-Smoothed'!$AG$2)</f>
        <v>1.0480426288730846</v>
      </c>
      <c r="T102" s="1">
        <f ca="1">T42+NORMINV(RAND(),0,'Total-Smoothed'!$AG$2)</f>
        <v>5.1821952688129461E-2</v>
      </c>
      <c r="U102" s="1">
        <f ca="1">U42+NORMINV(RAND(),0,'Total-Smoothed'!$AG$2)</f>
        <v>0.68561205914524281</v>
      </c>
      <c r="V102" s="1">
        <f ca="1">V42+NORMINV(RAND(),0,'Total-Smoothed'!$AG$2)</f>
        <v>0.10896556397225406</v>
      </c>
      <c r="W102" s="1">
        <f ca="1">W42+NORMINV(RAND(),0,'Total-Smoothed'!$AG$2)</f>
        <v>1.0725806875724275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0.11769802781177367</v>
      </c>
      <c r="E103" s="1">
        <f ca="1">E43+NORMINV(RAND(),0,'Total-Smoothed'!$AG$2)</f>
        <v>-4.3642714550160458E-2</v>
      </c>
      <c r="F103" s="1">
        <f ca="1">F43+NORMINV(RAND(),0,'Total-Smoothed'!$AG$2)</f>
        <v>0.11432437783014462</v>
      </c>
      <c r="G103" s="1">
        <f ca="1">G43+NORMINV(RAND(),0,'Total-Smoothed'!$AG$2)</f>
        <v>1.0855960218077276</v>
      </c>
      <c r="H103" s="1">
        <f ca="1">H43+NORMINV(RAND(),0,'Total-Smoothed'!$AG$2)</f>
        <v>8.150639953218515E-2</v>
      </c>
      <c r="I103" s="1">
        <f ca="1">I43+NORMINV(RAND(),0,'Total-Smoothed'!$AG$2)</f>
        <v>-6.4569107906432596E-2</v>
      </c>
      <c r="J103" s="1">
        <f ca="1">J43+NORMINV(RAND(),0,'Total-Smoothed'!$AG$2)</f>
        <v>-3.528954129631745E-2</v>
      </c>
      <c r="K103" s="1">
        <f ca="1">K43+NORMINV(RAND(),0,'Total-Smoothed'!$AG$2)</f>
        <v>0.43910605563549782</v>
      </c>
      <c r="L103" s="1">
        <f ca="1">L43+NORMINV(RAND(),0,'Total-Smoothed'!$AG$2)</f>
        <v>0.12933715598574558</v>
      </c>
      <c r="M103" s="1">
        <f ca="1">M43+NORMINV(RAND(),0,'Total-Smoothed'!$AG$2)</f>
        <v>-9.774898390628009E-2</v>
      </c>
      <c r="N103" s="1">
        <f ca="1">N43+NORMINV(RAND(),0,'Total-Smoothed'!$AG$2)</f>
        <v>0.98812846189908232</v>
      </c>
      <c r="O103" s="1">
        <f ca="1">O43+NORMINV(RAND(),0,'Total-Smoothed'!$AG$2)</f>
        <v>1.0558450836537032</v>
      </c>
      <c r="P103" s="1">
        <f ca="1">P43+NORMINV(RAND(),0,'Total-Smoothed'!$AG$2)</f>
        <v>-4.2262860190973507E-2</v>
      </c>
      <c r="Q103" s="1">
        <f ca="1">Q43+NORMINV(RAND(),0,'Total-Smoothed'!$AG$2)</f>
        <v>-3.896895427872786E-2</v>
      </c>
      <c r="R103" s="1">
        <f ca="1">R43+NORMINV(RAND(),0,'Total-Smoothed'!$AG$2)</f>
        <v>0.14220486065103966</v>
      </c>
      <c r="S103" s="1">
        <f ca="1">S43+NORMINV(RAND(),0,'Total-Smoothed'!$AG$2)</f>
        <v>-0.19051819115874716</v>
      </c>
      <c r="T103" s="1">
        <f ca="1">T43+NORMINV(RAND(),0,'Total-Smoothed'!$AG$2)</f>
        <v>-9.53284394372656E-2</v>
      </c>
      <c r="U103" s="1">
        <f ca="1">U43+NORMINV(RAND(),0,'Total-Smoothed'!$AG$2)</f>
        <v>0.16498536571308489</v>
      </c>
      <c r="V103" s="1">
        <f ca="1">V43+NORMINV(RAND(),0,'Total-Smoothed'!$AG$2)</f>
        <v>-2.5427826331196016E-2</v>
      </c>
      <c r="W103" s="1">
        <f ca="1">W43+NORMINV(RAND(),0,'Total-Smoothed'!$AG$2)</f>
        <v>-8.8916653166980966E-3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0.96417947108533741</v>
      </c>
      <c r="E104" s="1">
        <f ca="1">E44+NORMINV(RAND(),0,'Total-Smoothed'!$AG$2)</f>
        <v>-6.1932096741475109E-2</v>
      </c>
      <c r="F104" s="1">
        <f ca="1">F44+NORMINV(RAND(),0,'Total-Smoothed'!$AG$2)</f>
        <v>-5.5869514682382465E-3</v>
      </c>
      <c r="G104" s="1">
        <f ca="1">G44+NORMINV(RAND(),0,'Total-Smoothed'!$AG$2)</f>
        <v>0.98437387375886132</v>
      </c>
      <c r="H104" s="1">
        <f ca="1">H44+NORMINV(RAND(),0,'Total-Smoothed'!$AG$2)</f>
        <v>-6.0791027452347587E-2</v>
      </c>
      <c r="I104" s="1">
        <f ca="1">I44+NORMINV(RAND(),0,'Total-Smoothed'!$AG$2)</f>
        <v>-6.8036445812676608E-2</v>
      </c>
      <c r="J104" s="1">
        <f ca="1">J44+NORMINV(RAND(),0,'Total-Smoothed'!$AG$2)</f>
        <v>4.0179534175404999E-2</v>
      </c>
      <c r="K104" s="1">
        <f ca="1">K44+NORMINV(RAND(),0,'Total-Smoothed'!$AG$2)</f>
        <v>0.39503649035571486</v>
      </c>
      <c r="L104" s="1">
        <f ca="1">L44+NORMINV(RAND(),0,'Total-Smoothed'!$AG$2)</f>
        <v>7.7786916251293206E-2</v>
      </c>
      <c r="M104" s="1">
        <f ca="1">M44+NORMINV(RAND(),0,'Total-Smoothed'!$AG$2)</f>
        <v>1.0590799789560517</v>
      </c>
      <c r="N104" s="1">
        <f ca="1">N44+NORMINV(RAND(),0,'Total-Smoothed'!$AG$2)</f>
        <v>0.96479319439714084</v>
      </c>
      <c r="O104" s="1">
        <f ca="1">O44+NORMINV(RAND(),0,'Total-Smoothed'!$AG$2)</f>
        <v>1.0249193011353757</v>
      </c>
      <c r="P104" s="1">
        <f ca="1">P44+NORMINV(RAND(),0,'Total-Smoothed'!$AG$2)</f>
        <v>0.95389027068279975</v>
      </c>
      <c r="Q104" s="1">
        <f ca="1">Q44+NORMINV(RAND(),0,'Total-Smoothed'!$AG$2)</f>
        <v>-0.14494557735875352</v>
      </c>
      <c r="R104" s="1">
        <f ca="1">R44+NORMINV(RAND(),0,'Total-Smoothed'!$AG$2)</f>
        <v>0.87599775514040135</v>
      </c>
      <c r="S104" s="1">
        <f ca="1">S44+NORMINV(RAND(),0,'Total-Smoothed'!$AG$2)</f>
        <v>4.0217116339411038E-2</v>
      </c>
      <c r="T104" s="1">
        <f ca="1">T44+NORMINV(RAND(),0,'Total-Smoothed'!$AG$2)</f>
        <v>9.304017093040913E-3</v>
      </c>
      <c r="U104" s="1">
        <f ca="1">U44+NORMINV(RAND(),0,'Total-Smoothed'!$AG$2)</f>
        <v>0.24569349334052626</v>
      </c>
      <c r="V104" s="1">
        <f ca="1">V44+NORMINV(RAND(),0,'Total-Smoothed'!$AG$2)</f>
        <v>7.6778074663192503E-2</v>
      </c>
      <c r="W104" s="1">
        <f ca="1">W44+NORMINV(RAND(),0,'Total-Smoothed'!$AG$2)</f>
        <v>0.22673890992790457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0.37522116472955869</v>
      </c>
      <c r="E105" s="1">
        <f ca="1">E45+NORMINV(RAND(),0,'Total-Smoothed'!$AG$2)</f>
        <v>1.0092883848687653</v>
      </c>
      <c r="F105" s="1">
        <f ca="1">F45+NORMINV(RAND(),0,'Total-Smoothed'!$AG$2)</f>
        <v>1.0322743905102717E-2</v>
      </c>
      <c r="G105" s="1">
        <f ca="1">G45+NORMINV(RAND(),0,'Total-Smoothed'!$AG$2)</f>
        <v>0.86598202587044337</v>
      </c>
      <c r="H105" s="1">
        <f ca="1">H45+NORMINV(RAND(),0,'Total-Smoothed'!$AG$2)</f>
        <v>1.0459623953137656</v>
      </c>
      <c r="I105" s="1">
        <f ca="1">I45+NORMINV(RAND(),0,'Total-Smoothed'!$AG$2)</f>
        <v>0.24117473331769837</v>
      </c>
      <c r="J105" s="1">
        <f ca="1">J45+NORMINV(RAND(),0,'Total-Smoothed'!$AG$2)</f>
        <v>0.15166055708325973</v>
      </c>
      <c r="K105" s="1">
        <f ca="1">K45+NORMINV(RAND(),0,'Total-Smoothed'!$AG$2)</f>
        <v>3.6595441624242844E-2</v>
      </c>
      <c r="L105" s="1">
        <f ca="1">L45+NORMINV(RAND(),0,'Total-Smoothed'!$AG$2)</f>
        <v>0.18587224330606233</v>
      </c>
      <c r="M105" s="1">
        <f ca="1">M45+NORMINV(RAND(),0,'Total-Smoothed'!$AG$2)</f>
        <v>1.0174851002995489</v>
      </c>
      <c r="N105" s="1">
        <f ca="1">N45+NORMINV(RAND(),0,'Total-Smoothed'!$AG$2)</f>
        <v>1.1103554605390265</v>
      </c>
      <c r="O105" s="1">
        <f ca="1">O45+NORMINV(RAND(),0,'Total-Smoothed'!$AG$2)</f>
        <v>0.60707379685211338</v>
      </c>
      <c r="P105" s="1">
        <f ca="1">P45+NORMINV(RAND(),0,'Total-Smoothed'!$AG$2)</f>
        <v>-1.7363182609297229E-2</v>
      </c>
      <c r="Q105" s="1">
        <f ca="1">Q45+NORMINV(RAND(),0,'Total-Smoothed'!$AG$2)</f>
        <v>0.12832915390358252</v>
      </c>
      <c r="R105" s="1">
        <f ca="1">R45+NORMINV(RAND(),0,'Total-Smoothed'!$AG$2)</f>
        <v>0.61221476416395348</v>
      </c>
      <c r="S105" s="1">
        <f ca="1">S45+NORMINV(RAND(),0,'Total-Smoothed'!$AG$2)</f>
        <v>0.84400349946808573</v>
      </c>
      <c r="T105" s="1">
        <f ca="1">T45+NORMINV(RAND(),0,'Total-Smoothed'!$AG$2)</f>
        <v>0.14621764831818596</v>
      </c>
      <c r="U105" s="1">
        <f ca="1">U45+NORMINV(RAND(),0,'Total-Smoothed'!$AG$2)</f>
        <v>0.23773341180545415</v>
      </c>
      <c r="V105" s="1">
        <f ca="1">V45+NORMINV(RAND(),0,'Total-Smoothed'!$AG$2)</f>
        <v>7.3396824746750078E-2</v>
      </c>
      <c r="W105" s="1">
        <f ca="1">W45+NORMINV(RAND(),0,'Total-Smoothed'!$AG$2)</f>
        <v>0.32774764458238803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0.8908333306429792</v>
      </c>
      <c r="E106" s="1">
        <f ca="1">E46+NORMINV(RAND(),0,'Total-Smoothed'!$AG$2)</f>
        <v>0.47759119919145554</v>
      </c>
      <c r="F106" s="1">
        <f ca="1">F46+NORMINV(RAND(),0,'Total-Smoothed'!$AG$2)</f>
        <v>3.7114940184404671E-2</v>
      </c>
      <c r="G106" s="1">
        <f ca="1">G46+NORMINV(RAND(),0,'Total-Smoothed'!$AG$2)</f>
        <v>0.82282202352873879</v>
      </c>
      <c r="H106" s="1">
        <f ca="1">H46+NORMINV(RAND(),0,'Total-Smoothed'!$AG$2)</f>
        <v>0.89561225430795144</v>
      </c>
      <c r="I106" s="1">
        <f ca="1">I46+NORMINV(RAND(),0,'Total-Smoothed'!$AG$2)</f>
        <v>0.28152759385656495</v>
      </c>
      <c r="J106" s="1">
        <f ca="1">J46+NORMINV(RAND(),0,'Total-Smoothed'!$AG$2)</f>
        <v>0.95390842724893266</v>
      </c>
      <c r="K106" s="1">
        <f ca="1">K46+NORMINV(RAND(),0,'Total-Smoothed'!$AG$2)</f>
        <v>6.833541809351161E-2</v>
      </c>
      <c r="L106" s="1">
        <f ca="1">L46+NORMINV(RAND(),0,'Total-Smoothed'!$AG$2)</f>
        <v>6.4063610287862435E-3</v>
      </c>
      <c r="M106" s="1">
        <f ca="1">M46+NORMINV(RAND(),0,'Total-Smoothed'!$AG$2)</f>
        <v>1.0448398608987834</v>
      </c>
      <c r="N106" s="1">
        <f ca="1">N46+NORMINV(RAND(),0,'Total-Smoothed'!$AG$2)</f>
        <v>0.40030509973976192</v>
      </c>
      <c r="O106" s="1">
        <f ca="1">O46+NORMINV(RAND(),0,'Total-Smoothed'!$AG$2)</f>
        <v>0.80855619868035888</v>
      </c>
      <c r="P106" s="1">
        <f ca="1">P46+NORMINV(RAND(),0,'Total-Smoothed'!$AG$2)</f>
        <v>1.1483957400103644</v>
      </c>
      <c r="Q106" s="1">
        <f ca="1">Q46+NORMINV(RAND(),0,'Total-Smoothed'!$AG$2)</f>
        <v>-2.8672626361154085E-2</v>
      </c>
      <c r="R106" s="1">
        <f ca="1">R46+NORMINV(RAND(),0,'Total-Smoothed'!$AG$2)</f>
        <v>1.0283522005069288</v>
      </c>
      <c r="S106" s="1">
        <f ca="1">S46+NORMINV(RAND(),0,'Total-Smoothed'!$AG$2)</f>
        <v>1.0804341195997444</v>
      </c>
      <c r="T106" s="1">
        <f ca="1">T46+NORMINV(RAND(),0,'Total-Smoothed'!$AG$2)</f>
        <v>-1.4445757065323674E-2</v>
      </c>
      <c r="U106" s="1">
        <f ca="1">U46+NORMINV(RAND(),0,'Total-Smoothed'!$AG$2)</f>
        <v>0.13882533345459244</v>
      </c>
      <c r="V106" s="1">
        <f ca="1">V46+NORMINV(RAND(),0,'Total-Smoothed'!$AG$2)</f>
        <v>-2.2692622754907174E-2</v>
      </c>
      <c r="W106" s="1">
        <f ca="1">W46+NORMINV(RAND(),0,'Total-Smoothed'!$AG$2)</f>
        <v>0.19706962250536189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1.2082677858490123</v>
      </c>
      <c r="E107" s="1">
        <f ca="1">E47+NORMINV(RAND(),0,'Total-Smoothed'!$AG$2)</f>
        <v>-4.516066809924224E-3</v>
      </c>
      <c r="F107" s="1">
        <f ca="1">F47+NORMINV(RAND(),0,'Total-Smoothed'!$AG$2)</f>
        <v>0.98253897187875172</v>
      </c>
      <c r="G107" s="1">
        <f ca="1">G47+NORMINV(RAND(),0,'Total-Smoothed'!$AG$2)</f>
        <v>0.86120511514764753</v>
      </c>
      <c r="H107" s="1">
        <f ca="1">H47+NORMINV(RAND(),0,'Total-Smoothed'!$AG$2)</f>
        <v>-6.9707662330969894E-2</v>
      </c>
      <c r="I107" s="1">
        <f ca="1">I47+NORMINV(RAND(),0,'Total-Smoothed'!$AG$2)</f>
        <v>0.32935296071136499</v>
      </c>
      <c r="J107" s="1">
        <f ca="1">J47+NORMINV(RAND(),0,'Total-Smoothed'!$AG$2)</f>
        <v>0.75624533032202479</v>
      </c>
      <c r="K107" s="1">
        <f ca="1">K47+NORMINV(RAND(),0,'Total-Smoothed'!$AG$2)</f>
        <v>0.64276275043715858</v>
      </c>
      <c r="L107" s="1">
        <f ca="1">L47+NORMINV(RAND(),0,'Total-Smoothed'!$AG$2)</f>
        <v>-1.0694906972323816E-2</v>
      </c>
      <c r="M107" s="1">
        <f ca="1">M47+NORMINV(RAND(),0,'Total-Smoothed'!$AG$2)</f>
        <v>1.0431435939191862</v>
      </c>
      <c r="N107" s="1">
        <f ca="1">N47+NORMINV(RAND(),0,'Total-Smoothed'!$AG$2)</f>
        <v>0.80001168072763951</v>
      </c>
      <c r="O107" s="1">
        <f ca="1">O47+NORMINV(RAND(),0,'Total-Smoothed'!$AG$2)</f>
        <v>1.017344187739802</v>
      </c>
      <c r="P107" s="1">
        <f ca="1">P47+NORMINV(RAND(),0,'Total-Smoothed'!$AG$2)</f>
        <v>0.97871251374544566</v>
      </c>
      <c r="Q107" s="1">
        <f ca="1">Q47+NORMINV(RAND(),0,'Total-Smoothed'!$AG$2)</f>
        <v>-1.6092421673340213E-2</v>
      </c>
      <c r="R107" s="1">
        <f ca="1">R47+NORMINV(RAND(),0,'Total-Smoothed'!$AG$2)</f>
        <v>0.91768758721249977</v>
      </c>
      <c r="S107" s="1">
        <f ca="1">S47+NORMINV(RAND(),0,'Total-Smoothed'!$AG$2)</f>
        <v>3.5118779646789765E-3</v>
      </c>
      <c r="T107" s="1">
        <f ca="1">T47+NORMINV(RAND(),0,'Total-Smoothed'!$AG$2)</f>
        <v>-0.15359485257547836</v>
      </c>
      <c r="U107" s="1">
        <f ca="1">U47+NORMINV(RAND(),0,'Total-Smoothed'!$AG$2)</f>
        <v>-5.2898107251180659E-2</v>
      </c>
      <c r="V107" s="1">
        <f ca="1">V47+NORMINV(RAND(),0,'Total-Smoothed'!$AG$2)</f>
        <v>-0.15999168959155208</v>
      </c>
      <c r="W107" s="1">
        <f ca="1">W47+NORMINV(RAND(),0,'Total-Smoothed'!$AG$2)</f>
        <v>-6.939391258746884E-2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1.0813047679003402</v>
      </c>
      <c r="E108" s="1">
        <f ca="1">E48+NORMINV(RAND(),0,'Total-Smoothed'!$AG$2)</f>
        <v>7.7770153319807564E-2</v>
      </c>
      <c r="F108" s="1">
        <f ca="1">F48+NORMINV(RAND(),0,'Total-Smoothed'!$AG$2)</f>
        <v>0.47539066232713612</v>
      </c>
      <c r="G108" s="1">
        <f ca="1">G48+NORMINV(RAND(),0,'Total-Smoothed'!$AG$2)</f>
        <v>1.1621791596218696</v>
      </c>
      <c r="H108" s="1">
        <f ca="1">H48+NORMINV(RAND(),0,'Total-Smoothed'!$AG$2)</f>
        <v>7.7146210867409956E-2</v>
      </c>
      <c r="I108" s="1">
        <f ca="1">I48+NORMINV(RAND(),0,'Total-Smoothed'!$AG$2)</f>
        <v>7.0720697329495763E-2</v>
      </c>
      <c r="J108" s="1">
        <f ca="1">J48+NORMINV(RAND(),0,'Total-Smoothed'!$AG$2)</f>
        <v>-3.2456285277540034E-2</v>
      </c>
      <c r="K108" s="1">
        <f ca="1">K48+NORMINV(RAND(),0,'Total-Smoothed'!$AG$2)</f>
        <v>1.0543477625853948</v>
      </c>
      <c r="L108" s="1">
        <f ca="1">L48+NORMINV(RAND(),0,'Total-Smoothed'!$AG$2)</f>
        <v>0.17060517099240502</v>
      </c>
      <c r="M108" s="1">
        <f ca="1">M48+NORMINV(RAND(),0,'Total-Smoothed'!$AG$2)</f>
        <v>0.88912158741819358</v>
      </c>
      <c r="N108" s="1">
        <f ca="1">N48+NORMINV(RAND(),0,'Total-Smoothed'!$AG$2)</f>
        <v>1.0037028567538608</v>
      </c>
      <c r="O108" s="1">
        <f ca="1">O48+NORMINV(RAND(),0,'Total-Smoothed'!$AG$2)</f>
        <v>0.91238683458011094</v>
      </c>
      <c r="P108" s="1">
        <f ca="1">P48+NORMINV(RAND(),0,'Total-Smoothed'!$AG$2)</f>
        <v>-0.21863152323799329</v>
      </c>
      <c r="Q108" s="1">
        <f ca="1">Q48+NORMINV(RAND(),0,'Total-Smoothed'!$AG$2)</f>
        <v>-0.19447287771268668</v>
      </c>
      <c r="R108" s="1">
        <f ca="1">R48+NORMINV(RAND(),0,'Total-Smoothed'!$AG$2)</f>
        <v>0.8688244047830973</v>
      </c>
      <c r="S108" s="1">
        <f ca="1">S48+NORMINV(RAND(),0,'Total-Smoothed'!$AG$2)</f>
        <v>0.90916213040844651</v>
      </c>
      <c r="T108" s="1">
        <f ca="1">T48+NORMINV(RAND(),0,'Total-Smoothed'!$AG$2)</f>
        <v>0.20546034114247114</v>
      </c>
      <c r="U108" s="1">
        <f ca="1">U48+NORMINV(RAND(),0,'Total-Smoothed'!$AG$2)</f>
        <v>-6.1857383257313811E-2</v>
      </c>
      <c r="V108" s="1">
        <f ca="1">V48+NORMINV(RAND(),0,'Total-Smoothed'!$AG$2)</f>
        <v>2.7447313110282288E-2</v>
      </c>
      <c r="W108" s="1">
        <f ca="1">W48+NORMINV(RAND(),0,'Total-Smoothed'!$AG$2)</f>
        <v>6.3702635370708569E-2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5.4634406969130737E-2</v>
      </c>
      <c r="E111" s="1">
        <f ca="1">(E61+0.6*(F61+D61)+0.15*G1)/(1+2*0.6+0.15)</f>
        <v>8.6165442584890339E-2</v>
      </c>
      <c r="F111" s="1">
        <f ca="1">(F61+0.6*(G61+E61)+0.15*(D61+H61))/(1+2*0.6+2*0.15)</f>
        <v>0.10042138864730081</v>
      </c>
      <c r="G111" s="1">
        <f t="shared" ref="G111:H126" ca="1" si="10">(G61+0.6*(H61+F61)+0.15*(E61+I61))/(1+2*0.6+2*0.15)</f>
        <v>7.7383449909675647E-2</v>
      </c>
      <c r="H111" s="1">
        <f ca="1">(H61+0.6*(I61+G61)+0.15*(F61+J61))/(1+2*0.6+2*0.15)</f>
        <v>4.7839386885620734E-2</v>
      </c>
      <c r="I111" s="1">
        <f t="shared" ref="I111:U126" ca="1" si="11">(I61+0.6*(J61+H61)+0.15*(G61+K61))/(1+2*0.6+2*0.15)</f>
        <v>1.7630934801541238E-3</v>
      </c>
      <c r="J111" s="1">
        <f t="shared" ca="1" si="11"/>
        <v>6.2693862813526209E-3</v>
      </c>
      <c r="K111" s="1">
        <f t="shared" ca="1" si="11"/>
        <v>6.9066868601458095E-2</v>
      </c>
      <c r="L111" s="1">
        <f t="shared" ca="1" si="11"/>
        <v>0.16479892562809867</v>
      </c>
      <c r="M111" s="1">
        <f t="shared" ca="1" si="11"/>
        <v>0.35577602469595132</v>
      </c>
      <c r="N111" s="1">
        <f t="shared" ca="1" si="11"/>
        <v>0.62691159382555528</v>
      </c>
      <c r="O111" s="1">
        <f t="shared" ca="1" si="11"/>
        <v>0.61532744649189464</v>
      </c>
      <c r="P111" s="1">
        <f t="shared" ca="1" si="11"/>
        <v>0.32020500704520172</v>
      </c>
      <c r="Q111" s="1">
        <f t="shared" ca="1" si="11"/>
        <v>0.13490524155842804</v>
      </c>
      <c r="R111" s="1">
        <f t="shared" ca="1" si="11"/>
        <v>0.16883397788119919</v>
      </c>
      <c r="S111" s="1">
        <f t="shared" ca="1" si="11"/>
        <v>0.30355182781778856</v>
      </c>
      <c r="T111" s="1">
        <f t="shared" ca="1" si="11"/>
        <v>0.28615707474743407</v>
      </c>
      <c r="U111" s="1">
        <f t="shared" ca="1" si="11"/>
        <v>0.16223036770616356</v>
      </c>
      <c r="V111" s="1">
        <f ca="1">(V61+0.6*(W61+U61)+0.15*T1)/(1+2*0.6+0.15)</f>
        <v>6.6562180137075808E-2</v>
      </c>
      <c r="W111" s="1">
        <f ca="1">(W61+0.6*(V61)+0.15*U61)/(1+0.6+0.15)</f>
        <v>9.3223293205546828E-2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2.4900331230360406E-2</v>
      </c>
      <c r="E112" s="1">
        <f t="shared" ref="E112:E158" ca="1" si="13">(E62+0.6*(F62+D62)+0.15*G2)/(1+2*0.6+0.15)</f>
        <v>0.12192235356907645</v>
      </c>
      <c r="F112" s="1">
        <f t="shared" ref="F112:U127" ca="1" si="14">(F62+0.6*(G62+E62)+0.15*(D62+H62))/(1+2*0.6+2*0.15)</f>
        <v>0.11443458965930911</v>
      </c>
      <c r="G112" s="1">
        <f t="shared" ca="1" si="10"/>
        <v>5.1269143533948937E-2</v>
      </c>
      <c r="H112" s="1">
        <f t="shared" ca="1" si="10"/>
        <v>5.664871778551963E-2</v>
      </c>
      <c r="I112" s="1">
        <f t="shared" ca="1" si="11"/>
        <v>7.3671078681973298E-2</v>
      </c>
      <c r="J112" s="1">
        <f t="shared" ca="1" si="11"/>
        <v>5.8150136687558543E-2</v>
      </c>
      <c r="K112" s="1">
        <f t="shared" ca="1" si="11"/>
        <v>5.5084312210329681E-2</v>
      </c>
      <c r="L112" s="1">
        <f t="shared" ca="1" si="11"/>
        <v>7.9696129940746499E-2</v>
      </c>
      <c r="M112" s="1">
        <f t="shared" ca="1" si="11"/>
        <v>0.26254675149234985</v>
      </c>
      <c r="N112" s="1">
        <f t="shared" ca="1" si="11"/>
        <v>0.57442835380211199</v>
      </c>
      <c r="O112" s="1">
        <f t="shared" ca="1" si="11"/>
        <v>0.59056560367361111</v>
      </c>
      <c r="P112" s="1">
        <f t="shared" ca="1" si="11"/>
        <v>0.29504942246346816</v>
      </c>
      <c r="Q112" s="1">
        <f t="shared" ca="1" si="11"/>
        <v>8.680772546759119E-2</v>
      </c>
      <c r="R112" s="1">
        <f t="shared" ca="1" si="11"/>
        <v>6.413446893039218E-2</v>
      </c>
      <c r="S112" s="1">
        <f t="shared" ca="1" si="11"/>
        <v>0.13037824001521839</v>
      </c>
      <c r="T112" s="1">
        <f t="shared" ca="1" si="11"/>
        <v>6.06893385863881E-2</v>
      </c>
      <c r="U112" s="1">
        <f t="shared" ca="1" si="11"/>
        <v>2.2548222762864494E-2</v>
      </c>
      <c r="V112" s="1">
        <f t="shared" ref="V112:V158" ca="1" si="15">(V62+0.6*(W62+U62)+0.15*T2)/(1+2*0.6+0.15)</f>
        <v>8.754226120922752E-2</v>
      </c>
      <c r="W112" s="1">
        <f t="shared" ref="W112:W157" ca="1" si="16">(W62+0.6*(V62)+0.15*U62)/(1+0.6+0.15)</f>
        <v>0.17392153672057323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3.3923918788400044E-2</v>
      </c>
      <c r="E113" s="1">
        <f t="shared" ca="1" si="13"/>
        <v>4.0039608166571372E-2</v>
      </c>
      <c r="F113" s="1">
        <f t="shared" ca="1" si="14"/>
        <v>8.6312077771746376E-2</v>
      </c>
      <c r="G113" s="1">
        <f t="shared" ca="1" si="10"/>
        <v>7.8449002267407669E-2</v>
      </c>
      <c r="H113" s="1">
        <f t="shared" ca="1" si="10"/>
        <v>2.7458373564587975E-2</v>
      </c>
      <c r="I113" s="1">
        <f t="shared" ca="1" si="11"/>
        <v>9.485495886882217E-3</v>
      </c>
      <c r="J113" s="1">
        <f t="shared" ca="1" si="11"/>
        <v>4.3542617833412116E-2</v>
      </c>
      <c r="K113" s="1">
        <f t="shared" ca="1" si="11"/>
        <v>5.318417003340644E-2</v>
      </c>
      <c r="L113" s="1">
        <f t="shared" ca="1" si="11"/>
        <v>7.74358098414277E-2</v>
      </c>
      <c r="M113" s="1">
        <f t="shared" ca="1" si="11"/>
        <v>0.2621267992909358</v>
      </c>
      <c r="N113" s="1">
        <f t="shared" ca="1" si="11"/>
        <v>0.58705624988239502</v>
      </c>
      <c r="O113" s="1">
        <f t="shared" ca="1" si="11"/>
        <v>0.66194251048814756</v>
      </c>
      <c r="P113" s="1">
        <f t="shared" ca="1" si="11"/>
        <v>0.36908948668044989</v>
      </c>
      <c r="Q113" s="1">
        <f t="shared" ca="1" si="11"/>
        <v>0.16934918140280653</v>
      </c>
      <c r="R113" s="1">
        <f t="shared" ca="1" si="11"/>
        <v>0.18205220324745891</v>
      </c>
      <c r="S113" s="1">
        <f t="shared" ca="1" si="11"/>
        <v>0.27875183506973106</v>
      </c>
      <c r="T113" s="1">
        <f t="shared" ca="1" si="11"/>
        <v>0.19641096060464835</v>
      </c>
      <c r="U113" s="1">
        <f t="shared" ca="1" si="11"/>
        <v>0.11437925803847844</v>
      </c>
      <c r="V113" s="1">
        <f t="shared" ca="1" si="15"/>
        <v>9.909190013900937E-2</v>
      </c>
      <c r="W113" s="1">
        <f t="shared" ca="1" si="16"/>
        <v>0.10370183742539506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0.18512257879935759</v>
      </c>
      <c r="E114" s="1">
        <f t="shared" ca="1" si="13"/>
        <v>0.13508162570167451</v>
      </c>
      <c r="F114" s="1">
        <f t="shared" ca="1" si="14"/>
        <v>0.1111685431268323</v>
      </c>
      <c r="G114" s="1">
        <f t="shared" ca="1" si="10"/>
        <v>0.1401011672649311</v>
      </c>
      <c r="H114" s="1">
        <f t="shared" ca="1" si="10"/>
        <v>0.17927156634886116</v>
      </c>
      <c r="I114" s="1">
        <f t="shared" ca="1" si="11"/>
        <v>0.11825908611065723</v>
      </c>
      <c r="J114" s="1">
        <f t="shared" ca="1" si="11"/>
        <v>5.9749229048936835E-2</v>
      </c>
      <c r="K114" s="1">
        <f t="shared" ca="1" si="11"/>
        <v>2.4933930783862961E-2</v>
      </c>
      <c r="L114" s="1">
        <f t="shared" ca="1" si="11"/>
        <v>2.1089108636755831E-2</v>
      </c>
      <c r="M114" s="1">
        <f t="shared" ca="1" si="11"/>
        <v>0.15696742121197699</v>
      </c>
      <c r="N114" s="1">
        <f t="shared" ca="1" si="11"/>
        <v>0.41665283450355856</v>
      </c>
      <c r="O114" s="1">
        <f t="shared" ca="1" si="11"/>
        <v>0.52093848102830953</v>
      </c>
      <c r="P114" s="1">
        <f t="shared" ca="1" si="11"/>
        <v>0.37898926667824995</v>
      </c>
      <c r="Q114" s="1">
        <f t="shared" ca="1" si="11"/>
        <v>0.19097868310824656</v>
      </c>
      <c r="R114" s="1">
        <f t="shared" ca="1" si="11"/>
        <v>0.14083961172537474</v>
      </c>
      <c r="S114" s="1">
        <f t="shared" ca="1" si="11"/>
        <v>0.11626180982263294</v>
      </c>
      <c r="T114" s="1">
        <f t="shared" ca="1" si="11"/>
        <v>7.45709243463272E-2</v>
      </c>
      <c r="U114" s="1">
        <f t="shared" ca="1" si="11"/>
        <v>0.10193695828068776</v>
      </c>
      <c r="V114" s="1">
        <f t="shared" ca="1" si="15"/>
        <v>0.14664483566887837</v>
      </c>
      <c r="W114" s="1">
        <f t="shared" ca="1" si="16"/>
        <v>0.11999015255492813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-2.6059592271090943E-3</v>
      </c>
      <c r="E115" s="1">
        <f t="shared" ca="1" si="13"/>
        <v>6.3868878217881855E-2</v>
      </c>
      <c r="F115" s="1">
        <f t="shared" ca="1" si="14"/>
        <v>9.0989686724882987E-2</v>
      </c>
      <c r="G115" s="1">
        <f t="shared" ca="1" si="10"/>
        <v>7.8517190787491031E-2</v>
      </c>
      <c r="H115" s="1">
        <f t="shared" ca="1" si="10"/>
        <v>6.538521830721393E-2</v>
      </c>
      <c r="I115" s="1">
        <f t="shared" ca="1" si="11"/>
        <v>3.1606106007097651E-2</v>
      </c>
      <c r="J115" s="1">
        <f t="shared" ca="1" si="11"/>
        <v>-1.7320386960863181E-2</v>
      </c>
      <c r="K115" s="1">
        <f t="shared" ca="1" si="11"/>
        <v>-5.8039557061695314E-2</v>
      </c>
      <c r="L115" s="1">
        <f t="shared" ca="1" si="11"/>
        <v>-6.6517577002163149E-3</v>
      </c>
      <c r="M115" s="1">
        <f t="shared" ca="1" si="11"/>
        <v>0.20468096804829483</v>
      </c>
      <c r="N115" s="1">
        <f t="shared" ca="1" si="11"/>
        <v>0.50411235061557491</v>
      </c>
      <c r="O115" s="1">
        <f t="shared" ca="1" si="11"/>
        <v>0.52338659019300304</v>
      </c>
      <c r="P115" s="1">
        <f t="shared" ca="1" si="11"/>
        <v>0.23622786897746256</v>
      </c>
      <c r="Q115" s="1">
        <f t="shared" ca="1" si="11"/>
        <v>7.2050899713246283E-2</v>
      </c>
      <c r="R115" s="1">
        <f t="shared" ca="1" si="11"/>
        <v>0.16371226422349072</v>
      </c>
      <c r="S115" s="1">
        <f t="shared" ca="1" si="11"/>
        <v>0.29016934525930155</v>
      </c>
      <c r="T115" s="1">
        <f t="shared" ca="1" si="11"/>
        <v>0.22037849140444613</v>
      </c>
      <c r="U115" s="1">
        <f t="shared" ca="1" si="11"/>
        <v>0.1335746683613484</v>
      </c>
      <c r="V115" s="1">
        <f t="shared" ca="1" si="15"/>
        <v>0.12261808125102232</v>
      </c>
      <c r="W115" s="1">
        <f t="shared" ca="1" si="16"/>
        <v>0.15564520368498894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2.1589236403832004E-2</v>
      </c>
      <c r="E116" s="1">
        <f t="shared" ca="1" si="13"/>
        <v>3.8086945040685265E-2</v>
      </c>
      <c r="F116" s="1">
        <f t="shared" ca="1" si="14"/>
        <v>7.1059037310910581E-2</v>
      </c>
      <c r="G116" s="1">
        <f t="shared" ca="1" si="10"/>
        <v>9.8543571686913439E-2</v>
      </c>
      <c r="H116" s="1">
        <f t="shared" ca="1" si="10"/>
        <v>0.10649595751903822</v>
      </c>
      <c r="I116" s="1">
        <f t="shared" ca="1" si="11"/>
        <v>6.656668248534206E-2</v>
      </c>
      <c r="J116" s="1">
        <f t="shared" ca="1" si="11"/>
        <v>4.3828509748676511E-2</v>
      </c>
      <c r="K116" s="1">
        <f t="shared" ca="1" si="11"/>
        <v>5.2443275356891847E-2</v>
      </c>
      <c r="L116" s="1">
        <f t="shared" ca="1" si="11"/>
        <v>7.7898357822438452E-2</v>
      </c>
      <c r="M116" s="1">
        <f t="shared" ca="1" si="11"/>
        <v>0.25532009740453832</v>
      </c>
      <c r="N116" s="1">
        <f t="shared" ca="1" si="11"/>
        <v>0.56246123162479011</v>
      </c>
      <c r="O116" s="1">
        <f t="shared" ca="1" si="11"/>
        <v>0.58806066979172178</v>
      </c>
      <c r="P116" s="1">
        <f t="shared" ca="1" si="11"/>
        <v>0.30289753593978019</v>
      </c>
      <c r="Q116" s="1">
        <f t="shared" ca="1" si="11"/>
        <v>0.11940271265253947</v>
      </c>
      <c r="R116" s="1">
        <f t="shared" ca="1" si="11"/>
        <v>0.17107347528751563</v>
      </c>
      <c r="S116" s="1">
        <f t="shared" ca="1" si="11"/>
        <v>0.31001093961518839</v>
      </c>
      <c r="T116" s="1">
        <f t="shared" ca="1" si="11"/>
        <v>0.2346064614523265</v>
      </c>
      <c r="U116" s="1">
        <f t="shared" ca="1" si="11"/>
        <v>0.12144443041951185</v>
      </c>
      <c r="V116" s="1">
        <f t="shared" ca="1" si="15"/>
        <v>5.3982305368157325E-2</v>
      </c>
      <c r="W116" s="1">
        <f t="shared" ca="1" si="16"/>
        <v>4.7568682320251451E-2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-1.3337312704234562E-2</v>
      </c>
      <c r="E117" s="1">
        <f t="shared" ca="1" si="13"/>
        <v>3.729421978087958E-2</v>
      </c>
      <c r="F117" s="1">
        <f t="shared" ca="1" si="14"/>
        <v>6.8268501568702261E-2</v>
      </c>
      <c r="G117" s="1">
        <f t="shared" ca="1" si="10"/>
        <v>2.1263122608918567E-2</v>
      </c>
      <c r="H117" s="1">
        <f t="shared" ca="1" si="10"/>
        <v>-1.8398287520373861E-2</v>
      </c>
      <c r="I117" s="1">
        <f t="shared" ca="1" si="11"/>
        <v>-1.8356305528955712E-2</v>
      </c>
      <c r="J117" s="1">
        <f t="shared" ca="1" si="11"/>
        <v>1.8127341079381194E-2</v>
      </c>
      <c r="K117" s="1">
        <f t="shared" ca="1" si="11"/>
        <v>5.4930274400258682E-2</v>
      </c>
      <c r="L117" s="1">
        <f t="shared" ca="1" si="11"/>
        <v>7.2365963337494829E-2</v>
      </c>
      <c r="M117" s="1">
        <f t="shared" ca="1" si="11"/>
        <v>0.20461868414341486</v>
      </c>
      <c r="N117" s="1">
        <f t="shared" ca="1" si="11"/>
        <v>0.4822129360588267</v>
      </c>
      <c r="O117" s="1">
        <f t="shared" ca="1" si="11"/>
        <v>0.52662873684442579</v>
      </c>
      <c r="P117" s="1">
        <f t="shared" ca="1" si="11"/>
        <v>0.27895728240144146</v>
      </c>
      <c r="Q117" s="1">
        <f t="shared" ca="1" si="11"/>
        <v>8.3159678454526181E-2</v>
      </c>
      <c r="R117" s="1">
        <f t="shared" ca="1" si="11"/>
        <v>2.7365210029787111E-2</v>
      </c>
      <c r="S117" s="1">
        <f t="shared" ca="1" si="11"/>
        <v>3.3182316031901977E-2</v>
      </c>
      <c r="T117" s="1">
        <f t="shared" ca="1" si="11"/>
        <v>3.2714040297972244E-2</v>
      </c>
      <c r="U117" s="1">
        <f t="shared" ca="1" si="11"/>
        <v>2.2946671812113822E-2</v>
      </c>
      <c r="V117" s="1">
        <f t="shared" ca="1" si="15"/>
        <v>1.7830292529759002E-2</v>
      </c>
      <c r="W117" s="1">
        <f t="shared" ca="1" si="16"/>
        <v>1.6406630583715186E-2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0.11960535297481313</v>
      </c>
      <c r="E118" s="1">
        <f t="shared" ca="1" si="13"/>
        <v>7.0586149329979087E-2</v>
      </c>
      <c r="F118" s="1">
        <f t="shared" ca="1" si="14"/>
        <v>5.6820810987951852E-2</v>
      </c>
      <c r="G118" s="1">
        <f t="shared" ca="1" si="10"/>
        <v>3.9125172503064173E-2</v>
      </c>
      <c r="H118" s="1">
        <f t="shared" ca="1" si="10"/>
        <v>4.1056769643176796E-2</v>
      </c>
      <c r="I118" s="1">
        <f t="shared" ca="1" si="11"/>
        <v>6.1437373614472802E-2</v>
      </c>
      <c r="J118" s="1">
        <f t="shared" ca="1" si="11"/>
        <v>0.10627160954055319</v>
      </c>
      <c r="K118" s="1">
        <f t="shared" ca="1" si="11"/>
        <v>0.12291094989550581</v>
      </c>
      <c r="L118" s="1">
        <f t="shared" ca="1" si="11"/>
        <v>0.12010385843532911</v>
      </c>
      <c r="M118" s="1">
        <f t="shared" ca="1" si="11"/>
        <v>0.21869050271823087</v>
      </c>
      <c r="N118" s="1">
        <f t="shared" ca="1" si="11"/>
        <v>0.50024623129268631</v>
      </c>
      <c r="O118" s="1">
        <f t="shared" ca="1" si="11"/>
        <v>0.62463824264237355</v>
      </c>
      <c r="P118" s="1">
        <f t="shared" ca="1" si="11"/>
        <v>0.38779240858258324</v>
      </c>
      <c r="Q118" s="1">
        <f t="shared" ca="1" si="11"/>
        <v>0.13445340944384129</v>
      </c>
      <c r="R118" s="1">
        <f t="shared" ca="1" si="11"/>
        <v>4.2499290753495629E-2</v>
      </c>
      <c r="S118" s="1">
        <f t="shared" ca="1" si="11"/>
        <v>6.9863326133537393E-2</v>
      </c>
      <c r="T118" s="1">
        <f t="shared" ca="1" si="11"/>
        <v>6.285560937830964E-2</v>
      </c>
      <c r="U118" s="1">
        <f t="shared" ca="1" si="11"/>
        <v>7.659510698093723E-2</v>
      </c>
      <c r="V118" s="1">
        <f t="shared" ca="1" si="15"/>
        <v>9.9296894029832328E-2</v>
      </c>
      <c r="W118" s="1">
        <f t="shared" ca="1" si="16"/>
        <v>9.3293100133498924E-2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-5.8530139565088797E-2</v>
      </c>
      <c r="E119" s="1">
        <f t="shared" ca="1" si="13"/>
        <v>-3.2622164471248015E-2</v>
      </c>
      <c r="F119" s="1">
        <f t="shared" ca="1" si="14"/>
        <v>4.9247113368721042E-2</v>
      </c>
      <c r="G119" s="1">
        <f t="shared" ca="1" si="10"/>
        <v>8.7786652256412773E-2</v>
      </c>
      <c r="H119" s="1">
        <f t="shared" ca="1" si="10"/>
        <v>8.8511368748621741E-2</v>
      </c>
      <c r="I119" s="1">
        <f t="shared" ca="1" si="11"/>
        <v>4.5110235364993381E-2</v>
      </c>
      <c r="J119" s="1">
        <f t="shared" ca="1" si="11"/>
        <v>-3.3754577318185416E-2</v>
      </c>
      <c r="K119" s="1">
        <f t="shared" ca="1" si="11"/>
        <v>-8.3609391992289894E-2</v>
      </c>
      <c r="L119" s="1">
        <f t="shared" ca="1" si="11"/>
        <v>-3.0447513229421928E-2</v>
      </c>
      <c r="M119" s="1">
        <f t="shared" ca="1" si="11"/>
        <v>0.16931609723501184</v>
      </c>
      <c r="N119" s="1">
        <f t="shared" ca="1" si="11"/>
        <v>0.48024788124427664</v>
      </c>
      <c r="O119" s="1">
        <f t="shared" ca="1" si="11"/>
        <v>0.54692703379656149</v>
      </c>
      <c r="P119" s="1">
        <f t="shared" ca="1" si="11"/>
        <v>0.31904194523279583</v>
      </c>
      <c r="Q119" s="1">
        <f t="shared" ca="1" si="11"/>
        <v>0.15374958419489343</v>
      </c>
      <c r="R119" s="1">
        <f t="shared" ca="1" si="11"/>
        <v>0.12839653865718395</v>
      </c>
      <c r="S119" s="1">
        <f t="shared" ca="1" si="11"/>
        <v>0.13027360791671017</v>
      </c>
      <c r="T119" s="1">
        <f t="shared" ca="1" si="11"/>
        <v>0.12585663205641878</v>
      </c>
      <c r="U119" s="1">
        <f t="shared" ca="1" si="11"/>
        <v>0.13782547571538067</v>
      </c>
      <c r="V119" s="1">
        <f t="shared" ca="1" si="15"/>
        <v>0.14548428301024752</v>
      </c>
      <c r="W119" s="1">
        <f t="shared" ca="1" si="16"/>
        <v>0.13091932847834173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9.5192616961576437E-2</v>
      </c>
      <c r="E120" s="1">
        <f t="shared" ca="1" si="13"/>
        <v>1.1274606995942984E-2</v>
      </c>
      <c r="F120" s="1">
        <f t="shared" ca="1" si="14"/>
        <v>-4.3171932339640284E-2</v>
      </c>
      <c r="G120" s="1">
        <f t="shared" ca="1" si="10"/>
        <v>-2.6478684289765679E-2</v>
      </c>
      <c r="H120" s="1">
        <f t="shared" ca="1" si="10"/>
        <v>1.1566558638511694E-2</v>
      </c>
      <c r="I120" s="1">
        <f t="shared" ca="1" si="11"/>
        <v>2.8834696125804631E-2</v>
      </c>
      <c r="J120" s="1">
        <f t="shared" ca="1" si="11"/>
        <v>6.9137403010339479E-2</v>
      </c>
      <c r="K120" s="1">
        <f t="shared" ca="1" si="11"/>
        <v>9.6376931605629546E-2</v>
      </c>
      <c r="L120" s="1">
        <f t="shared" ca="1" si="11"/>
        <v>0.14982048391324793</v>
      </c>
      <c r="M120" s="1">
        <f t="shared" ca="1" si="11"/>
        <v>0.3100117258224197</v>
      </c>
      <c r="N120" s="1">
        <f t="shared" ca="1" si="11"/>
        <v>0.57932624895242824</v>
      </c>
      <c r="O120" s="1">
        <f t="shared" ca="1" si="11"/>
        <v>0.60694773543172653</v>
      </c>
      <c r="P120" s="1">
        <f t="shared" ca="1" si="11"/>
        <v>0.34715608289465383</v>
      </c>
      <c r="Q120" s="1">
        <f t="shared" ca="1" si="11"/>
        <v>0.19998786330105592</v>
      </c>
      <c r="R120" s="1">
        <f t="shared" ca="1" si="11"/>
        <v>0.26113684266038167</v>
      </c>
      <c r="S120" s="1">
        <f t="shared" ca="1" si="11"/>
        <v>0.35331784048230769</v>
      </c>
      <c r="T120" s="1">
        <f t="shared" ca="1" si="11"/>
        <v>0.28524812226019847</v>
      </c>
      <c r="U120" s="1">
        <f t="shared" ca="1" si="11"/>
        <v>0.18619632490550236</v>
      </c>
      <c r="V120" s="1">
        <f t="shared" ca="1" si="15"/>
        <v>0.10455289566834866</v>
      </c>
      <c r="W120" s="1">
        <f t="shared" ca="1" si="16"/>
        <v>6.0564663603292643E-2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0.18258424370617041</v>
      </c>
      <c r="E121" s="1">
        <f t="shared" ca="1" si="13"/>
        <v>0.12912762135298345</v>
      </c>
      <c r="F121" s="1">
        <f t="shared" ca="1" si="14"/>
        <v>7.5273287296807379E-2</v>
      </c>
      <c r="G121" s="1">
        <f t="shared" ca="1" si="10"/>
        <v>2.9696052523418625E-2</v>
      </c>
      <c r="H121" s="1">
        <f t="shared" ca="1" si="10"/>
        <v>7.4500947444453763E-2</v>
      </c>
      <c r="I121" s="1">
        <f t="shared" ca="1" si="11"/>
        <v>0.13644545921216189</v>
      </c>
      <c r="J121" s="1">
        <f t="shared" ca="1" si="11"/>
        <v>0.12117345627314849</v>
      </c>
      <c r="K121" s="1">
        <f t="shared" ca="1" si="11"/>
        <v>8.5369591679493567E-2</v>
      </c>
      <c r="L121" s="1">
        <f t="shared" ca="1" si="11"/>
        <v>0.1066831756652548</v>
      </c>
      <c r="M121" s="1">
        <f t="shared" ca="1" si="11"/>
        <v>0.27623093951879196</v>
      </c>
      <c r="N121" s="1">
        <f t="shared" ca="1" si="11"/>
        <v>0.59346903451294097</v>
      </c>
      <c r="O121" s="1">
        <f t="shared" ca="1" si="11"/>
        <v>0.63848782843368179</v>
      </c>
      <c r="P121" s="1">
        <f t="shared" ca="1" si="11"/>
        <v>0.34131595469318377</v>
      </c>
      <c r="Q121" s="1">
        <f t="shared" ca="1" si="11"/>
        <v>0.1361524473817973</v>
      </c>
      <c r="R121" s="1">
        <f t="shared" ca="1" si="11"/>
        <v>0.10363658153015372</v>
      </c>
      <c r="S121" s="1">
        <f t="shared" ca="1" si="11"/>
        <v>0.14945543920090895</v>
      </c>
      <c r="T121" s="1">
        <f t="shared" ca="1" si="11"/>
        <v>0.15028286485759854</v>
      </c>
      <c r="U121" s="1">
        <f t="shared" ca="1" si="11"/>
        <v>0.15291105745426886</v>
      </c>
      <c r="V121" s="1">
        <f t="shared" ca="1" si="15"/>
        <v>0.15115407751246845</v>
      </c>
      <c r="W121" s="1">
        <f t="shared" ca="1" si="16"/>
        <v>0.13641696828405678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8.3505117101625535E-3</v>
      </c>
      <c r="E122" s="1">
        <f t="shared" ca="1" si="13"/>
        <v>3.924592408640129E-2</v>
      </c>
      <c r="F122" s="1">
        <f t="shared" ca="1" si="14"/>
        <v>3.531630471388722E-2</v>
      </c>
      <c r="G122" s="1">
        <f t="shared" ca="1" si="10"/>
        <v>3.123709789963159E-2</v>
      </c>
      <c r="H122" s="1">
        <f t="shared" ca="1" si="10"/>
        <v>4.48613918202308E-2</v>
      </c>
      <c r="I122" s="1">
        <f t="shared" ca="1" si="11"/>
        <v>3.7665259233764035E-2</v>
      </c>
      <c r="J122" s="1">
        <f t="shared" ca="1" si="11"/>
        <v>6.1697109595006724E-2</v>
      </c>
      <c r="K122" s="1">
        <f t="shared" ca="1" si="11"/>
        <v>9.640186675057022E-2</v>
      </c>
      <c r="L122" s="1">
        <f t="shared" ca="1" si="11"/>
        <v>0.16848174733682186</v>
      </c>
      <c r="M122" s="1">
        <f t="shared" ca="1" si="11"/>
        <v>0.37830060119159181</v>
      </c>
      <c r="N122" s="1">
        <f t="shared" ca="1" si="11"/>
        <v>0.6408153287369065</v>
      </c>
      <c r="O122" s="1">
        <f t="shared" ca="1" si="11"/>
        <v>0.61707770016260044</v>
      </c>
      <c r="P122" s="1">
        <f t="shared" ca="1" si="11"/>
        <v>0.28713479712803858</v>
      </c>
      <c r="Q122" s="1">
        <f t="shared" ca="1" si="11"/>
        <v>7.4795375660122149E-2</v>
      </c>
      <c r="R122" s="1">
        <f t="shared" ca="1" si="11"/>
        <v>2.7833030168827867E-2</v>
      </c>
      <c r="S122" s="1">
        <f t="shared" ca="1" si="11"/>
        <v>6.7308334553821861E-2</v>
      </c>
      <c r="T122" s="1">
        <f t="shared" ca="1" si="11"/>
        <v>7.1811569089698407E-2</v>
      </c>
      <c r="U122" s="1">
        <f t="shared" ca="1" si="11"/>
        <v>8.7592627069971812E-2</v>
      </c>
      <c r="V122" s="1">
        <f t="shared" ca="1" si="15"/>
        <v>8.6772125907309983E-2</v>
      </c>
      <c r="W122" s="1">
        <f t="shared" ca="1" si="16"/>
        <v>7.8183074526778792E-2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0.10362043717356713</v>
      </c>
      <c r="E123" s="1">
        <f t="shared" ca="1" si="13"/>
        <v>1.7668854936364574E-2</v>
      </c>
      <c r="F123" s="1">
        <f t="shared" ca="1" si="14"/>
        <v>1.2292142929904642E-2</v>
      </c>
      <c r="G123" s="1">
        <f t="shared" ca="1" si="10"/>
        <v>4.3605390430877924E-2</v>
      </c>
      <c r="H123" s="1">
        <f t="shared" ca="1" si="10"/>
        <v>7.300528024502044E-2</v>
      </c>
      <c r="I123" s="1">
        <f t="shared" ca="1" si="11"/>
        <v>4.3810770090417964E-2</v>
      </c>
      <c r="J123" s="1">
        <f t="shared" ca="1" si="11"/>
        <v>5.3124247421383129E-2</v>
      </c>
      <c r="K123" s="1">
        <f t="shared" ca="1" si="11"/>
        <v>4.4252319028583093E-2</v>
      </c>
      <c r="L123" s="1">
        <f t="shared" ca="1" si="11"/>
        <v>7.1370804121393155E-2</v>
      </c>
      <c r="M123" s="1">
        <f t="shared" ca="1" si="11"/>
        <v>0.23710137726514818</v>
      </c>
      <c r="N123" s="1">
        <f t="shared" ca="1" si="11"/>
        <v>0.4949480485099132</v>
      </c>
      <c r="O123" s="1">
        <f t="shared" ca="1" si="11"/>
        <v>0.51918702353742618</v>
      </c>
      <c r="P123" s="1">
        <f t="shared" ca="1" si="11"/>
        <v>0.26542222759177647</v>
      </c>
      <c r="Q123" s="1">
        <f t="shared" ca="1" si="11"/>
        <v>8.2648788394296166E-2</v>
      </c>
      <c r="R123" s="1">
        <f t="shared" ca="1" si="11"/>
        <v>6.9605065476592579E-2</v>
      </c>
      <c r="S123" s="1">
        <f t="shared" ca="1" si="11"/>
        <v>8.6185386217297461E-2</v>
      </c>
      <c r="T123" s="1">
        <f t="shared" ca="1" si="11"/>
        <v>5.1733028919595879E-2</v>
      </c>
      <c r="U123" s="1">
        <f t="shared" ca="1" si="11"/>
        <v>6.1954368151791915E-2</v>
      </c>
      <c r="V123" s="1">
        <f t="shared" ca="1" si="15"/>
        <v>9.9129256893280573E-2</v>
      </c>
      <c r="W123" s="1">
        <f t="shared" ca="1" si="16"/>
        <v>6.9918754557379822E-2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1.1219943827972728E-2</v>
      </c>
      <c r="E124" s="1">
        <f t="shared" ca="1" si="13"/>
        <v>8.1744437743964379E-2</v>
      </c>
      <c r="F124" s="1">
        <f t="shared" ca="1" si="14"/>
        <v>8.8551052348495571E-2</v>
      </c>
      <c r="G124" s="1">
        <f t="shared" ca="1" si="10"/>
        <v>4.3638099102069103E-2</v>
      </c>
      <c r="H124" s="1">
        <f t="shared" ca="1" si="10"/>
        <v>5.2000413774998547E-2</v>
      </c>
      <c r="I124" s="1">
        <f t="shared" ca="1" si="11"/>
        <v>7.1567198749942301E-2</v>
      </c>
      <c r="J124" s="1">
        <f t="shared" ca="1" si="11"/>
        <v>6.0462429813560627E-2</v>
      </c>
      <c r="K124" s="1">
        <f t="shared" ca="1" si="11"/>
        <v>1.382155176696892E-2</v>
      </c>
      <c r="L124" s="1">
        <f t="shared" ca="1" si="11"/>
        <v>5.0611611356861638E-2</v>
      </c>
      <c r="M124" s="1">
        <f t="shared" ca="1" si="11"/>
        <v>0.23725167657579399</v>
      </c>
      <c r="N124" s="1">
        <f t="shared" ca="1" si="11"/>
        <v>0.53437460207848564</v>
      </c>
      <c r="O124" s="1">
        <f t="shared" ca="1" si="11"/>
        <v>0.56308930827301484</v>
      </c>
      <c r="P124" s="1">
        <f t="shared" ca="1" si="11"/>
        <v>0.28954142858383031</v>
      </c>
      <c r="Q124" s="1">
        <f t="shared" ca="1" si="11"/>
        <v>7.8594508009747682E-2</v>
      </c>
      <c r="R124" s="1">
        <f t="shared" ca="1" si="11"/>
        <v>7.3309821118458782E-2</v>
      </c>
      <c r="S124" s="1">
        <f t="shared" ca="1" si="11"/>
        <v>0.15970521309816132</v>
      </c>
      <c r="T124" s="1">
        <f t="shared" ca="1" si="11"/>
        <v>0.14664229765932421</v>
      </c>
      <c r="U124" s="1">
        <f t="shared" ca="1" si="11"/>
        <v>0.14849633297984527</v>
      </c>
      <c r="V124" s="1">
        <f t="shared" ca="1" si="15"/>
        <v>0.19357978179439439</v>
      </c>
      <c r="W124" s="1">
        <f t="shared" ca="1" si="16"/>
        <v>0.21867620736402169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5.8908194430950071E-2</v>
      </c>
      <c r="E125" s="1">
        <f t="shared" ca="1" si="13"/>
        <v>3.3617452749572237E-2</v>
      </c>
      <c r="F125" s="1">
        <f t="shared" ca="1" si="14"/>
        <v>3.1166983953964063E-2</v>
      </c>
      <c r="G125" s="1">
        <f t="shared" ca="1" si="10"/>
        <v>5.2985521227666664E-2</v>
      </c>
      <c r="H125" s="1">
        <f t="shared" ca="1" si="10"/>
        <v>3.1344298940390015E-2</v>
      </c>
      <c r="I125" s="1">
        <f t="shared" ca="1" si="11"/>
        <v>-1.1331692611094455E-2</v>
      </c>
      <c r="J125" s="1">
        <f t="shared" ca="1" si="11"/>
        <v>5.7291882761165928E-3</v>
      </c>
      <c r="K125" s="1">
        <f t="shared" ca="1" si="11"/>
        <v>6.9186814506404709E-2</v>
      </c>
      <c r="L125" s="1">
        <f t="shared" ca="1" si="11"/>
        <v>0.15755152640473885</v>
      </c>
      <c r="M125" s="1">
        <f t="shared" ca="1" si="11"/>
        <v>0.29443989305737633</v>
      </c>
      <c r="N125" s="1">
        <f t="shared" ca="1" si="11"/>
        <v>0.55391373406201294</v>
      </c>
      <c r="O125" s="1">
        <f t="shared" ca="1" si="11"/>
        <v>0.61020801154777604</v>
      </c>
      <c r="P125" s="1">
        <f t="shared" ca="1" si="11"/>
        <v>0.37058995020546426</v>
      </c>
      <c r="Q125" s="1">
        <f t="shared" ca="1" si="11"/>
        <v>0.13717296602982135</v>
      </c>
      <c r="R125" s="1">
        <f t="shared" ca="1" si="11"/>
        <v>8.0525181762364728E-2</v>
      </c>
      <c r="S125" s="1">
        <f t="shared" ca="1" si="11"/>
        <v>0.14291771230782396</v>
      </c>
      <c r="T125" s="1">
        <f t="shared" ca="1" si="11"/>
        <v>0.13056756936753042</v>
      </c>
      <c r="U125" s="1">
        <f t="shared" ca="1" si="11"/>
        <v>7.0188459620761395E-2</v>
      </c>
      <c r="V125" s="1">
        <f t="shared" ca="1" si="15"/>
        <v>7.2487191057743747E-2</v>
      </c>
      <c r="W125" s="1">
        <f t="shared" ca="1" si="16"/>
        <v>0.12134655220363176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2.6735771786968548E-2</v>
      </c>
      <c r="E126" s="1">
        <f t="shared" ca="1" si="13"/>
        <v>1.6449033767459219E-2</v>
      </c>
      <c r="F126" s="1">
        <f t="shared" ca="1" si="14"/>
        <v>4.6128833091128273E-2</v>
      </c>
      <c r="G126" s="1">
        <f t="shared" ca="1" si="10"/>
        <v>8.6690421696452288E-2</v>
      </c>
      <c r="H126" s="1">
        <f t="shared" ca="1" si="10"/>
        <v>0.10492230951830625</v>
      </c>
      <c r="I126" s="1">
        <f t="shared" ca="1" si="11"/>
        <v>6.0146482650188668E-2</v>
      </c>
      <c r="J126" s="1">
        <f t="shared" ca="1" si="11"/>
        <v>3.2488826101113408E-2</v>
      </c>
      <c r="K126" s="1">
        <f t="shared" ca="1" si="11"/>
        <v>2.3436389329257339E-2</v>
      </c>
      <c r="L126" s="1">
        <f t="shared" ca="1" si="11"/>
        <v>6.2211519201476329E-2</v>
      </c>
      <c r="M126" s="1">
        <f t="shared" ca="1" si="11"/>
        <v>0.27811082808224513</v>
      </c>
      <c r="N126" s="1">
        <f t="shared" ca="1" si="11"/>
        <v>0.63588966797087221</v>
      </c>
      <c r="O126" s="1">
        <f t="shared" ca="1" si="11"/>
        <v>0.67969841850526636</v>
      </c>
      <c r="P126" s="1">
        <f t="shared" ca="1" si="11"/>
        <v>0.38116526999552985</v>
      </c>
      <c r="Q126" s="1">
        <f t="shared" ca="1" si="11"/>
        <v>0.18945575071979281</v>
      </c>
      <c r="R126" s="1">
        <f t="shared" ca="1" si="11"/>
        <v>0.17433835415052681</v>
      </c>
      <c r="S126" s="1">
        <f t="shared" ca="1" si="11"/>
        <v>0.21445796417169044</v>
      </c>
      <c r="T126" s="1">
        <f t="shared" ca="1" si="11"/>
        <v>0.1640024136509107</v>
      </c>
      <c r="U126" s="1">
        <f t="shared" ca="1" si="11"/>
        <v>0.13687820689530686</v>
      </c>
      <c r="V126" s="1">
        <f t="shared" ca="1" si="15"/>
        <v>0.10930443548766897</v>
      </c>
      <c r="W126" s="1">
        <f t="shared" ca="1" si="16"/>
        <v>7.7886676160704077E-2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3.4734744194919683E-2</v>
      </c>
      <c r="E127" s="1">
        <f t="shared" ca="1" si="13"/>
        <v>-1.6481754911413331E-2</v>
      </c>
      <c r="F127" s="1">
        <f t="shared" ca="1" si="14"/>
        <v>1.9214279087364131E-2</v>
      </c>
      <c r="G127" s="1">
        <f t="shared" ca="1" si="14"/>
        <v>4.990933161102374E-2</v>
      </c>
      <c r="H127" s="1">
        <f t="shared" ca="1" si="14"/>
        <v>5.1966751699387428E-2</v>
      </c>
      <c r="I127" s="1">
        <f t="shared" ca="1" si="14"/>
        <v>4.4773242372977737E-2</v>
      </c>
      <c r="J127" s="1">
        <f t="shared" ca="1" si="14"/>
        <v>3.4715345858458849E-3</v>
      </c>
      <c r="K127" s="1">
        <f t="shared" ca="1" si="14"/>
        <v>-6.7687500526584898E-2</v>
      </c>
      <c r="L127" s="1">
        <f t="shared" ca="1" si="14"/>
        <v>-5.3662715686811233E-2</v>
      </c>
      <c r="M127" s="1">
        <f t="shared" ca="1" si="14"/>
        <v>0.1420658228243146</v>
      </c>
      <c r="N127" s="1">
        <f t="shared" ca="1" si="14"/>
        <v>0.4751089536743815</v>
      </c>
      <c r="O127" s="1">
        <f t="shared" ca="1" si="14"/>
        <v>0.56019584960833702</v>
      </c>
      <c r="P127" s="1">
        <f t="shared" ca="1" si="14"/>
        <v>0.33895158594502406</v>
      </c>
      <c r="Q127" s="1">
        <f t="shared" ca="1" si="14"/>
        <v>0.14984192978574579</v>
      </c>
      <c r="R127" s="1">
        <f t="shared" ca="1" si="14"/>
        <v>0.14908800940670983</v>
      </c>
      <c r="S127" s="1">
        <f t="shared" ca="1" si="14"/>
        <v>0.26535554168506315</v>
      </c>
      <c r="T127" s="1">
        <f t="shared" ca="1" si="14"/>
        <v>0.26593393402771753</v>
      </c>
      <c r="U127" s="1">
        <f t="shared" ca="1" si="14"/>
        <v>0.1936822614260798</v>
      </c>
      <c r="V127" s="1">
        <f t="shared" ca="1" si="15"/>
        <v>0.12954389695542448</v>
      </c>
      <c r="W127" s="1">
        <f t="shared" ca="1" si="16"/>
        <v>0.1437937299396479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-4.2077103444594359E-2</v>
      </c>
      <c r="E128" s="1">
        <f t="shared" ca="1" si="13"/>
        <v>1.9844381055056322E-2</v>
      </c>
      <c r="F128" s="1">
        <f t="shared" ref="F128:U143" ca="1" si="17">(F78+0.6*(G78+E78)+0.15*(D78+H78))/(1+2*0.6+2*0.15)</f>
        <v>3.1908232354666582E-2</v>
      </c>
      <c r="G128" s="1">
        <f t="shared" ca="1" si="17"/>
        <v>-1.9915502670816453E-3</v>
      </c>
      <c r="H128" s="1">
        <f t="shared" ca="1" si="17"/>
        <v>4.0592946254493223E-4</v>
      </c>
      <c r="I128" s="1">
        <f t="shared" ca="1" si="17"/>
        <v>2.3301073899439285E-2</v>
      </c>
      <c r="J128" s="1">
        <f t="shared" ca="1" si="17"/>
        <v>4.665510451558548E-2</v>
      </c>
      <c r="K128" s="1">
        <f t="shared" ca="1" si="17"/>
        <v>6.0118649603070895E-2</v>
      </c>
      <c r="L128" s="1">
        <f t="shared" ca="1" si="17"/>
        <v>0.15198973004798072</v>
      </c>
      <c r="M128" s="1">
        <f t="shared" ca="1" si="17"/>
        <v>0.36060487134480373</v>
      </c>
      <c r="N128" s="1">
        <f t="shared" ca="1" si="17"/>
        <v>0.59354021953763003</v>
      </c>
      <c r="O128" s="1">
        <f t="shared" ca="1" si="17"/>
        <v>0.56509316817935418</v>
      </c>
      <c r="P128" s="1">
        <f t="shared" ca="1" si="17"/>
        <v>0.25451188640121319</v>
      </c>
      <c r="Q128" s="1">
        <f t="shared" ca="1" si="17"/>
        <v>2.315475225120105E-2</v>
      </c>
      <c r="R128" s="1">
        <f t="shared" ca="1" si="17"/>
        <v>3.5419272138998224E-2</v>
      </c>
      <c r="S128" s="1">
        <f t="shared" ca="1" si="17"/>
        <v>0.16342760279427135</v>
      </c>
      <c r="T128" s="1">
        <f t="shared" ca="1" si="17"/>
        <v>0.203600252437174</v>
      </c>
      <c r="U128" s="1">
        <f t="shared" ca="1" si="17"/>
        <v>0.19166708670664012</v>
      </c>
      <c r="V128" s="1">
        <f t="shared" ca="1" si="15"/>
        <v>0.13566754442827642</v>
      </c>
      <c r="W128" s="1">
        <f t="shared" ca="1" si="16"/>
        <v>5.3077011836223341E-2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6.9823125738961517E-2</v>
      </c>
      <c r="E129" s="1">
        <f t="shared" ca="1" si="13"/>
        <v>8.2455141764373768E-2</v>
      </c>
      <c r="F129" s="1">
        <f t="shared" ca="1" si="17"/>
        <v>6.2876508932186798E-2</v>
      </c>
      <c r="G129" s="1">
        <f t="shared" ca="1" si="17"/>
        <v>4.6605172323992403E-2</v>
      </c>
      <c r="H129" s="1">
        <f t="shared" ca="1" si="17"/>
        <v>6.3556023610430043E-2</v>
      </c>
      <c r="I129" s="1">
        <f t="shared" ca="1" si="17"/>
        <v>5.5418913749651723E-2</v>
      </c>
      <c r="J129" s="1">
        <f t="shared" ca="1" si="17"/>
        <v>6.1657987077818922E-2</v>
      </c>
      <c r="K129" s="1">
        <f t="shared" ca="1" si="17"/>
        <v>0.1072076989417621</v>
      </c>
      <c r="L129" s="1">
        <f t="shared" ca="1" si="17"/>
        <v>0.23090838291677845</v>
      </c>
      <c r="M129" s="1">
        <f t="shared" ca="1" si="17"/>
        <v>0.47046949157094919</v>
      </c>
      <c r="N129" s="1">
        <f t="shared" ca="1" si="17"/>
        <v>0.73280145336081226</v>
      </c>
      <c r="O129" s="1">
        <f t="shared" ca="1" si="17"/>
        <v>0.6898993244910423</v>
      </c>
      <c r="P129" s="1">
        <f t="shared" ca="1" si="17"/>
        <v>0.36431326794014479</v>
      </c>
      <c r="Q129" s="1">
        <f t="shared" ca="1" si="17"/>
        <v>0.16355376134686347</v>
      </c>
      <c r="R129" s="1">
        <f t="shared" ca="1" si="17"/>
        <v>0.1524604179385928</v>
      </c>
      <c r="S129" s="1">
        <f t="shared" ca="1" si="17"/>
        <v>0.202703892591897</v>
      </c>
      <c r="T129" s="1">
        <f t="shared" ca="1" si="17"/>
        <v>0.1484740030065462</v>
      </c>
      <c r="U129" s="1">
        <f t="shared" ca="1" si="17"/>
        <v>0.12121910599679053</v>
      </c>
      <c r="V129" s="1">
        <f t="shared" ca="1" si="15"/>
        <v>0.12866596348517326</v>
      </c>
      <c r="W129" s="1">
        <f t="shared" ca="1" si="16"/>
        <v>0.1580939830362546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0.11188286557573379</v>
      </c>
      <c r="E130" s="1">
        <f t="shared" ca="1" si="13"/>
        <v>0.121622002267711</v>
      </c>
      <c r="F130" s="1">
        <f t="shared" ca="1" si="17"/>
        <v>8.1939199200281657E-2</v>
      </c>
      <c r="G130" s="1">
        <f t="shared" ca="1" si="17"/>
        <v>5.0593622597292084E-4</v>
      </c>
      <c r="H130" s="1">
        <f t="shared" ca="1" si="17"/>
        <v>-1.5040333587304347E-2</v>
      </c>
      <c r="I130" s="1">
        <f t="shared" ca="1" si="17"/>
        <v>3.8323329980702758E-2</v>
      </c>
      <c r="J130" s="1">
        <f t="shared" ca="1" si="17"/>
        <v>7.6688556980233524E-2</v>
      </c>
      <c r="K130" s="1">
        <f t="shared" ca="1" si="17"/>
        <v>5.9514276334680649E-2</v>
      </c>
      <c r="L130" s="1">
        <f t="shared" ca="1" si="17"/>
        <v>6.9504924210457925E-2</v>
      </c>
      <c r="M130" s="1">
        <f t="shared" ca="1" si="17"/>
        <v>0.20699804432937338</v>
      </c>
      <c r="N130" s="1">
        <f t="shared" ca="1" si="17"/>
        <v>0.41117384101318183</v>
      </c>
      <c r="O130" s="1">
        <f t="shared" ca="1" si="17"/>
        <v>0.44651617834719132</v>
      </c>
      <c r="P130" s="1">
        <f t="shared" ca="1" si="17"/>
        <v>0.30943257852976203</v>
      </c>
      <c r="Q130" s="1">
        <f t="shared" ca="1" si="17"/>
        <v>0.22200454247846602</v>
      </c>
      <c r="R130" s="1">
        <f t="shared" ca="1" si="17"/>
        <v>0.16023887473910653</v>
      </c>
      <c r="S130" s="1">
        <f t="shared" ca="1" si="17"/>
        <v>9.6821167911429029E-2</v>
      </c>
      <c r="T130" s="1">
        <f t="shared" ca="1" si="17"/>
        <v>6.9571900470293019E-2</v>
      </c>
      <c r="U130" s="1">
        <f t="shared" ca="1" si="17"/>
        <v>7.6446560429441701E-2</v>
      </c>
      <c r="V130" s="1">
        <f t="shared" ca="1" si="15"/>
        <v>2.7225157068366417E-2</v>
      </c>
      <c r="W130" s="1">
        <f t="shared" ca="1" si="16"/>
        <v>-3.0244087684739039E-2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-1.8070933290579374E-2</v>
      </c>
      <c r="E131" s="1">
        <f t="shared" ca="1" si="13"/>
        <v>4.0527970873981703E-2</v>
      </c>
      <c r="F131" s="1">
        <f t="shared" ca="1" si="17"/>
        <v>3.7218979013692463E-2</v>
      </c>
      <c r="G131" s="1">
        <f t="shared" ca="1" si="17"/>
        <v>2.8044841665692221E-2</v>
      </c>
      <c r="H131" s="1">
        <f t="shared" ca="1" si="17"/>
        <v>8.5745603831743983E-2</v>
      </c>
      <c r="I131" s="1">
        <f t="shared" ca="1" si="17"/>
        <v>0.11294348074033642</v>
      </c>
      <c r="J131" s="1">
        <f t="shared" ca="1" si="17"/>
        <v>9.3124117433044273E-2</v>
      </c>
      <c r="K131" s="1">
        <f t="shared" ca="1" si="17"/>
        <v>4.6043981054894337E-2</v>
      </c>
      <c r="L131" s="1">
        <f t="shared" ca="1" si="17"/>
        <v>4.978721701465557E-2</v>
      </c>
      <c r="M131" s="1">
        <f t="shared" ca="1" si="17"/>
        <v>0.2437244544618101</v>
      </c>
      <c r="N131" s="1">
        <f t="shared" ca="1" si="17"/>
        <v>0.56020418317130938</v>
      </c>
      <c r="O131" s="1">
        <f t="shared" ca="1" si="17"/>
        <v>0.60350705871124577</v>
      </c>
      <c r="P131" s="1">
        <f t="shared" ca="1" si="17"/>
        <v>0.33954374518569069</v>
      </c>
      <c r="Q131" s="1">
        <f t="shared" ca="1" si="17"/>
        <v>0.13914205421248585</v>
      </c>
      <c r="R131" s="1">
        <f t="shared" ca="1" si="17"/>
        <v>0.14533970373075047</v>
      </c>
      <c r="S131" s="1">
        <f t="shared" ca="1" si="17"/>
        <v>0.24064238561761025</v>
      </c>
      <c r="T131" s="1">
        <f t="shared" ca="1" si="17"/>
        <v>0.22631455662592942</v>
      </c>
      <c r="U131" s="1">
        <f t="shared" ca="1" si="17"/>
        <v>0.19977091945735123</v>
      </c>
      <c r="V131" s="1">
        <f t="shared" ca="1" si="15"/>
        <v>0.1817919353993355</v>
      </c>
      <c r="W131" s="1">
        <f t="shared" ca="1" si="16"/>
        <v>0.17200218379426024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-7.7012388103088927E-2</v>
      </c>
      <c r="E132" s="1">
        <f t="shared" ca="1" si="13"/>
        <v>-2.2418844473499882E-2</v>
      </c>
      <c r="F132" s="1">
        <f t="shared" ca="1" si="17"/>
        <v>2.0746395190789475E-2</v>
      </c>
      <c r="G132" s="1">
        <f t="shared" ca="1" si="17"/>
        <v>1.6147347692899487E-2</v>
      </c>
      <c r="H132" s="1">
        <f t="shared" ca="1" si="17"/>
        <v>2.8947170029717202E-2</v>
      </c>
      <c r="I132" s="1">
        <f t="shared" ca="1" si="17"/>
        <v>6.0040281619388805E-2</v>
      </c>
      <c r="J132" s="1">
        <f t="shared" ca="1" si="17"/>
        <v>1.4316025153267525E-2</v>
      </c>
      <c r="K132" s="1">
        <f t="shared" ca="1" si="17"/>
        <v>-7.2605663635787937E-2</v>
      </c>
      <c r="L132" s="1">
        <f t="shared" ca="1" si="17"/>
        <v>-2.5070230104013581E-2</v>
      </c>
      <c r="M132" s="1">
        <f t="shared" ca="1" si="17"/>
        <v>0.27082225416298844</v>
      </c>
      <c r="N132" s="1">
        <f t="shared" ca="1" si="17"/>
        <v>0.63652464834196498</v>
      </c>
      <c r="O132" s="1">
        <f t="shared" ca="1" si="17"/>
        <v>0.64444857554415313</v>
      </c>
      <c r="P132" s="1">
        <f t="shared" ca="1" si="17"/>
        <v>0.34420313980816991</v>
      </c>
      <c r="Q132" s="1">
        <f t="shared" ca="1" si="17"/>
        <v>0.16629354216593578</v>
      </c>
      <c r="R132" s="1">
        <f t="shared" ca="1" si="17"/>
        <v>0.24185777004629233</v>
      </c>
      <c r="S132" s="1">
        <f t="shared" ca="1" si="17"/>
        <v>0.38338092625357312</v>
      </c>
      <c r="T132" s="1">
        <f t="shared" ca="1" si="17"/>
        <v>0.34926374484657979</v>
      </c>
      <c r="U132" s="1">
        <f t="shared" ca="1" si="17"/>
        <v>0.27798932835173756</v>
      </c>
      <c r="V132" s="1">
        <f t="shared" ca="1" si="15"/>
        <v>0.222232853001646</v>
      </c>
      <c r="W132" s="1">
        <f t="shared" ca="1" si="16"/>
        <v>0.2192922229838665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-5.2708027630047824E-2</v>
      </c>
      <c r="E133" s="1">
        <f t="shared" ca="1" si="13"/>
        <v>-5.1151343576029976E-2</v>
      </c>
      <c r="F133" s="1">
        <f t="shared" ca="1" si="17"/>
        <v>3.0579570150257075E-2</v>
      </c>
      <c r="G133" s="1">
        <f t="shared" ca="1" si="17"/>
        <v>9.8035242186633453E-2</v>
      </c>
      <c r="H133" s="1">
        <f t="shared" ca="1" si="17"/>
        <v>0.11459382173915438</v>
      </c>
      <c r="I133" s="1">
        <f t="shared" ca="1" si="17"/>
        <v>9.5266767125531143E-2</v>
      </c>
      <c r="J133" s="1">
        <f t="shared" ca="1" si="17"/>
        <v>8.2420530581462925E-2</v>
      </c>
      <c r="K133" s="1">
        <f t="shared" ca="1" si="17"/>
        <v>7.0675946895715602E-2</v>
      </c>
      <c r="L133" s="1">
        <f t="shared" ca="1" si="17"/>
        <v>9.8462138073716482E-2</v>
      </c>
      <c r="M133" s="1">
        <f t="shared" ca="1" si="17"/>
        <v>0.28213143771236898</v>
      </c>
      <c r="N133" s="1">
        <f t="shared" ca="1" si="17"/>
        <v>0.61319305282799497</v>
      </c>
      <c r="O133" s="1">
        <f t="shared" ca="1" si="17"/>
        <v>0.68181034946000252</v>
      </c>
      <c r="P133" s="1">
        <f t="shared" ca="1" si="17"/>
        <v>0.36506300097900174</v>
      </c>
      <c r="Q133" s="1">
        <f t="shared" ca="1" si="17"/>
        <v>8.433494411846669E-2</v>
      </c>
      <c r="R133" s="1">
        <f t="shared" ca="1" si="17"/>
        <v>4.917315320594038E-2</v>
      </c>
      <c r="S133" s="1">
        <f t="shared" ca="1" si="17"/>
        <v>0.12721196080963415</v>
      </c>
      <c r="T133" s="1">
        <f t="shared" ca="1" si="17"/>
        <v>0.14115288453405656</v>
      </c>
      <c r="U133" s="1">
        <f t="shared" ca="1" si="17"/>
        <v>0.13798731767450029</v>
      </c>
      <c r="V133" s="1">
        <f t="shared" ca="1" si="15"/>
        <v>0.16301960419669792</v>
      </c>
      <c r="W133" s="1">
        <f t="shared" ca="1" si="16"/>
        <v>0.22825387824185106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4.3816275067817545E-2</v>
      </c>
      <c r="E134" s="1">
        <f t="shared" ca="1" si="13"/>
        <v>9.6301986860072811E-2</v>
      </c>
      <c r="F134" s="1">
        <f t="shared" ca="1" si="17"/>
        <v>0.10550852964006967</v>
      </c>
      <c r="G134" s="1">
        <f t="shared" ca="1" si="17"/>
        <v>8.146462192880731E-2</v>
      </c>
      <c r="H134" s="1">
        <f t="shared" ca="1" si="17"/>
        <v>8.4850433886074356E-2</v>
      </c>
      <c r="I134" s="1">
        <f t="shared" ca="1" si="17"/>
        <v>9.364266879590788E-2</v>
      </c>
      <c r="J134" s="1">
        <f t="shared" ca="1" si="17"/>
        <v>0.1166255201975698</v>
      </c>
      <c r="K134" s="1">
        <f t="shared" ca="1" si="17"/>
        <v>0.12841432881868392</v>
      </c>
      <c r="L134" s="1">
        <f t="shared" ca="1" si="17"/>
        <v>0.15369279151448828</v>
      </c>
      <c r="M134" s="1">
        <f t="shared" ca="1" si="17"/>
        <v>0.32510506353148994</v>
      </c>
      <c r="N134" s="1">
        <f t="shared" ca="1" si="17"/>
        <v>0.58591207177320104</v>
      </c>
      <c r="O134" s="1">
        <f t="shared" ca="1" si="17"/>
        <v>0.60181067134438737</v>
      </c>
      <c r="P134" s="1">
        <f t="shared" ca="1" si="17"/>
        <v>0.2800608739035863</v>
      </c>
      <c r="Q134" s="1">
        <f t="shared" ca="1" si="17"/>
        <v>6.4711142522945436E-2</v>
      </c>
      <c r="R134" s="1">
        <f t="shared" ca="1" si="17"/>
        <v>0.11310516564584483</v>
      </c>
      <c r="S134" s="1">
        <f t="shared" ca="1" si="17"/>
        <v>0.25336318690832071</v>
      </c>
      <c r="T134" s="1">
        <f t="shared" ca="1" si="17"/>
        <v>0.2224962367107591</v>
      </c>
      <c r="U134" s="1">
        <f t="shared" ca="1" si="17"/>
        <v>0.14210841693012624</v>
      </c>
      <c r="V134" s="1">
        <f t="shared" ca="1" si="15"/>
        <v>0.12378359443304565</v>
      </c>
      <c r="W134" s="1">
        <f t="shared" ca="1" si="16"/>
        <v>0.18624404400407776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0.27553678253453134</v>
      </c>
      <c r="E135" s="1">
        <f t="shared" ca="1" si="13"/>
        <v>0.35169559761836272</v>
      </c>
      <c r="F135" s="1">
        <f t="shared" ca="1" si="17"/>
        <v>0.6546057644909582</v>
      </c>
      <c r="G135" s="1">
        <f t="shared" ca="1" si="17"/>
        <v>0.71895685924644792</v>
      </c>
      <c r="H135" s="1">
        <f t="shared" ca="1" si="17"/>
        <v>0.56233493720889816</v>
      </c>
      <c r="I135" s="1">
        <f t="shared" ca="1" si="17"/>
        <v>0.57209554828711218</v>
      </c>
      <c r="J135" s="1">
        <f t="shared" ca="1" si="17"/>
        <v>0.52650352357800356</v>
      </c>
      <c r="K135" s="1">
        <f t="shared" ca="1" si="17"/>
        <v>0.50901996319080223</v>
      </c>
      <c r="L135" s="1">
        <f t="shared" ca="1" si="17"/>
        <v>0.5037072701248807</v>
      </c>
      <c r="M135" s="1">
        <f t="shared" ca="1" si="17"/>
        <v>0.71100029447611124</v>
      </c>
      <c r="N135" s="1">
        <f t="shared" ca="1" si="17"/>
        <v>0.81315055622671506</v>
      </c>
      <c r="O135" s="1">
        <f t="shared" ca="1" si="17"/>
        <v>0.63427404973453971</v>
      </c>
      <c r="P135" s="1">
        <f t="shared" ca="1" si="17"/>
        <v>0.36362401316083204</v>
      </c>
      <c r="Q135" s="1">
        <f t="shared" ca="1" si="17"/>
        <v>0.35693975147624535</v>
      </c>
      <c r="R135" s="1">
        <f t="shared" ca="1" si="17"/>
        <v>0.48349823378402157</v>
      </c>
      <c r="S135" s="1">
        <f t="shared" ca="1" si="17"/>
        <v>0.3358348527402249</v>
      </c>
      <c r="T135" s="1">
        <f t="shared" ca="1" si="17"/>
        <v>0.1033047110592729</v>
      </c>
      <c r="U135" s="1">
        <f t="shared" ca="1" si="17"/>
        <v>-1.1937651384751937E-2</v>
      </c>
      <c r="V135" s="1">
        <f t="shared" ca="1" si="15"/>
        <v>-1.7193690736542217E-2</v>
      </c>
      <c r="W135" s="1">
        <f t="shared" ca="1" si="16"/>
        <v>3.7689481433977511E-2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0.57680690585856775</v>
      </c>
      <c r="E136" s="1">
        <f t="shared" ca="1" si="13"/>
        <v>0.50545013264329886</v>
      </c>
      <c r="F136" s="1">
        <f t="shared" ca="1" si="17"/>
        <v>0.53743835457715228</v>
      </c>
      <c r="G136" s="1">
        <f t="shared" ca="1" si="17"/>
        <v>0.39263621621678763</v>
      </c>
      <c r="H136" s="1">
        <f t="shared" ca="1" si="17"/>
        <v>0.40383826370419867</v>
      </c>
      <c r="I136" s="1">
        <f t="shared" ca="1" si="17"/>
        <v>0.64829828199417938</v>
      </c>
      <c r="J136" s="1">
        <f t="shared" ca="1" si="17"/>
        <v>0.71927474700790051</v>
      </c>
      <c r="K136" s="1">
        <f t="shared" ca="1" si="17"/>
        <v>0.67305859224452502</v>
      </c>
      <c r="L136" s="1">
        <f t="shared" ca="1" si="17"/>
        <v>0.61497292982907159</v>
      </c>
      <c r="M136" s="1">
        <f t="shared" ca="1" si="17"/>
        <v>0.78516644998139273</v>
      </c>
      <c r="N136" s="1">
        <f t="shared" ca="1" si="17"/>
        <v>0.86312788014465125</v>
      </c>
      <c r="O136" s="1">
        <f t="shared" ca="1" si="17"/>
        <v>0.63104000140044159</v>
      </c>
      <c r="P136" s="1">
        <f t="shared" ca="1" si="17"/>
        <v>0.28244845976007776</v>
      </c>
      <c r="Q136" s="1">
        <f t="shared" ca="1" si="17"/>
        <v>0.19214209411093572</v>
      </c>
      <c r="R136" s="1">
        <f t="shared" ca="1" si="17"/>
        <v>0.34722602205379033</v>
      </c>
      <c r="S136" s="1">
        <f t="shared" ca="1" si="17"/>
        <v>0.4494768524630503</v>
      </c>
      <c r="T136" s="1">
        <f t="shared" ca="1" si="17"/>
        <v>0.23623092711650923</v>
      </c>
      <c r="U136" s="1">
        <f t="shared" ca="1" si="17"/>
        <v>0.10330668460232037</v>
      </c>
      <c r="V136" s="1">
        <f t="shared" ca="1" si="15"/>
        <v>0.20145869052761359</v>
      </c>
      <c r="W136" s="1">
        <f t="shared" ca="1" si="16"/>
        <v>0.46902466189030606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0.36108376055896202</v>
      </c>
      <c r="E137" s="1">
        <f t="shared" ca="1" si="13"/>
        <v>0.54601240270255613</v>
      </c>
      <c r="F137" s="1">
        <f t="shared" ca="1" si="17"/>
        <v>0.56438808519697115</v>
      </c>
      <c r="G137" s="1">
        <f t="shared" ca="1" si="17"/>
        <v>0.31606114013508951</v>
      </c>
      <c r="H137" s="1">
        <f t="shared" ca="1" si="17"/>
        <v>0.27103637621075222</v>
      </c>
      <c r="I137" s="1">
        <f t="shared" ca="1" si="17"/>
        <v>0.55154845509266559</v>
      </c>
      <c r="J137" s="1">
        <f t="shared" ca="1" si="17"/>
        <v>0.67243698453520739</v>
      </c>
      <c r="K137" s="1">
        <f t="shared" ca="1" si="17"/>
        <v>0.45031375918876393</v>
      </c>
      <c r="L137" s="1">
        <f t="shared" ca="1" si="17"/>
        <v>0.17459745248110167</v>
      </c>
      <c r="M137" s="1">
        <f t="shared" ca="1" si="17"/>
        <v>7.8045397958843604E-2</v>
      </c>
      <c r="N137" s="1">
        <f t="shared" ca="1" si="17"/>
        <v>0.2375059479872485</v>
      </c>
      <c r="O137" s="1">
        <f t="shared" ca="1" si="17"/>
        <v>0.56421271529518857</v>
      </c>
      <c r="P137" s="1">
        <f t="shared" ca="1" si="17"/>
        <v>0.62990217959468198</v>
      </c>
      <c r="Q137" s="1">
        <f t="shared" ca="1" si="17"/>
        <v>0.39137811267277522</v>
      </c>
      <c r="R137" s="1">
        <f t="shared" ca="1" si="17"/>
        <v>0.19868800474053561</v>
      </c>
      <c r="S137" s="1">
        <f t="shared" ca="1" si="17"/>
        <v>0.1472910614016964</v>
      </c>
      <c r="T137" s="1">
        <f t="shared" ca="1" si="17"/>
        <v>0.1750310917143803</v>
      </c>
      <c r="U137" s="1">
        <f t="shared" ca="1" si="17"/>
        <v>0.18204974676337302</v>
      </c>
      <c r="V137" s="1">
        <f t="shared" ca="1" si="15"/>
        <v>0.12081538631365145</v>
      </c>
      <c r="W137" s="1">
        <f t="shared" ca="1" si="16"/>
        <v>9.6019599967945554E-2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0.46028290413475392</v>
      </c>
      <c r="E138" s="1">
        <f t="shared" ca="1" si="13"/>
        <v>0.72421344781294839</v>
      </c>
      <c r="F138" s="1">
        <f t="shared" ca="1" si="17"/>
        <v>0.82165552790215823</v>
      </c>
      <c r="G138" s="1">
        <f t="shared" ca="1" si="17"/>
        <v>0.71512164031763459</v>
      </c>
      <c r="H138" s="1">
        <f t="shared" ca="1" si="17"/>
        <v>0.54245736356753826</v>
      </c>
      <c r="I138" s="1">
        <f t="shared" ca="1" si="17"/>
        <v>0.55533973818768412</v>
      </c>
      <c r="J138" s="1">
        <f t="shared" ca="1" si="17"/>
        <v>0.50516531640839157</v>
      </c>
      <c r="K138" s="1">
        <f t="shared" ca="1" si="17"/>
        <v>0.46252489954768239</v>
      </c>
      <c r="L138" s="1">
        <f t="shared" ca="1" si="17"/>
        <v>0.46619575577347278</v>
      </c>
      <c r="M138" s="1">
        <f t="shared" ca="1" si="17"/>
        <v>0.66340744529112083</v>
      </c>
      <c r="N138" s="1">
        <f t="shared" ca="1" si="17"/>
        <v>0.66191878180888097</v>
      </c>
      <c r="O138" s="1">
        <f t="shared" ca="1" si="17"/>
        <v>0.36603566881282401</v>
      </c>
      <c r="P138" s="1">
        <f t="shared" ca="1" si="17"/>
        <v>0.18142986439789971</v>
      </c>
      <c r="Q138" s="1">
        <f t="shared" ca="1" si="17"/>
        <v>0.24339663915228452</v>
      </c>
      <c r="R138" s="1">
        <f t="shared" ca="1" si="17"/>
        <v>0.33069084571329876</v>
      </c>
      <c r="S138" s="1">
        <f t="shared" ca="1" si="17"/>
        <v>0.21741959107626715</v>
      </c>
      <c r="T138" s="1">
        <f t="shared" ca="1" si="17"/>
        <v>0.14288390340700122</v>
      </c>
      <c r="U138" s="1">
        <f t="shared" ca="1" si="17"/>
        <v>0.21682021831275078</v>
      </c>
      <c r="V138" s="1">
        <f t="shared" ca="1" si="15"/>
        <v>0.38498563548167242</v>
      </c>
      <c r="W138" s="1">
        <f t="shared" ca="1" si="16"/>
        <v>0.62647432332170605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9.4409124394306668E-2</v>
      </c>
      <c r="E139" s="1">
        <f t="shared" ca="1" si="13"/>
        <v>0.32161224728482318</v>
      </c>
      <c r="F139" s="1">
        <f t="shared" ca="1" si="17"/>
        <v>0.52096233881426535</v>
      </c>
      <c r="G139" s="1">
        <f t="shared" ca="1" si="17"/>
        <v>0.44892986515014827</v>
      </c>
      <c r="H139" s="1">
        <f t="shared" ca="1" si="17"/>
        <v>0.20543473440953028</v>
      </c>
      <c r="I139" s="1">
        <f t="shared" ca="1" si="17"/>
        <v>0.11383164419979711</v>
      </c>
      <c r="J139" s="1">
        <f t="shared" ca="1" si="17"/>
        <v>0.25502871809388844</v>
      </c>
      <c r="K139" s="1">
        <f t="shared" ca="1" si="17"/>
        <v>0.41047504130305307</v>
      </c>
      <c r="L139" s="1">
        <f t="shared" ca="1" si="17"/>
        <v>0.30422892853214528</v>
      </c>
      <c r="M139" s="1">
        <f t="shared" ca="1" si="17"/>
        <v>0.36273331909771966</v>
      </c>
      <c r="N139" s="1">
        <f t="shared" ca="1" si="17"/>
        <v>0.66487083692768212</v>
      </c>
      <c r="O139" s="1">
        <f t="shared" ca="1" si="17"/>
        <v>0.68534293180674233</v>
      </c>
      <c r="P139" s="1">
        <f t="shared" ca="1" si="17"/>
        <v>0.36621974177717365</v>
      </c>
      <c r="Q139" s="1">
        <f t="shared" ca="1" si="17"/>
        <v>0.15652483883179294</v>
      </c>
      <c r="R139" s="1">
        <f t="shared" ca="1" si="17"/>
        <v>9.3842828758296165E-2</v>
      </c>
      <c r="S139" s="1">
        <f t="shared" ca="1" si="17"/>
        <v>3.6126990927565841E-2</v>
      </c>
      <c r="T139" s="1">
        <f t="shared" ca="1" si="17"/>
        <v>2.5248739212908055E-2</v>
      </c>
      <c r="U139" s="1">
        <f t="shared" ca="1" si="17"/>
        <v>2.286705919065618E-2</v>
      </c>
      <c r="V139" s="1">
        <f t="shared" ca="1" si="15"/>
        <v>7.5003151276553373E-3</v>
      </c>
      <c r="W139" s="1">
        <f t="shared" ca="1" si="16"/>
        <v>2.2480904232830643E-2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1.3641165592756854E-2</v>
      </c>
      <c r="E140" s="1">
        <f t="shared" ca="1" si="13"/>
        <v>0.24712278350673239</v>
      </c>
      <c r="F140" s="1">
        <f t="shared" ca="1" si="17"/>
        <v>0.36946269004825594</v>
      </c>
      <c r="G140" s="1">
        <f t="shared" ca="1" si="17"/>
        <v>0.22174829381116984</v>
      </c>
      <c r="H140" s="1">
        <f t="shared" ca="1" si="17"/>
        <v>9.3386735051662353E-2</v>
      </c>
      <c r="I140" s="1">
        <f t="shared" ca="1" si="17"/>
        <v>0.12719355415534919</v>
      </c>
      <c r="J140" s="1">
        <f t="shared" ca="1" si="17"/>
        <v>0.26857604821495024</v>
      </c>
      <c r="K140" s="1">
        <f t="shared" ca="1" si="17"/>
        <v>0.40982929294792464</v>
      </c>
      <c r="L140" s="1">
        <f t="shared" ca="1" si="17"/>
        <v>0.29720852104244194</v>
      </c>
      <c r="M140" s="1">
        <f t="shared" ca="1" si="17"/>
        <v>0.32301122815271033</v>
      </c>
      <c r="N140" s="1">
        <f t="shared" ca="1" si="17"/>
        <v>0.5327629629295948</v>
      </c>
      <c r="O140" s="1">
        <f t="shared" ca="1" si="17"/>
        <v>0.51317830875411308</v>
      </c>
      <c r="P140" s="1">
        <f t="shared" ca="1" si="17"/>
        <v>0.21351019668912966</v>
      </c>
      <c r="Q140" s="1">
        <f t="shared" ca="1" si="17"/>
        <v>8.0131154108541269E-2</v>
      </c>
      <c r="R140" s="1">
        <f t="shared" ca="1" si="17"/>
        <v>9.3804629741984322E-2</v>
      </c>
      <c r="S140" s="1">
        <f t="shared" ca="1" si="17"/>
        <v>7.3073525927629501E-2</v>
      </c>
      <c r="T140" s="1">
        <f t="shared" ca="1" si="17"/>
        <v>7.2345621329830495E-2</v>
      </c>
      <c r="U140" s="1">
        <f t="shared" ca="1" si="17"/>
        <v>9.8726393703904347E-2</v>
      </c>
      <c r="V140" s="1">
        <f t="shared" ca="1" si="15"/>
        <v>0.10128660151686168</v>
      </c>
      <c r="W140" s="1">
        <f t="shared" ca="1" si="16"/>
        <v>9.3323009476535199E-2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0.43619184830728142</v>
      </c>
      <c r="E141" s="1">
        <f t="shared" ca="1" si="13"/>
        <v>0.6063597288079029</v>
      </c>
      <c r="F141" s="1">
        <f t="shared" ca="1" si="17"/>
        <v>0.57553050774088577</v>
      </c>
      <c r="G141" s="1">
        <f t="shared" ca="1" si="17"/>
        <v>0.54801127671939853</v>
      </c>
      <c r="H141" s="1">
        <f t="shared" ca="1" si="17"/>
        <v>0.45065407307796973</v>
      </c>
      <c r="I141" s="1">
        <f t="shared" ca="1" si="17"/>
        <v>0.38933099040007718</v>
      </c>
      <c r="J141" s="1">
        <f t="shared" ca="1" si="17"/>
        <v>0.42148496253773998</v>
      </c>
      <c r="K141" s="1">
        <f t="shared" ca="1" si="17"/>
        <v>0.57024529189204487</v>
      </c>
      <c r="L141" s="1">
        <f t="shared" ca="1" si="17"/>
        <v>0.65459608452081708</v>
      </c>
      <c r="M141" s="1">
        <f t="shared" ca="1" si="17"/>
        <v>0.77805690656262672</v>
      </c>
      <c r="N141" s="1">
        <f t="shared" ca="1" si="17"/>
        <v>0.6819261738725938</v>
      </c>
      <c r="O141" s="1">
        <f t="shared" ca="1" si="17"/>
        <v>0.37215449632840414</v>
      </c>
      <c r="P141" s="1">
        <f t="shared" ca="1" si="17"/>
        <v>0.17193084622723301</v>
      </c>
      <c r="Q141" s="1">
        <f t="shared" ca="1" si="17"/>
        <v>0.18799983920072219</v>
      </c>
      <c r="R141" s="1">
        <f t="shared" ca="1" si="17"/>
        <v>0.3369320908832798</v>
      </c>
      <c r="S141" s="1">
        <f t="shared" ca="1" si="17"/>
        <v>0.43775774719119565</v>
      </c>
      <c r="T141" s="1">
        <f t="shared" ca="1" si="17"/>
        <v>0.34203230293942199</v>
      </c>
      <c r="U141" s="1">
        <f t="shared" ca="1" si="17"/>
        <v>0.34540970330943838</v>
      </c>
      <c r="V141" s="1">
        <f t="shared" ca="1" si="15"/>
        <v>0.46323625722094419</v>
      </c>
      <c r="W141" s="1">
        <f t="shared" ca="1" si="16"/>
        <v>0.65114676520725234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0.38530181374127492</v>
      </c>
      <c r="E142" s="1">
        <f t="shared" ca="1" si="13"/>
        <v>0.55236936247108614</v>
      </c>
      <c r="F142" s="1">
        <f t="shared" ca="1" si="17"/>
        <v>0.6651303832733616</v>
      </c>
      <c r="G142" s="1">
        <f t="shared" ca="1" si="17"/>
        <v>0.80474177949422021</v>
      </c>
      <c r="H142" s="1">
        <f t="shared" ca="1" si="17"/>
        <v>0.68749802878522315</v>
      </c>
      <c r="I142" s="1">
        <f t="shared" ca="1" si="17"/>
        <v>0.34219154750708347</v>
      </c>
      <c r="J142" s="1">
        <f t="shared" ca="1" si="17"/>
        <v>0.12697112724369583</v>
      </c>
      <c r="K142" s="1">
        <f t="shared" ca="1" si="17"/>
        <v>9.6062859169455783E-2</v>
      </c>
      <c r="L142" s="1">
        <f t="shared" ca="1" si="17"/>
        <v>0.25289999111176159</v>
      </c>
      <c r="M142" s="1">
        <f t="shared" ca="1" si="17"/>
        <v>0.50822747784524969</v>
      </c>
      <c r="N142" s="1">
        <f t="shared" ca="1" si="17"/>
        <v>0.6257201051740362</v>
      </c>
      <c r="O142" s="1">
        <f t="shared" ca="1" si="17"/>
        <v>0.7607913074041317</v>
      </c>
      <c r="P142" s="1">
        <f t="shared" ca="1" si="17"/>
        <v>0.75943407348921155</v>
      </c>
      <c r="Q142" s="1">
        <f t="shared" ca="1" si="17"/>
        <v>0.57611841178701084</v>
      </c>
      <c r="R142" s="1">
        <f t="shared" ca="1" si="17"/>
        <v>0.48163833676768064</v>
      </c>
      <c r="S142" s="1">
        <f t="shared" ca="1" si="17"/>
        <v>0.29046277401566056</v>
      </c>
      <c r="T142" s="1">
        <f t="shared" ca="1" si="17"/>
        <v>0.17216697238428108</v>
      </c>
      <c r="U142" s="1">
        <f t="shared" ca="1" si="17"/>
        <v>0.16433222511154186</v>
      </c>
      <c r="V142" s="1">
        <f t="shared" ca="1" si="15"/>
        <v>0.15321391286457423</v>
      </c>
      <c r="W142" s="1">
        <f t="shared" ca="1" si="16"/>
        <v>0.1286796081644232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0.50214345289077966</v>
      </c>
      <c r="E143" s="1">
        <f t="shared" ca="1" si="13"/>
        <v>0.42332165589077947</v>
      </c>
      <c r="F143" s="1">
        <f t="shared" ca="1" si="17"/>
        <v>0.24853433476195486</v>
      </c>
      <c r="G143" s="1">
        <f t="shared" ca="1" si="17"/>
        <v>0.23530273070512422</v>
      </c>
      <c r="H143" s="1">
        <f t="shared" ca="1" si="17"/>
        <v>0.31355210310547987</v>
      </c>
      <c r="I143" s="1">
        <f t="shared" ca="1" si="17"/>
        <v>0.20200509509776529</v>
      </c>
      <c r="J143" s="1">
        <f t="shared" ca="1" si="17"/>
        <v>7.2739216991335676E-2</v>
      </c>
      <c r="K143" s="1">
        <f t="shared" ca="1" si="17"/>
        <v>0.1019845095743134</v>
      </c>
      <c r="L143" s="1">
        <f t="shared" ca="1" si="17"/>
        <v>0.32697488126274898</v>
      </c>
      <c r="M143" s="1">
        <f t="shared" ca="1" si="17"/>
        <v>0.69580962038794814</v>
      </c>
      <c r="N143" s="1">
        <f t="shared" ca="1" si="17"/>
        <v>0.80960047178668459</v>
      </c>
      <c r="O143" s="1">
        <f t="shared" ca="1" si="17"/>
        <v>0.58387458180772156</v>
      </c>
      <c r="P143" s="1">
        <f t="shared" ca="1" si="17"/>
        <v>0.25200005140891585</v>
      </c>
      <c r="Q143" s="1">
        <f t="shared" ca="1" si="17"/>
        <v>0.19005012473129379</v>
      </c>
      <c r="R143" s="1">
        <f t="shared" ca="1" si="17"/>
        <v>0.35646760667679134</v>
      </c>
      <c r="S143" s="1">
        <f t="shared" ca="1" si="17"/>
        <v>0.49055892936038353</v>
      </c>
      <c r="T143" s="1">
        <f t="shared" ca="1" si="17"/>
        <v>0.39945362602001994</v>
      </c>
      <c r="U143" s="1">
        <f t="shared" ref="U143:U158" ca="1" si="18">(U93+0.6*(V93+T93)+0.15*(S93+W93))/(1+2*0.6+2*0.15)</f>
        <v>0.36097203247740184</v>
      </c>
      <c r="V143" s="1">
        <f t="shared" ca="1" si="15"/>
        <v>0.41508212805907474</v>
      </c>
      <c r="W143" s="1">
        <f t="shared" ca="1" si="16"/>
        <v>0.6015986948582871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0.33301048199868155</v>
      </c>
      <c r="E144" s="1">
        <f t="shared" ca="1" si="13"/>
        <v>0.43281152149111113</v>
      </c>
      <c r="F144" s="1">
        <f t="shared" ref="F144:T158" ca="1" si="19">(F94+0.6*(G94+E94)+0.15*(D94+H94))/(1+2*0.6+2*0.15)</f>
        <v>0.25631851988852905</v>
      </c>
      <c r="G144" s="1">
        <f t="shared" ca="1" si="19"/>
        <v>0.14389289014773821</v>
      </c>
      <c r="H144" s="1">
        <f t="shared" ca="1" si="19"/>
        <v>0.31401005396560649</v>
      </c>
      <c r="I144" s="1">
        <f t="shared" ca="1" si="19"/>
        <v>0.57197015209393487</v>
      </c>
      <c r="J144" s="1">
        <f t="shared" ca="1" si="19"/>
        <v>0.49429751308081649</v>
      </c>
      <c r="K144" s="1">
        <f t="shared" ca="1" si="19"/>
        <v>0.27519156291788316</v>
      </c>
      <c r="L144" s="1">
        <f t="shared" ca="1" si="19"/>
        <v>0.21012858226241535</v>
      </c>
      <c r="M144" s="1">
        <f t="shared" ca="1" si="19"/>
        <v>0.35005332221304036</v>
      </c>
      <c r="N144" s="1">
        <f t="shared" ca="1" si="19"/>
        <v>0.51163624877645253</v>
      </c>
      <c r="O144" s="1">
        <f t="shared" ca="1" si="19"/>
        <v>0.36864202955254655</v>
      </c>
      <c r="P144" s="1">
        <f t="shared" ca="1" si="19"/>
        <v>0.1451108899503048</v>
      </c>
      <c r="Q144" s="1">
        <f t="shared" ca="1" si="19"/>
        <v>0.13403890465469842</v>
      </c>
      <c r="R144" s="1">
        <f t="shared" ca="1" si="19"/>
        <v>0.19268800114813506</v>
      </c>
      <c r="S144" s="1">
        <f t="shared" ca="1" si="19"/>
        <v>0.14785629127732264</v>
      </c>
      <c r="T144" s="1">
        <f t="shared" ca="1" si="19"/>
        <v>0.1115176403721875</v>
      </c>
      <c r="U144" s="1">
        <f t="shared" ca="1" si="18"/>
        <v>0.14837085736903358</v>
      </c>
      <c r="V144" s="1">
        <f t="shared" ca="1" si="15"/>
        <v>0.15353556466776574</v>
      </c>
      <c r="W144" s="1">
        <f t="shared" ca="1" si="16"/>
        <v>0.11157093511935581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0.35893368833353445</v>
      </c>
      <c r="E145" s="1">
        <f t="shared" ca="1" si="13"/>
        <v>0.39376296779638814</v>
      </c>
      <c r="F145" s="1">
        <f t="shared" ca="1" si="19"/>
        <v>0.26631314356581204</v>
      </c>
      <c r="G145" s="1">
        <f t="shared" ca="1" si="19"/>
        <v>0.29876566582298297</v>
      </c>
      <c r="H145" s="1">
        <f t="shared" ca="1" si="19"/>
        <v>0.41859031466015262</v>
      </c>
      <c r="I145" s="1">
        <f t="shared" ca="1" si="19"/>
        <v>0.26571318544812561</v>
      </c>
      <c r="J145" s="1">
        <f t="shared" ca="1" si="19"/>
        <v>8.1698735259750799E-2</v>
      </c>
      <c r="K145" s="1">
        <f t="shared" ca="1" si="19"/>
        <v>1.1682856450392163E-2</v>
      </c>
      <c r="L145" s="1">
        <f t="shared" ca="1" si="19"/>
        <v>7.1599621333961291E-2</v>
      </c>
      <c r="M145" s="1">
        <f t="shared" ca="1" si="19"/>
        <v>0.31895484371010985</v>
      </c>
      <c r="N145" s="1">
        <f t="shared" ca="1" si="19"/>
        <v>0.63293138274162175</v>
      </c>
      <c r="O145" s="1">
        <f t="shared" ca="1" si="19"/>
        <v>0.63783077965413104</v>
      </c>
      <c r="P145" s="1">
        <f t="shared" ca="1" si="19"/>
        <v>0.34889643163720635</v>
      </c>
      <c r="Q145" s="1">
        <f t="shared" ca="1" si="19"/>
        <v>0.17262101096578575</v>
      </c>
      <c r="R145" s="1">
        <f t="shared" ca="1" si="19"/>
        <v>0.14292505145974321</v>
      </c>
      <c r="S145" s="1">
        <f t="shared" ca="1" si="19"/>
        <v>0.14650438016728265</v>
      </c>
      <c r="T145" s="1">
        <f t="shared" ca="1" si="19"/>
        <v>0.16950971651247454</v>
      </c>
      <c r="U145" s="1">
        <f t="shared" ca="1" si="18"/>
        <v>0.2080280792352534</v>
      </c>
      <c r="V145" s="1">
        <f t="shared" ca="1" si="15"/>
        <v>0.24843484206741953</v>
      </c>
      <c r="W145" s="1">
        <f t="shared" ca="1" si="16"/>
        <v>0.38558482984561165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0.83749297742406603</v>
      </c>
      <c r="E146" s="1">
        <f t="shared" ca="1" si="13"/>
        <v>0.69969054458449165</v>
      </c>
      <c r="F146" s="1">
        <f t="shared" ca="1" si="19"/>
        <v>0.51117174103071583</v>
      </c>
      <c r="G146" s="1">
        <f t="shared" ca="1" si="19"/>
        <v>0.61834167706423016</v>
      </c>
      <c r="H146" s="1">
        <f t="shared" ca="1" si="19"/>
        <v>0.8434331425848326</v>
      </c>
      <c r="I146" s="1">
        <f t="shared" ca="1" si="19"/>
        <v>0.90988607076911288</v>
      </c>
      <c r="J146" s="1">
        <f t="shared" ca="1" si="19"/>
        <v>0.72126635618209123</v>
      </c>
      <c r="K146" s="1">
        <f t="shared" ca="1" si="19"/>
        <v>0.42273865110384995</v>
      </c>
      <c r="L146" s="1">
        <f t="shared" ca="1" si="19"/>
        <v>0.43174910610145895</v>
      </c>
      <c r="M146" s="1">
        <f t="shared" ca="1" si="19"/>
        <v>0.66995518117403718</v>
      </c>
      <c r="N146" s="1">
        <f t="shared" ca="1" si="19"/>
        <v>0.63606130081595569</v>
      </c>
      <c r="O146" s="1">
        <f t="shared" ca="1" si="19"/>
        <v>0.32791721964700493</v>
      </c>
      <c r="P146" s="1">
        <f t="shared" ca="1" si="19"/>
        <v>0.18418903874693066</v>
      </c>
      <c r="Q146" s="1">
        <f t="shared" ca="1" si="19"/>
        <v>0.30902914093636003</v>
      </c>
      <c r="R146" s="1">
        <f t="shared" ca="1" si="19"/>
        <v>0.55049456672271024</v>
      </c>
      <c r="S146" s="1">
        <f t="shared" ca="1" si="19"/>
        <v>0.58310530007992767</v>
      </c>
      <c r="T146" s="1">
        <f t="shared" ca="1" si="19"/>
        <v>0.39465775368566558</v>
      </c>
      <c r="U146" s="1">
        <f t="shared" ca="1" si="18"/>
        <v>0.31153272982768559</v>
      </c>
      <c r="V146" s="1">
        <f t="shared" ca="1" si="15"/>
        <v>0.37491967311462854</v>
      </c>
      <c r="W146" s="1">
        <f t="shared" ca="1" si="16"/>
        <v>0.60067262128457277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0.82824935384400633</v>
      </c>
      <c r="E147" s="1">
        <f t="shared" ca="1" si="13"/>
        <v>0.66370145544628023</v>
      </c>
      <c r="F147" s="1">
        <f t="shared" ca="1" si="19"/>
        <v>0.40009433132259681</v>
      </c>
      <c r="G147" s="1">
        <f t="shared" ca="1" si="19"/>
        <v>0.42442696571712901</v>
      </c>
      <c r="H147" s="1">
        <f t="shared" ca="1" si="19"/>
        <v>0.74988565463339174</v>
      </c>
      <c r="I147" s="1">
        <f t="shared" ca="1" si="19"/>
        <v>0.85504394297509756</v>
      </c>
      <c r="J147" s="1">
        <f t="shared" ca="1" si="19"/>
        <v>0.60748583135610079</v>
      </c>
      <c r="K147" s="1">
        <f t="shared" ca="1" si="19"/>
        <v>0.18589092001272944</v>
      </c>
      <c r="L147" s="1">
        <f t="shared" ca="1" si="19"/>
        <v>2.9246262645209352E-3</v>
      </c>
      <c r="M147" s="1">
        <f t="shared" ca="1" si="19"/>
        <v>9.7217232704218406E-2</v>
      </c>
      <c r="N147" s="1">
        <f t="shared" ca="1" si="19"/>
        <v>0.4078895843262198</v>
      </c>
      <c r="O147" s="1">
        <f t="shared" ca="1" si="19"/>
        <v>0.69990142443602865</v>
      </c>
      <c r="P147" s="1">
        <f t="shared" ca="1" si="19"/>
        <v>0.68301091775637457</v>
      </c>
      <c r="Q147" s="1">
        <f t="shared" ca="1" si="19"/>
        <v>0.4845191315398088</v>
      </c>
      <c r="R147" s="1">
        <f t="shared" ca="1" si="19"/>
        <v>0.45490894434391499</v>
      </c>
      <c r="S147" s="1">
        <f t="shared" ca="1" si="19"/>
        <v>0.50342265811769971</v>
      </c>
      <c r="T147" s="1">
        <f t="shared" ca="1" si="19"/>
        <v>0.34636841427336174</v>
      </c>
      <c r="U147" s="1">
        <f t="shared" ca="1" si="18"/>
        <v>0.24431985797011307</v>
      </c>
      <c r="V147" s="1">
        <f t="shared" ca="1" si="15"/>
        <v>0.22540761310847213</v>
      </c>
      <c r="W147" s="1">
        <f t="shared" ca="1" si="16"/>
        <v>0.30465282884237244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0.62697322362019114</v>
      </c>
      <c r="E148" s="1">
        <f t="shared" ca="1" si="13"/>
        <v>0.54431207824135897</v>
      </c>
      <c r="F148" s="1">
        <f t="shared" ca="1" si="19"/>
        <v>0.42309317255250944</v>
      </c>
      <c r="G148" s="1">
        <f t="shared" ca="1" si="19"/>
        <v>0.40523312935613803</v>
      </c>
      <c r="H148" s="1">
        <f t="shared" ca="1" si="19"/>
        <v>0.55982978390404659</v>
      </c>
      <c r="I148" s="1">
        <f t="shared" ca="1" si="19"/>
        <v>0.54796313859257495</v>
      </c>
      <c r="J148" s="1">
        <f t="shared" ca="1" si="19"/>
        <v>0.40982488070394363</v>
      </c>
      <c r="K148" s="1">
        <f t="shared" ca="1" si="19"/>
        <v>0.16749553687443536</v>
      </c>
      <c r="L148" s="1">
        <f t="shared" ca="1" si="19"/>
        <v>3.829874459897234E-2</v>
      </c>
      <c r="M148" s="1">
        <f t="shared" ca="1" si="19"/>
        <v>5.4229107230811348E-2</v>
      </c>
      <c r="N148" s="1">
        <f t="shared" ca="1" si="19"/>
        <v>0.2871801631549934</v>
      </c>
      <c r="O148" s="1">
        <f t="shared" ca="1" si="19"/>
        <v>0.62019559779317612</v>
      </c>
      <c r="P148" s="1">
        <f t="shared" ca="1" si="19"/>
        <v>0.67426984488146868</v>
      </c>
      <c r="Q148" s="1">
        <f t="shared" ca="1" si="19"/>
        <v>0.45354733023979288</v>
      </c>
      <c r="R148" s="1">
        <f t="shared" ca="1" si="19"/>
        <v>0.40902176470257956</v>
      </c>
      <c r="S148" s="1">
        <f t="shared" ca="1" si="19"/>
        <v>0.5449212702934656</v>
      </c>
      <c r="T148" s="1">
        <f t="shared" ca="1" si="19"/>
        <v>0.44858341463572227</v>
      </c>
      <c r="U148" s="1">
        <f t="shared" ca="1" si="18"/>
        <v>0.39181151733637287</v>
      </c>
      <c r="V148" s="1">
        <f t="shared" ca="1" si="15"/>
        <v>0.49343397776463876</v>
      </c>
      <c r="W148" s="1">
        <f t="shared" ca="1" si="16"/>
        <v>0.7296557482940802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0.92465945462511112</v>
      </c>
      <c r="E149" s="1">
        <f t="shared" ca="1" si="13"/>
        <v>0.92655912684655184</v>
      </c>
      <c r="F149" s="1">
        <f t="shared" ca="1" si="19"/>
        <v>0.82109998854759014</v>
      </c>
      <c r="G149" s="1">
        <f t="shared" ca="1" si="19"/>
        <v>0.66776084333679353</v>
      </c>
      <c r="H149" s="1">
        <f t="shared" ca="1" si="19"/>
        <v>0.60161703354858431</v>
      </c>
      <c r="I149" s="1">
        <f t="shared" ca="1" si="19"/>
        <v>0.80235332723547736</v>
      </c>
      <c r="J149" s="1">
        <f t="shared" ca="1" si="19"/>
        <v>0.89058885497288354</v>
      </c>
      <c r="K149" s="1">
        <f t="shared" ca="1" si="19"/>
        <v>0.73262406295044236</v>
      </c>
      <c r="L149" s="1">
        <f t="shared" ca="1" si="19"/>
        <v>0.49728597428397031</v>
      </c>
      <c r="M149" s="1">
        <f t="shared" ca="1" si="19"/>
        <v>0.42317052633208707</v>
      </c>
      <c r="N149" s="1">
        <f t="shared" ca="1" si="19"/>
        <v>0.29488768507196556</v>
      </c>
      <c r="O149" s="1">
        <f t="shared" ca="1" si="19"/>
        <v>0.32926957036798887</v>
      </c>
      <c r="P149" s="1">
        <f t="shared" ca="1" si="19"/>
        <v>0.50392242459987435</v>
      </c>
      <c r="Q149" s="1">
        <f t="shared" ca="1" si="19"/>
        <v>0.59803041669251089</v>
      </c>
      <c r="R149" s="1">
        <f t="shared" ca="1" si="19"/>
        <v>0.7288739410072187</v>
      </c>
      <c r="S149" s="1">
        <f t="shared" ca="1" si="19"/>
        <v>0.67570825917183808</v>
      </c>
      <c r="T149" s="1">
        <f t="shared" ca="1" si="19"/>
        <v>0.40888274791222479</v>
      </c>
      <c r="U149" s="1">
        <f t="shared" ca="1" si="18"/>
        <v>0.25950765115301822</v>
      </c>
      <c r="V149" s="1">
        <f t="shared" ca="1" si="15"/>
        <v>0.31329975481759581</v>
      </c>
      <c r="W149" s="1">
        <f t="shared" ca="1" si="16"/>
        <v>0.5445442323971571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0.57545220904013783</v>
      </c>
      <c r="E150" s="1">
        <f t="shared" ca="1" si="13"/>
        <v>0.41583378369600743</v>
      </c>
      <c r="F150" s="1">
        <f t="shared" ca="1" si="19"/>
        <v>0.44401763549853585</v>
      </c>
      <c r="G150" s="1">
        <f t="shared" ca="1" si="19"/>
        <v>0.51119633236485562</v>
      </c>
      <c r="H150" s="1">
        <f t="shared" ca="1" si="19"/>
        <v>0.49931868493174025</v>
      </c>
      <c r="I150" s="1">
        <f t="shared" ca="1" si="19"/>
        <v>0.68056698058034859</v>
      </c>
      <c r="J150" s="1">
        <f t="shared" ca="1" si="19"/>
        <v>0.76248749443959429</v>
      </c>
      <c r="K150" s="1">
        <f t="shared" ca="1" si="19"/>
        <v>0.64431933982469047</v>
      </c>
      <c r="L150" s="1">
        <f t="shared" ca="1" si="19"/>
        <v>0.54210215101655224</v>
      </c>
      <c r="M150" s="1">
        <f t="shared" ca="1" si="19"/>
        <v>0.72188160617713115</v>
      </c>
      <c r="N150" s="1">
        <f t="shared" ca="1" si="19"/>
        <v>0.79374191109494641</v>
      </c>
      <c r="O150" s="1">
        <f t="shared" ca="1" si="19"/>
        <v>0.67517050078422713</v>
      </c>
      <c r="P150" s="1">
        <f t="shared" ca="1" si="19"/>
        <v>0.53719684665431422</v>
      </c>
      <c r="Q150" s="1">
        <f t="shared" ca="1" si="19"/>
        <v>0.56242061101129981</v>
      </c>
      <c r="R150" s="1">
        <f t="shared" ca="1" si="19"/>
        <v>0.76405562122069615</v>
      </c>
      <c r="S150" s="1">
        <f t="shared" ca="1" si="19"/>
        <v>0.76757330618959008</v>
      </c>
      <c r="T150" s="1">
        <f t="shared" ca="1" si="19"/>
        <v>0.47875744996625003</v>
      </c>
      <c r="U150" s="1">
        <f t="shared" ca="1" si="18"/>
        <v>0.22044815038527585</v>
      </c>
      <c r="V150" s="1">
        <f t="shared" ca="1" si="15"/>
        <v>8.0141784000167457E-2</v>
      </c>
      <c r="W150" s="1">
        <f t="shared" ca="1" si="16"/>
        <v>5.6258855982134245E-2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0.40396939087759343</v>
      </c>
      <c r="E151" s="1">
        <f t="shared" ca="1" si="13"/>
        <v>0.40943930351028568</v>
      </c>
      <c r="F151" s="1">
        <f t="shared" ca="1" si="19"/>
        <v>0.48115989784913316</v>
      </c>
      <c r="G151" s="1">
        <f t="shared" ca="1" si="19"/>
        <v>0.41442943964636492</v>
      </c>
      <c r="H151" s="1">
        <f t="shared" ca="1" si="19"/>
        <v>0.38667622588579798</v>
      </c>
      <c r="I151" s="1">
        <f t="shared" ca="1" si="19"/>
        <v>0.36167739275724436</v>
      </c>
      <c r="J151" s="1">
        <f t="shared" ca="1" si="19"/>
        <v>0.22382252574158573</v>
      </c>
      <c r="K151" s="1">
        <f t="shared" ca="1" si="19"/>
        <v>9.0658036751789267E-2</v>
      </c>
      <c r="L151" s="1">
        <f t="shared" ca="1" si="19"/>
        <v>5.9323089894839476E-2</v>
      </c>
      <c r="M151" s="1">
        <f t="shared" ca="1" si="19"/>
        <v>0.21510551675410952</v>
      </c>
      <c r="N151" s="1">
        <f t="shared" ca="1" si="19"/>
        <v>0.51113933120895783</v>
      </c>
      <c r="O151" s="1">
        <f t="shared" ca="1" si="19"/>
        <v>0.69268082495064154</v>
      </c>
      <c r="P151" s="1">
        <f t="shared" ca="1" si="19"/>
        <v>0.55135989584605016</v>
      </c>
      <c r="Q151" s="1">
        <f t="shared" ca="1" si="19"/>
        <v>0.34584465438946238</v>
      </c>
      <c r="R151" s="1">
        <f t="shared" ca="1" si="19"/>
        <v>0.33696356442684228</v>
      </c>
      <c r="S151" s="1">
        <f t="shared" ca="1" si="19"/>
        <v>0.43184267683726107</v>
      </c>
      <c r="T151" s="1">
        <f t="shared" ca="1" si="19"/>
        <v>0.2729067315644485</v>
      </c>
      <c r="U151" s="1">
        <f t="shared" ca="1" si="18"/>
        <v>0.19102510863140212</v>
      </c>
      <c r="V151" s="1">
        <f t="shared" ca="1" si="15"/>
        <v>0.25508467672525154</v>
      </c>
      <c r="W151" s="1">
        <f t="shared" ca="1" si="16"/>
        <v>0.36349842042398112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0.33957078891703019</v>
      </c>
      <c r="E152" s="1">
        <f t="shared" ca="1" si="13"/>
        <v>0.48152133839633926</v>
      </c>
      <c r="F152" s="1">
        <f t="shared" ca="1" si="19"/>
        <v>0.45458808916755344</v>
      </c>
      <c r="G152" s="1">
        <f t="shared" ca="1" si="19"/>
        <v>0.53271181165608417</v>
      </c>
      <c r="H152" s="1">
        <f t="shared" ca="1" si="19"/>
        <v>0.70351717511507994</v>
      </c>
      <c r="I152" s="1">
        <f t="shared" ca="1" si="19"/>
        <v>0.63106762381251102</v>
      </c>
      <c r="J152" s="1">
        <f t="shared" ca="1" si="19"/>
        <v>0.32982253534994121</v>
      </c>
      <c r="K152" s="1">
        <f t="shared" ca="1" si="19"/>
        <v>0.11171200594307722</v>
      </c>
      <c r="L152" s="1">
        <f t="shared" ca="1" si="19"/>
        <v>8.4556984546015457E-2</v>
      </c>
      <c r="M152" s="1">
        <f t="shared" ca="1" si="19"/>
        <v>0.26478759842359634</v>
      </c>
      <c r="N152" s="1">
        <f t="shared" ca="1" si="19"/>
        <v>0.52456630716706276</v>
      </c>
      <c r="O152" s="1">
        <f t="shared" ca="1" si="19"/>
        <v>0.44602347702717254</v>
      </c>
      <c r="P152" s="1">
        <f t="shared" ca="1" si="19"/>
        <v>0.16708644884250826</v>
      </c>
      <c r="Q152" s="1">
        <f t="shared" ca="1" si="19"/>
        <v>7.3963692334548747E-2</v>
      </c>
      <c r="R152" s="1">
        <f t="shared" ca="1" si="19"/>
        <v>0.19176825259160943</v>
      </c>
      <c r="S152" s="1">
        <f t="shared" ca="1" si="19"/>
        <v>0.42566919808872627</v>
      </c>
      <c r="T152" s="1">
        <f t="shared" ca="1" si="19"/>
        <v>0.42892832318885726</v>
      </c>
      <c r="U152" s="1">
        <f t="shared" ca="1" si="18"/>
        <v>0.44007122664331993</v>
      </c>
      <c r="V152" s="1">
        <f t="shared" ca="1" si="15"/>
        <v>0.50075796255440674</v>
      </c>
      <c r="W152" s="1">
        <f t="shared" ca="1" si="16"/>
        <v>0.70902961990146651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6.2092031860685189E-2</v>
      </c>
      <c r="E153" s="1">
        <f t="shared" ca="1" si="13"/>
        <v>0.10258328886595339</v>
      </c>
      <c r="F153" s="1">
        <f t="shared" ca="1" si="19"/>
        <v>0.30775081051451147</v>
      </c>
      <c r="G153" s="1">
        <f t="shared" ca="1" si="19"/>
        <v>0.47474508594265463</v>
      </c>
      <c r="H153" s="1">
        <f t="shared" ca="1" si="19"/>
        <v>0.28239110934121453</v>
      </c>
      <c r="I153" s="1">
        <f t="shared" ca="1" si="19"/>
        <v>7.6746527460628738E-2</v>
      </c>
      <c r="J153" s="1">
        <f t="shared" ca="1" si="19"/>
        <v>8.8423664267524515E-2</v>
      </c>
      <c r="K153" s="1">
        <f t="shared" ca="1" si="19"/>
        <v>0.1884747642708991</v>
      </c>
      <c r="L153" s="1">
        <f t="shared" ca="1" si="19"/>
        <v>0.19083089484547636</v>
      </c>
      <c r="M153" s="1">
        <f t="shared" ca="1" si="19"/>
        <v>0.3187892230871987</v>
      </c>
      <c r="N153" s="1">
        <f t="shared" ca="1" si="19"/>
        <v>0.63041890644670073</v>
      </c>
      <c r="O153" s="1">
        <f t="shared" ca="1" si="19"/>
        <v>0.64114270158032693</v>
      </c>
      <c r="P153" s="1">
        <f t="shared" ca="1" si="19"/>
        <v>0.29496512632661198</v>
      </c>
      <c r="Q153" s="1">
        <f t="shared" ca="1" si="19"/>
        <v>6.0318111948622091E-2</v>
      </c>
      <c r="R153" s="1">
        <f t="shared" ca="1" si="19"/>
        <v>-6.4504486222724854E-3</v>
      </c>
      <c r="S153" s="1">
        <f t="shared" ca="1" si="19"/>
        <v>-5.7395950686131667E-2</v>
      </c>
      <c r="T153" s="1">
        <f t="shared" ca="1" si="19"/>
        <v>-3.7252631822674562E-2</v>
      </c>
      <c r="U153" s="1">
        <f t="shared" ca="1" si="18"/>
        <v>2.5048051112276461E-2</v>
      </c>
      <c r="V153" s="1">
        <f t="shared" ca="1" si="15"/>
        <v>3.2863146343249383E-2</v>
      </c>
      <c r="W153" s="1">
        <f t="shared" ca="1" si="16"/>
        <v>3.4253928088401531E-4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0.52924695446869519</v>
      </c>
      <c r="E154" s="1">
        <f t="shared" ca="1" si="13"/>
        <v>0.28171209150161031</v>
      </c>
      <c r="F154" s="1">
        <f t="shared" ca="1" si="19"/>
        <v>0.27335455251485674</v>
      </c>
      <c r="G154" s="1">
        <f t="shared" ca="1" si="19"/>
        <v>0.37002072200935487</v>
      </c>
      <c r="H154" s="1">
        <f t="shared" ca="1" si="19"/>
        <v>0.19768012668857529</v>
      </c>
      <c r="I154" s="1">
        <f t="shared" ca="1" si="19"/>
        <v>5.0603285135337718E-2</v>
      </c>
      <c r="J154" s="1">
        <f t="shared" ca="1" si="19"/>
        <v>9.5571577688427917E-2</v>
      </c>
      <c r="K154" s="1">
        <f t="shared" ca="1" si="19"/>
        <v>0.24578915623329603</v>
      </c>
      <c r="L154" s="1">
        <f t="shared" ca="1" si="19"/>
        <v>0.44040108284969398</v>
      </c>
      <c r="M154" s="1">
        <f t="shared" ca="1" si="19"/>
        <v>0.75904856562751033</v>
      </c>
      <c r="N154" s="1">
        <f t="shared" ca="1" si="19"/>
        <v>0.94797773619684444</v>
      </c>
      <c r="O154" s="1">
        <f t="shared" ca="1" si="19"/>
        <v>0.92529981616917389</v>
      </c>
      <c r="P154" s="1">
        <f t="shared" ca="1" si="19"/>
        <v>0.70319725895176166</v>
      </c>
      <c r="Q154" s="1">
        <f t="shared" ca="1" si="19"/>
        <v>0.44510308030255397</v>
      </c>
      <c r="R154" s="1">
        <f t="shared" ca="1" si="19"/>
        <v>0.38305592867806881</v>
      </c>
      <c r="S154" s="1">
        <f t="shared" ca="1" si="19"/>
        <v>0.23460414683069691</v>
      </c>
      <c r="T154" s="1">
        <f t="shared" ca="1" si="19"/>
        <v>0.12950670294861694</v>
      </c>
      <c r="U154" s="1">
        <f t="shared" ca="1" si="18"/>
        <v>0.13495446093374547</v>
      </c>
      <c r="V154" s="1">
        <f t="shared" ca="1" si="15"/>
        <v>0.15590958154223444</v>
      </c>
      <c r="W154" s="1">
        <f t="shared" ca="1" si="16"/>
        <v>0.17694844498679946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0.56133863270661899</v>
      </c>
      <c r="E155" s="1">
        <f t="shared" ca="1" si="13"/>
        <v>0.59085733193598378</v>
      </c>
      <c r="F155" s="1">
        <f t="shared" ca="1" si="19"/>
        <v>0.53946500974205058</v>
      </c>
      <c r="G155" s="1">
        <f t="shared" ca="1" si="19"/>
        <v>0.67492903085189349</v>
      </c>
      <c r="H155" s="1">
        <f t="shared" ca="1" si="19"/>
        <v>0.69382157838996195</v>
      </c>
      <c r="I155" s="1">
        <f t="shared" ca="1" si="19"/>
        <v>0.43805404995204655</v>
      </c>
      <c r="J155" s="1">
        <f t="shared" ca="1" si="19"/>
        <v>0.20123914313655944</v>
      </c>
      <c r="K155" s="1">
        <f t="shared" ca="1" si="19"/>
        <v>0.17116563876016927</v>
      </c>
      <c r="L155" s="1">
        <f t="shared" ca="1" si="19"/>
        <v>0.40304918844147214</v>
      </c>
      <c r="M155" s="1">
        <f t="shared" ca="1" si="19"/>
        <v>0.75670884335122224</v>
      </c>
      <c r="N155" s="1">
        <f t="shared" ca="1" si="19"/>
        <v>0.84414686317381538</v>
      </c>
      <c r="O155" s="1">
        <f t="shared" ca="1" si="19"/>
        <v>0.57389652069616814</v>
      </c>
      <c r="P155" s="1">
        <f t="shared" ca="1" si="19"/>
        <v>0.27290564861982691</v>
      </c>
      <c r="Q155" s="1">
        <f t="shared" ca="1" si="19"/>
        <v>0.28116067891376245</v>
      </c>
      <c r="R155" s="1">
        <f t="shared" ca="1" si="19"/>
        <v>0.48597701041731511</v>
      </c>
      <c r="S155" s="1">
        <f t="shared" ca="1" si="19"/>
        <v>0.54158893272548991</v>
      </c>
      <c r="T155" s="1">
        <f t="shared" ca="1" si="19"/>
        <v>0.35924061336756619</v>
      </c>
      <c r="U155" s="1">
        <f t="shared" ca="1" si="18"/>
        <v>0.21810590690079473</v>
      </c>
      <c r="V155" s="1">
        <f t="shared" ca="1" si="15"/>
        <v>0.17924913131040654</v>
      </c>
      <c r="W155" s="1">
        <f t="shared" ca="1" si="16"/>
        <v>0.23282614354357498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0.6759744521060076</v>
      </c>
      <c r="E156" s="1">
        <f t="shared" ca="1" si="13"/>
        <v>0.49874900497356833</v>
      </c>
      <c r="F156" s="1">
        <f t="shared" ca="1" si="19"/>
        <v>0.43413188462366425</v>
      </c>
      <c r="G156" s="1">
        <f t="shared" ca="1" si="19"/>
        <v>0.59853046367254215</v>
      </c>
      <c r="H156" s="1">
        <f t="shared" ca="1" si="19"/>
        <v>0.68275021194165375</v>
      </c>
      <c r="I156" s="1">
        <f t="shared" ca="1" si="19"/>
        <v>0.60996544761361315</v>
      </c>
      <c r="J156" s="1">
        <f t="shared" ca="1" si="19"/>
        <v>0.51965161068779575</v>
      </c>
      <c r="K156" s="1">
        <f t="shared" ca="1" si="19"/>
        <v>0.33739176370937807</v>
      </c>
      <c r="L156" s="1">
        <f t="shared" ca="1" si="19"/>
        <v>0.35097742298898693</v>
      </c>
      <c r="M156" s="1">
        <f t="shared" ca="1" si="19"/>
        <v>0.56816019195039713</v>
      </c>
      <c r="N156" s="1">
        <f t="shared" ca="1" si="19"/>
        <v>0.67422522025724796</v>
      </c>
      <c r="O156" s="1">
        <f t="shared" ca="1" si="19"/>
        <v>0.75608071508443153</v>
      </c>
      <c r="P156" s="1">
        <f t="shared" ca="1" si="19"/>
        <v>0.73224979137555635</v>
      </c>
      <c r="Q156" s="1">
        <f t="shared" ca="1" si="19"/>
        <v>0.62428987427649485</v>
      </c>
      <c r="R156" s="1">
        <f t="shared" ca="1" si="19"/>
        <v>0.73180063755673563</v>
      </c>
      <c r="S156" s="1">
        <f t="shared" ca="1" si="19"/>
        <v>0.68212035669148929</v>
      </c>
      <c r="T156" s="1">
        <f t="shared" ca="1" si="19"/>
        <v>0.3471835405720326</v>
      </c>
      <c r="U156" s="1">
        <f t="shared" ca="1" si="18"/>
        <v>0.12326714675128794</v>
      </c>
      <c r="V156" s="1">
        <f t="shared" ca="1" si="15"/>
        <v>7.9167808860027847E-2</v>
      </c>
      <c r="W156" s="1">
        <f t="shared" ca="1" si="16"/>
        <v>0.11673019935463226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0.77310799516849749</v>
      </c>
      <c r="E157" s="1">
        <f t="shared" ca="1" si="13"/>
        <v>0.62075233524541873</v>
      </c>
      <c r="F157" s="1">
        <f t="shared" ca="1" si="19"/>
        <v>0.6669345677636368</v>
      </c>
      <c r="G157" s="1">
        <f t="shared" ca="1" si="19"/>
        <v>0.58305177398461316</v>
      </c>
      <c r="H157" s="1">
        <f t="shared" ca="1" si="19"/>
        <v>0.36217793140582166</v>
      </c>
      <c r="I157" s="1">
        <f t="shared" ca="1" si="19"/>
        <v>0.38674829653748749</v>
      </c>
      <c r="J157" s="1">
        <f t="shared" ca="1" si="19"/>
        <v>0.53098174864625791</v>
      </c>
      <c r="K157" s="1">
        <f t="shared" ca="1" si="19"/>
        <v>0.51838699505662478</v>
      </c>
      <c r="L157" s="1">
        <f t="shared" ca="1" si="19"/>
        <v>0.49371498051957302</v>
      </c>
      <c r="M157" s="1">
        <f t="shared" ca="1" si="19"/>
        <v>0.70629987955956786</v>
      </c>
      <c r="N157" s="1">
        <f t="shared" ca="1" si="19"/>
        <v>0.87260279629560034</v>
      </c>
      <c r="O157" s="1">
        <f t="shared" ca="1" si="19"/>
        <v>0.8954545521042121</v>
      </c>
      <c r="P157" s="1">
        <f t="shared" ca="1" si="19"/>
        <v>0.7348473854305374</v>
      </c>
      <c r="Q157" s="1">
        <f t="shared" ca="1" si="19"/>
        <v>0.5099504195028397</v>
      </c>
      <c r="R157" s="1">
        <f t="shared" ca="1" si="19"/>
        <v>0.41356276406511921</v>
      </c>
      <c r="S157" s="1">
        <f t="shared" ca="1" si="19"/>
        <v>0.1806475757632855</v>
      </c>
      <c r="T157" s="1">
        <f t="shared" ca="1" si="19"/>
        <v>-2.7828882201694893E-2</v>
      </c>
      <c r="U157" s="1">
        <f t="shared" ca="1" si="18"/>
        <v>-0.10037293509792695</v>
      </c>
      <c r="V157" s="1">
        <f t="shared" ca="1" si="15"/>
        <v>-9.668804318925181E-2</v>
      </c>
      <c r="W157" s="1">
        <f t="shared" ca="1" si="16"/>
        <v>-9.9042081388615547E-2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0.68530026242359732</v>
      </c>
      <c r="E158" s="1">
        <f t="shared" ca="1" si="13"/>
        <v>0.49380315381118856</v>
      </c>
      <c r="F158" s="1">
        <f t="shared" ca="1" si="19"/>
        <v>0.55725115876292208</v>
      </c>
      <c r="G158" s="1">
        <f t="shared" ca="1" si="19"/>
        <v>0.60638996445439708</v>
      </c>
      <c r="H158" s="1">
        <f t="shared" ca="1" si="19"/>
        <v>0.35333051263826742</v>
      </c>
      <c r="I158" s="1">
        <f t="shared" ca="1" si="19"/>
        <v>0.17200547640580294</v>
      </c>
      <c r="J158" s="1">
        <f t="shared" ca="1" si="19"/>
        <v>0.27189899918014659</v>
      </c>
      <c r="K158" s="1">
        <f t="shared" ca="1" si="19"/>
        <v>0.51248537469058686</v>
      </c>
      <c r="L158" s="1">
        <f ca="1">(L108+0.6*(M108+K108)+0.15*(J108+N108))/(1+2*0.6+2*0.15)</f>
        <v>0.59294950668640245</v>
      </c>
      <c r="M158" s="1">
        <f t="shared" ca="1" si="19"/>
        <v>0.75548663745631162</v>
      </c>
      <c r="N158" s="1">
        <f t="shared" ca="1" si="19"/>
        <v>0.83096158284640198</v>
      </c>
      <c r="O158" s="1">
        <f t="shared" ca="1" si="19"/>
        <v>0.59505077645818305</v>
      </c>
      <c r="P158" s="1">
        <f t="shared" ca="1" si="19"/>
        <v>0.19719837604520199</v>
      </c>
      <c r="Q158" s="1">
        <f t="shared" ca="1" si="19"/>
        <v>0.18755007838506374</v>
      </c>
      <c r="R158" s="1">
        <f t="shared" ca="1" si="19"/>
        <v>0.51826491163448996</v>
      </c>
      <c r="S158" s="1">
        <f t="shared" ca="1" si="19"/>
        <v>0.60611337552731492</v>
      </c>
      <c r="T158" s="1">
        <f t="shared" ca="1" si="19"/>
        <v>0.33931357884686308</v>
      </c>
      <c r="U158" s="1">
        <f t="shared" ca="1" si="18"/>
        <v>8.9526769664484612E-2</v>
      </c>
      <c r="V158" s="1">
        <f t="shared" ca="1" si="15"/>
        <v>1.4959346543965593E-2</v>
      </c>
      <c r="W158" s="1">
        <f ca="1">(W108+0.6*(V108)+0.15*U108)/(1+0.6+0.15)</f>
        <v>4.0509951856160499E-2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3.8429278807331317E-2</v>
      </c>
      <c r="E160" s="3">
        <f t="shared" ref="E160:W160" ca="1" si="20">AVERAGE(E111:E134)</f>
        <v>4.8343772058888783E-2</v>
      </c>
      <c r="F160" s="3">
        <f t="shared" ca="1" si="20"/>
        <v>5.7677921447092183E-2</v>
      </c>
      <c r="G160" s="3">
        <f t="shared" ca="1" si="20"/>
        <v>5.2188888115710576E-2</v>
      </c>
      <c r="H160" s="3">
        <f t="shared" ca="1" si="20"/>
        <v>5.8395653013996907E-2</v>
      </c>
      <c r="I160" s="3">
        <f t="shared" ca="1" si="20"/>
        <v>5.3349615743239077E-2</v>
      </c>
      <c r="J160" s="3">
        <f t="shared" ca="1" si="20"/>
        <v>4.9318162623179972E-2</v>
      </c>
      <c r="K160" s="3">
        <f t="shared" ca="1" si="20"/>
        <v>4.3809667265877927E-2</v>
      </c>
      <c r="L160" s="3">
        <f t="shared" ca="1" si="20"/>
        <v>8.4109666195820831E-2</v>
      </c>
      <c r="M160" s="3">
        <f t="shared" ca="1" si="20"/>
        <v>0.26680882615384044</v>
      </c>
      <c r="N160" s="3">
        <f t="shared" ca="1" si="20"/>
        <v>0.55731353130724215</v>
      </c>
      <c r="O160" s="3">
        <f t="shared" ca="1" si="20"/>
        <v>0.59276635485530227</v>
      </c>
      <c r="P160" s="3">
        <f t="shared" ca="1" si="20"/>
        <v>0.32361066724110432</v>
      </c>
      <c r="Q160" s="3">
        <f t="shared" ca="1" si="20"/>
        <v>0.12736256184895259</v>
      </c>
      <c r="R160" s="3">
        <f t="shared" ca="1" si="20"/>
        <v>0.12191559518564332</v>
      </c>
      <c r="S160" s="3">
        <f t="shared" ca="1" si="20"/>
        <v>0.19036240842857588</v>
      </c>
      <c r="T160" s="3">
        <f t="shared" ca="1" si="20"/>
        <v>0.16338895463909095</v>
      </c>
      <c r="U160" s="3">
        <f t="shared" ca="1" si="20"/>
        <v>0.12827373058865008</v>
      </c>
      <c r="V160" s="3">
        <f t="shared" ca="1" si="20"/>
        <v>0.11533180610968292</v>
      </c>
      <c r="W160" s="3">
        <f t="shared" ca="1" si="20"/>
        <v>0.11784065116493946</v>
      </c>
    </row>
    <row r="161" spans="2:23">
      <c r="C161" s="1" t="s">
        <v>198</v>
      </c>
      <c r="D161" s="10">
        <f ca="1">AVERAGE(D135:D158)</f>
        <v>0.48419873564281951</v>
      </c>
      <c r="E161" s="3">
        <f t="shared" ref="E161:W161" ca="1" si="21">AVERAGE(E135:E158)</f>
        <v>0.49309361187837619</v>
      </c>
      <c r="F161" s="3">
        <f t="shared" ca="1" si="21"/>
        <v>0.49143552042294081</v>
      </c>
      <c r="G161" s="3">
        <f t="shared" ca="1" si="21"/>
        <v>0.48858064990932476</v>
      </c>
      <c r="H161" s="3">
        <f t="shared" ca="1" si="21"/>
        <v>0.4658009231148324</v>
      </c>
      <c r="I161" s="3">
        <f t="shared" ca="1" si="21"/>
        <v>0.45259165634546061</v>
      </c>
      <c r="J161" s="3">
        <f t="shared" ca="1" si="21"/>
        <v>0.40821842147102227</v>
      </c>
      <c r="K161" s="3">
        <f t="shared" ca="1" si="21"/>
        <v>0.34581336977536709</v>
      </c>
      <c r="L161" s="3">
        <f t="shared" ca="1" si="21"/>
        <v>0.33355307380469806</v>
      </c>
      <c r="M161" s="3">
        <f t="shared" ca="1" si="21"/>
        <v>0.49522110064604469</v>
      </c>
      <c r="N161" s="3">
        <f t="shared" ca="1" si="21"/>
        <v>0.63712294735136987</v>
      </c>
      <c r="O161" s="3">
        <f t="shared" ca="1" si="21"/>
        <v>0.59564419031873006</v>
      </c>
      <c r="P161" s="3">
        <f t="shared" ca="1" si="21"/>
        <v>0.41462107300707024</v>
      </c>
      <c r="Q161" s="3">
        <f t="shared" ca="1" si="21"/>
        <v>0.31737783759021693</v>
      </c>
      <c r="R161" s="3">
        <f t="shared" ca="1" si="21"/>
        <v>0.37586246293635767</v>
      </c>
      <c r="S161" s="3">
        <f t="shared" ca="1" si="21"/>
        <v>0.37051183759078893</v>
      </c>
      <c r="T161" s="3">
        <f t="shared" ca="1" si="21"/>
        <v>0.24329054204189693</v>
      </c>
      <c r="U161" s="3">
        <f t="shared" ca="1" si="21"/>
        <v>0.1828412912876155</v>
      </c>
      <c r="V161" s="3">
        <f t="shared" ca="1" si="21"/>
        <v>0.20170258569193678</v>
      </c>
      <c r="W161" s="3">
        <f t="shared" ca="1" si="21"/>
        <v>0.29167584742822622</v>
      </c>
    </row>
    <row r="162" spans="2:23">
      <c r="C162" s="1" t="s">
        <v>16</v>
      </c>
      <c r="D162" s="3">
        <f ca="1">IF(D165&gt;0,TINV(TTEST(D111:D134,D135:D158,2,2),46),-TINV(TTEST(D111:D134,D135:D158,2,2),46))</f>
        <v>-8.7183865954196271</v>
      </c>
      <c r="E162" s="3">
        <f t="shared" ref="E162:V162" ca="1" si="22">IF(E165&gt;0,TINV(TTEST(E111:E134,E135:E158,2,2),46),-TINV(TTEST(E111:E134,E135:E158,2,2),46))</f>
        <v>-11.974309087981162</v>
      </c>
      <c r="F162" s="3">
        <f t="shared" ca="1" si="22"/>
        <v>-12.724129146849933</v>
      </c>
      <c r="G162" s="3">
        <f t="shared" ca="1" si="22"/>
        <v>-12.05231357948616</v>
      </c>
      <c r="H162" s="3">
        <f t="shared" ca="1" si="22"/>
        <v>-9.8258025521623935</v>
      </c>
      <c r="I162" s="3">
        <f t="shared" ca="1" si="22"/>
        <v>-7.7551458776215529</v>
      </c>
      <c r="J162" s="3">
        <f t="shared" ca="1" si="22"/>
        <v>-7.1234506843719938</v>
      </c>
      <c r="K162" s="3">
        <f t="shared" ca="1" si="22"/>
        <v>-6.8210499456003841</v>
      </c>
      <c r="L162" s="3">
        <f t="shared" ca="1" si="22"/>
        <v>-5.8426962214471772</v>
      </c>
      <c r="M162" s="3">
        <f t="shared" ca="1" si="22"/>
        <v>-4.3226049252404177</v>
      </c>
      <c r="N162" s="3">
        <f t="shared" ca="1" si="22"/>
        <v>-1.8619835243993728</v>
      </c>
      <c r="O162" s="3">
        <f t="shared" ca="1" si="22"/>
        <v>-8.0566014244769391E-2</v>
      </c>
      <c r="P162" s="3">
        <f t="shared" ca="1" si="22"/>
        <v>-1.9919755102638357</v>
      </c>
      <c r="Q162" s="3">
        <f t="shared" ca="1" si="22"/>
        <v>-4.9884089650319474</v>
      </c>
      <c r="R162" s="3">
        <f t="shared" ca="1" si="22"/>
        <v>-5.7974516236750588</v>
      </c>
      <c r="S162" s="3">
        <f t="shared" ca="1" si="22"/>
        <v>-3.5844877366794394</v>
      </c>
      <c r="T162" s="3">
        <f t="shared" ca="1" si="22"/>
        <v>-2.18515066199671</v>
      </c>
      <c r="U162" s="3">
        <f t="shared" ca="1" si="22"/>
        <v>-1.8568413041839875</v>
      </c>
      <c r="V162" s="3">
        <f t="shared" ca="1" si="22"/>
        <v>-2.3948955973770785</v>
      </c>
      <c r="W162" s="3">
        <f ca="1">IF(W165&gt;0,TINV(TTEST(W111:W134,W135:W158,2,2),46),-TINV(TTEST(W111:W134,W135:W158,2,2),46))</f>
        <v>-3.1468745341471172</v>
      </c>
    </row>
    <row r="163" spans="2:23">
      <c r="B163" s="1" t="s">
        <v>199</v>
      </c>
      <c r="C163" s="1" t="s">
        <v>0</v>
      </c>
      <c r="D163" s="3">
        <f ca="1">STDEV(D111:D134)/SQRT(COUNT(D111:D134))</f>
        <v>1.4168156500125179E-2</v>
      </c>
      <c r="E163" s="3">
        <f t="shared" ref="E163:W163" ca="1" si="23">STDEV(E111:E134)/SQRT(COUNT(E111:E134))</f>
        <v>1.0601852524312047E-2</v>
      </c>
      <c r="F163" s="3">
        <f t="shared" ca="1" si="23"/>
        <v>7.6843886801457898E-3</v>
      </c>
      <c r="G163" s="3">
        <f t="shared" ca="1" si="23"/>
        <v>7.7605883727932187E-3</v>
      </c>
      <c r="H163" s="3">
        <f t="shared" ca="1" si="23"/>
        <v>9.0523122999961649E-3</v>
      </c>
      <c r="I163" s="3">
        <f t="shared" ca="1" si="23"/>
        <v>8.044474560480689E-3</v>
      </c>
      <c r="J163" s="3">
        <f t="shared" ca="1" si="23"/>
        <v>8.2393479317821091E-3</v>
      </c>
      <c r="K163" s="3">
        <f t="shared" ca="1" si="23"/>
        <v>1.2179899283942072E-2</v>
      </c>
      <c r="L163" s="3">
        <f t="shared" ca="1" si="23"/>
        <v>1.4495211797550834E-2</v>
      </c>
      <c r="M163" s="3">
        <f t="shared" ca="1" si="23"/>
        <v>1.5365643500869938E-2</v>
      </c>
      <c r="N163" s="3">
        <f t="shared" ca="1" si="23"/>
        <v>1.5540463154490251E-2</v>
      </c>
      <c r="O163" s="3">
        <f t="shared" ca="1" si="23"/>
        <v>1.2282280384072858E-2</v>
      </c>
      <c r="P163" s="3">
        <f t="shared" ca="1" si="23"/>
        <v>8.8859909503219425E-3</v>
      </c>
      <c r="Q163" s="3">
        <f t="shared" ca="1" si="23"/>
        <v>1.032458479036902E-2</v>
      </c>
      <c r="R163" s="3">
        <f t="shared" ca="1" si="23"/>
        <v>1.3325676415183955E-2</v>
      </c>
      <c r="S163" s="3">
        <f t="shared" ca="1" si="23"/>
        <v>1.9864327152318506E-2</v>
      </c>
      <c r="T163" s="3">
        <f t="shared" ca="1" si="23"/>
        <v>1.7672354132773908E-2</v>
      </c>
      <c r="U163" s="3">
        <f t="shared" ca="1" si="23"/>
        <v>1.202845089365023E-2</v>
      </c>
      <c r="V163" s="3">
        <f t="shared" ca="1" si="23"/>
        <v>1.0081501617429689E-2</v>
      </c>
      <c r="W163" s="3">
        <f t="shared" ca="1" si="23"/>
        <v>1.3403575079480423E-2</v>
      </c>
    </row>
    <row r="164" spans="2:23">
      <c r="C164" s="1" t="s">
        <v>198</v>
      </c>
      <c r="D164" s="3">
        <f ca="1">STDEV(D135:D158)/SQRT(COUNT(D135:D158))</f>
        <v>4.9127598055165284E-2</v>
      </c>
      <c r="E164" s="3">
        <f t="shared" ref="E164:W164" ca="1" si="24">STDEV(E135:E158)/SQRT(COUNT(E135:E158))</f>
        <v>3.5596758386353448E-2</v>
      </c>
      <c r="F164" s="3">
        <f t="shared" ca="1" si="24"/>
        <v>3.3211979754954733E-2</v>
      </c>
      <c r="G164" s="3">
        <f t="shared" ca="1" si="24"/>
        <v>3.5366680588619373E-2</v>
      </c>
      <c r="H164" s="3">
        <f t="shared" ca="1" si="24"/>
        <v>4.0462566542132143E-2</v>
      </c>
      <c r="I164" s="3">
        <f t="shared" ca="1" si="24"/>
        <v>5.0848515230584063E-2</v>
      </c>
      <c r="J164" s="3">
        <f t="shared" ca="1" si="24"/>
        <v>4.9704647225062272E-2</v>
      </c>
      <c r="K164" s="3">
        <f t="shared" ca="1" si="24"/>
        <v>4.2566982011539543E-2</v>
      </c>
      <c r="L164" s="3">
        <f t="shared" ca="1" si="24"/>
        <v>4.0157169931557754E-2</v>
      </c>
      <c r="M164" s="3">
        <f t="shared" ca="1" si="24"/>
        <v>5.0557938453618098E-2</v>
      </c>
      <c r="N164" s="3">
        <f t="shared" ca="1" si="24"/>
        <v>3.9946147368576795E-2</v>
      </c>
      <c r="O164" s="3">
        <f t="shared" ca="1" si="24"/>
        <v>3.3542203987447484E-2</v>
      </c>
      <c r="P164" s="3">
        <f t="shared" ca="1" si="24"/>
        <v>4.4816065149906499E-2</v>
      </c>
      <c r="Q164" s="3">
        <f t="shared" ca="1" si="24"/>
        <v>3.6665441008350327E-2</v>
      </c>
      <c r="R164" s="3">
        <f t="shared" ca="1" si="24"/>
        <v>4.1727037911829565E-2</v>
      </c>
      <c r="S164" s="3">
        <f t="shared" ca="1" si="24"/>
        <v>4.6165809067165414E-2</v>
      </c>
      <c r="T164" s="3">
        <f t="shared" ca="1" si="24"/>
        <v>3.2011546570068869E-2</v>
      </c>
      <c r="U164" s="3">
        <f t="shared" ca="1" si="24"/>
        <v>2.6812870626365875E-2</v>
      </c>
      <c r="V164" s="3">
        <f t="shared" ca="1" si="24"/>
        <v>3.4626774505252013E-2</v>
      </c>
      <c r="W164" s="3">
        <f t="shared" ca="1" si="24"/>
        <v>5.3589799584691213E-2</v>
      </c>
    </row>
    <row r="165" spans="2:23">
      <c r="C165" s="1" t="s">
        <v>110</v>
      </c>
      <c r="D165" s="2">
        <f ca="1">D160-D161</f>
        <v>-0.44576945683548819</v>
      </c>
      <c r="E165" s="2">
        <f t="shared" ref="E165:W165" ca="1" si="25">E160-E161</f>
        <v>-0.4447498398194874</v>
      </c>
      <c r="F165" s="2">
        <f t="shared" ca="1" si="25"/>
        <v>-0.43375759897584865</v>
      </c>
      <c r="G165" s="2">
        <f t="shared" ca="1" si="25"/>
        <v>-0.43639176179361416</v>
      </c>
      <c r="H165" s="2">
        <f t="shared" ca="1" si="25"/>
        <v>-0.40740527010083549</v>
      </c>
      <c r="I165" s="2">
        <f t="shared" ca="1" si="25"/>
        <v>-0.39924204060222152</v>
      </c>
      <c r="J165" s="2">
        <f t="shared" ca="1" si="25"/>
        <v>-0.35890025884784232</v>
      </c>
      <c r="K165" s="2">
        <f t="shared" ca="1" si="25"/>
        <v>-0.30200370250948916</v>
      </c>
      <c r="L165" s="2">
        <f t="shared" ca="1" si="25"/>
        <v>-0.24944340760887723</v>
      </c>
      <c r="M165" s="2">
        <f t="shared" ca="1" si="25"/>
        <v>-0.22841227449220425</v>
      </c>
      <c r="N165" s="2">
        <f t="shared" ca="1" si="25"/>
        <v>-7.9809416044127723E-2</v>
      </c>
      <c r="O165" s="2">
        <f t="shared" ca="1" si="25"/>
        <v>-2.8778354634277914E-3</v>
      </c>
      <c r="P165" s="2">
        <f t="shared" ca="1" si="25"/>
        <v>-9.1010405765965918E-2</v>
      </c>
      <c r="Q165" s="2">
        <f t="shared" ca="1" si="25"/>
        <v>-0.19001527574126434</v>
      </c>
      <c r="R165" s="2">
        <f t="shared" ca="1" si="25"/>
        <v>-0.25394686775071434</v>
      </c>
      <c r="S165" s="2">
        <f t="shared" ca="1" si="25"/>
        <v>-0.18014942916221305</v>
      </c>
      <c r="T165" s="2">
        <f t="shared" ca="1" si="25"/>
        <v>-7.9901587402805979E-2</v>
      </c>
      <c r="U165" s="2">
        <f t="shared" ca="1" si="25"/>
        <v>-5.4567560698965428E-2</v>
      </c>
      <c r="V165" s="2">
        <f t="shared" ca="1" si="25"/>
        <v>-8.6370779582253851E-2</v>
      </c>
      <c r="W165" s="2">
        <f t="shared" ca="1" si="25"/>
        <v>-0.17383519626328675</v>
      </c>
    </row>
    <row r="167" spans="2:23">
      <c r="B167" s="1" t="s">
        <v>200</v>
      </c>
      <c r="D167" s="1">
        <f ca="1">COVAR(D111:D158,$C111:$C158)/VAR($C111:$C158)</f>
        <v>-0.21824129657570784</v>
      </c>
      <c r="E167" s="1">
        <f t="shared" ref="E167:W167" ca="1" si="26">COVAR(E111:E158,$C111:$C158)/VAR($C111:$C158)</f>
        <v>-0.21774210907829072</v>
      </c>
      <c r="F167" s="1">
        <f t="shared" ca="1" si="26"/>
        <v>-0.21236049116525924</v>
      </c>
      <c r="G167" s="1">
        <f t="shared" ca="1" si="26"/>
        <v>-0.21365013337812361</v>
      </c>
      <c r="H167" s="1">
        <f t="shared" ca="1" si="26"/>
        <v>-0.19945883015353416</v>
      </c>
      <c r="I167" s="1">
        <f t="shared" ca="1" si="26"/>
        <v>-0.19546224904483772</v>
      </c>
      <c r="J167" s="1">
        <f t="shared" ca="1" si="26"/>
        <v>-0.17571158506092271</v>
      </c>
      <c r="K167" s="1">
        <f t="shared" ca="1" si="26"/>
        <v>-0.14785597935360406</v>
      </c>
      <c r="L167" s="1">
        <f t="shared" ca="1" si="26"/>
        <v>-0.12212333497517952</v>
      </c>
      <c r="M167" s="1">
        <f t="shared" ca="1" si="26"/>
        <v>-0.11182684272014168</v>
      </c>
      <c r="N167" s="1">
        <f t="shared" ca="1" si="26"/>
        <v>-3.9073359938270817E-2</v>
      </c>
      <c r="O167" s="1">
        <f t="shared" ca="1" si="26"/>
        <v>-1.4089402789698247E-3</v>
      </c>
      <c r="P167" s="1">
        <f t="shared" ca="1" si="26"/>
        <v>-4.4557177822920797E-2</v>
      </c>
      <c r="Q167" s="1">
        <f t="shared" ca="1" si="26"/>
        <v>-9.3028312081660666E-2</v>
      </c>
      <c r="R167" s="1">
        <f t="shared" ca="1" si="26"/>
        <v>-0.12432815400295391</v>
      </c>
      <c r="S167" s="1">
        <f t="shared" ca="1" si="26"/>
        <v>-8.8198158027333454E-2</v>
      </c>
      <c r="T167" s="1">
        <f t="shared" ca="1" si="26"/>
        <v>-3.9118485499290437E-2</v>
      </c>
      <c r="U167" s="1">
        <f t="shared" ca="1" si="26"/>
        <v>-2.6715368258868478E-2</v>
      </c>
      <c r="V167" s="1">
        <f t="shared" ca="1" si="26"/>
        <v>-4.2285694170478477E-2</v>
      </c>
      <c r="W167" s="1">
        <f t="shared" ca="1" si="26"/>
        <v>-8.5106814837234188E-2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3.2000000000000001E-2</v>
      </c>
      <c r="E1">
        <v>8.0000000000000002E-3</v>
      </c>
      <c r="F1">
        <v>0.91400000000000003</v>
      </c>
      <c r="G1">
        <v>8.0000000000000002E-3</v>
      </c>
      <c r="H1">
        <v>0.252</v>
      </c>
      <c r="I1">
        <v>5.3999999999999999E-2</v>
      </c>
      <c r="J1">
        <v>5.5E-2</v>
      </c>
      <c r="K1">
        <v>0.115</v>
      </c>
      <c r="L1">
        <v>4.7E-2</v>
      </c>
      <c r="M1">
        <v>4.9000000000000002E-2</v>
      </c>
      <c r="N1">
        <v>1.7000000000000001E-2</v>
      </c>
      <c r="O1">
        <v>0.94599999999999995</v>
      </c>
      <c r="P1">
        <v>7.1999999999999995E-2</v>
      </c>
      <c r="Q1">
        <v>1.4999999999999999E-2</v>
      </c>
      <c r="R1">
        <v>0.65100000000000002</v>
      </c>
      <c r="S1">
        <v>2.1000000000000001E-2</v>
      </c>
      <c r="T1">
        <v>5.8000000000000003E-2</v>
      </c>
      <c r="U1">
        <v>5.2999999999999999E-2</v>
      </c>
      <c r="V1">
        <v>0.90800000000000003</v>
      </c>
      <c r="W1">
        <v>1.2E-2</v>
      </c>
      <c r="Z1" s="1">
        <f>AVERAGE(D1:M1)</f>
        <v>0.15339999999999998</v>
      </c>
      <c r="AA1" s="1">
        <f>AVERAGE(N1:W1)</f>
        <v>0.27529999999999999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1.6E-2</v>
      </c>
      <c r="F2">
        <v>0.93899999999999995</v>
      </c>
      <c r="G2">
        <v>0.09</v>
      </c>
      <c r="H2">
        <v>0.33600000000000002</v>
      </c>
      <c r="I2">
        <v>5.2999999999999999E-2</v>
      </c>
      <c r="J2">
        <v>0.156</v>
      </c>
      <c r="K2">
        <v>7.5999999999999998E-2</v>
      </c>
      <c r="L2">
        <v>4.5999999999999999E-2</v>
      </c>
      <c r="M2">
        <v>4.8000000000000001E-2</v>
      </c>
      <c r="N2">
        <v>3.1E-2</v>
      </c>
      <c r="O2">
        <v>0.93799999999999994</v>
      </c>
      <c r="P2">
        <v>0.19400000000000001</v>
      </c>
      <c r="Q2">
        <v>1.4999999999999999E-2</v>
      </c>
      <c r="R2">
        <v>0.52100000000000002</v>
      </c>
      <c r="S2">
        <v>1.4E-2</v>
      </c>
      <c r="T2">
        <v>1.0999999999999999E-2</v>
      </c>
      <c r="U2">
        <v>5.1999999999999998E-2</v>
      </c>
      <c r="V2">
        <v>0.85699999999999998</v>
      </c>
      <c r="W2">
        <v>1.2999999999999999E-2</v>
      </c>
      <c r="Z2" s="1">
        <f t="shared" ref="Z2:Z48" si="0">AVERAGE(D2:M2)</f>
        <v>0.17710000000000001</v>
      </c>
      <c r="AA2" s="1">
        <f t="shared" ref="AA2:AA48" si="1">AVERAGE(N2:W2)</f>
        <v>0.2646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7.0000000000000001E-3</v>
      </c>
      <c r="F3">
        <v>0.93</v>
      </c>
      <c r="G3">
        <v>0.02</v>
      </c>
      <c r="H3">
        <v>0.21299999999999999</v>
      </c>
      <c r="I3">
        <v>5.5E-2</v>
      </c>
      <c r="J3">
        <v>0.20399999999999999</v>
      </c>
      <c r="K3">
        <v>0.13100000000000001</v>
      </c>
      <c r="L3">
        <v>4.7E-2</v>
      </c>
      <c r="M3">
        <v>4.9000000000000002E-2</v>
      </c>
      <c r="N3">
        <v>1.0999999999999999E-2</v>
      </c>
      <c r="O3">
        <v>0.96399999999999997</v>
      </c>
      <c r="P3">
        <v>0.18099999999999999</v>
      </c>
      <c r="Q3">
        <v>1.7999999999999999E-2</v>
      </c>
      <c r="R3">
        <v>0.45900000000000002</v>
      </c>
      <c r="S3">
        <v>8.0000000000000002E-3</v>
      </c>
      <c r="T3">
        <v>1.4E-2</v>
      </c>
      <c r="U3">
        <v>5.2999999999999999E-2</v>
      </c>
      <c r="V3">
        <v>0.91600000000000004</v>
      </c>
      <c r="W3">
        <v>1.7999999999999999E-2</v>
      </c>
      <c r="Z3" s="1">
        <f t="shared" si="0"/>
        <v>0.16639999999999999</v>
      </c>
      <c r="AA3" s="1">
        <f t="shared" si="1"/>
        <v>0.26419999999999999</v>
      </c>
    </row>
    <row r="4" spans="1:27">
      <c r="A4">
        <v>3</v>
      </c>
      <c r="B4" t="s">
        <v>151</v>
      </c>
      <c r="C4">
        <v>30</v>
      </c>
      <c r="D4">
        <v>1.2999999999999999E-2</v>
      </c>
      <c r="E4">
        <v>4.3999999999999997E-2</v>
      </c>
      <c r="F4">
        <v>0.84</v>
      </c>
      <c r="G4">
        <v>0.37</v>
      </c>
      <c r="H4">
        <v>0.49199999999999999</v>
      </c>
      <c r="I4">
        <v>5.2999999999999999E-2</v>
      </c>
      <c r="J4">
        <v>0.34300000000000003</v>
      </c>
      <c r="K4">
        <v>0.16400000000000001</v>
      </c>
      <c r="L4">
        <v>4.4999999999999998E-2</v>
      </c>
      <c r="M4">
        <v>4.7E-2</v>
      </c>
      <c r="N4">
        <v>3.9E-2</v>
      </c>
      <c r="O4">
        <v>0.9</v>
      </c>
      <c r="P4">
        <v>0.504</v>
      </c>
      <c r="Q4">
        <v>1.4999999999999999E-2</v>
      </c>
      <c r="R4">
        <v>0.48499999999999999</v>
      </c>
      <c r="S4">
        <v>2.8000000000000001E-2</v>
      </c>
      <c r="T4">
        <v>1.2E-2</v>
      </c>
      <c r="U4">
        <v>0.05</v>
      </c>
      <c r="V4">
        <v>0.85199999999999998</v>
      </c>
      <c r="W4">
        <v>5.6000000000000001E-2</v>
      </c>
      <c r="Z4" s="1">
        <f t="shared" si="0"/>
        <v>0.24110000000000001</v>
      </c>
      <c r="AA4" s="1">
        <f t="shared" si="1"/>
        <v>0.29409999999999997</v>
      </c>
    </row>
    <row r="5" spans="1:27">
      <c r="A5">
        <v>4</v>
      </c>
      <c r="B5" t="s">
        <v>152</v>
      </c>
      <c r="C5">
        <v>30</v>
      </c>
      <c r="D5">
        <v>2.3E-2</v>
      </c>
      <c r="E5">
        <v>8.0000000000000002E-3</v>
      </c>
      <c r="F5">
        <v>0.88900000000000001</v>
      </c>
      <c r="G5">
        <v>8.0000000000000002E-3</v>
      </c>
      <c r="H5">
        <v>0.26800000000000002</v>
      </c>
      <c r="I5">
        <v>5.5E-2</v>
      </c>
      <c r="J5">
        <v>0.315</v>
      </c>
      <c r="K5">
        <v>0.189</v>
      </c>
      <c r="L5">
        <v>4.5999999999999999E-2</v>
      </c>
      <c r="M5">
        <v>4.9000000000000002E-2</v>
      </c>
      <c r="N5">
        <v>1.2999999999999999E-2</v>
      </c>
      <c r="O5">
        <v>0.97599999999999998</v>
      </c>
      <c r="P5">
        <v>0.121</v>
      </c>
      <c r="Q5">
        <v>1.4E-2</v>
      </c>
      <c r="R5">
        <v>0.47199999999999998</v>
      </c>
      <c r="S5">
        <v>1.2999999999999999E-2</v>
      </c>
      <c r="T5">
        <v>5.7000000000000002E-2</v>
      </c>
      <c r="U5">
        <v>5.1999999999999998E-2</v>
      </c>
      <c r="V5">
        <v>0.94</v>
      </c>
      <c r="W5">
        <v>2.9000000000000001E-2</v>
      </c>
      <c r="Z5" s="1">
        <f t="shared" si="0"/>
        <v>0.185</v>
      </c>
      <c r="AA5" s="1">
        <f t="shared" si="1"/>
        <v>0.26869999999999994</v>
      </c>
    </row>
    <row r="6" spans="1:27">
      <c r="A6">
        <v>5</v>
      </c>
      <c r="B6" t="s">
        <v>153</v>
      </c>
      <c r="C6">
        <v>30</v>
      </c>
      <c r="D6">
        <v>0.123</v>
      </c>
      <c r="E6">
        <v>3.2000000000000001E-2</v>
      </c>
      <c r="F6">
        <v>0.95799999999999996</v>
      </c>
      <c r="G6">
        <v>1.0999999999999999E-2</v>
      </c>
      <c r="H6">
        <v>0.59699999999999998</v>
      </c>
      <c r="I6">
        <v>5.2999999999999999E-2</v>
      </c>
      <c r="J6">
        <v>0.192</v>
      </c>
      <c r="K6">
        <v>7.4999999999999997E-2</v>
      </c>
      <c r="L6">
        <v>4.4999999999999998E-2</v>
      </c>
      <c r="M6">
        <v>4.8000000000000001E-2</v>
      </c>
      <c r="N6">
        <v>8.5999999999999993E-2</v>
      </c>
      <c r="O6">
        <v>0.98699999999999999</v>
      </c>
      <c r="P6">
        <v>8.5999999999999993E-2</v>
      </c>
      <c r="Q6">
        <v>7.0000000000000001E-3</v>
      </c>
      <c r="R6">
        <v>0.76200000000000001</v>
      </c>
      <c r="S6">
        <v>2.4E-2</v>
      </c>
      <c r="T6">
        <v>0.216</v>
      </c>
      <c r="U6">
        <v>5.2999999999999999E-2</v>
      </c>
      <c r="V6">
        <v>0.95499999999999996</v>
      </c>
      <c r="W6">
        <v>8.0000000000000002E-3</v>
      </c>
      <c r="Z6" s="1">
        <f t="shared" si="0"/>
        <v>0.21339999999999998</v>
      </c>
      <c r="AA6" s="1">
        <f t="shared" si="1"/>
        <v>0.31840000000000002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1.4999999999999999E-2</v>
      </c>
      <c r="F7">
        <v>0.97699999999999998</v>
      </c>
      <c r="G7">
        <v>0.22600000000000001</v>
      </c>
      <c r="H7">
        <v>0.47699999999999998</v>
      </c>
      <c r="I7">
        <v>5.3999999999999999E-2</v>
      </c>
      <c r="J7">
        <v>0.151</v>
      </c>
      <c r="K7">
        <v>9.4E-2</v>
      </c>
      <c r="L7">
        <v>4.5999999999999999E-2</v>
      </c>
      <c r="M7">
        <v>4.9000000000000002E-2</v>
      </c>
      <c r="N7">
        <v>0.03</v>
      </c>
      <c r="O7">
        <v>0.873</v>
      </c>
      <c r="P7">
        <v>0.127</v>
      </c>
      <c r="Q7">
        <v>1.4E-2</v>
      </c>
      <c r="R7">
        <v>0.60199999999999998</v>
      </c>
      <c r="S7">
        <v>1.9E-2</v>
      </c>
      <c r="T7">
        <v>8.9999999999999993E-3</v>
      </c>
      <c r="U7">
        <v>5.1999999999999998E-2</v>
      </c>
      <c r="V7">
        <v>0.88</v>
      </c>
      <c r="W7">
        <v>0.01</v>
      </c>
      <c r="Z7" s="1">
        <f t="shared" si="0"/>
        <v>0.20949999999999996</v>
      </c>
      <c r="AA7" s="1">
        <f t="shared" si="1"/>
        <v>0.26159999999999994</v>
      </c>
    </row>
    <row r="8" spans="1:27">
      <c r="A8">
        <v>7</v>
      </c>
      <c r="B8" t="s">
        <v>155</v>
      </c>
      <c r="C8">
        <v>30</v>
      </c>
      <c r="D8">
        <v>8.9999999999999993E-3</v>
      </c>
      <c r="E8">
        <v>6.0000000000000001E-3</v>
      </c>
      <c r="F8">
        <v>0.94599999999999995</v>
      </c>
      <c r="G8">
        <v>0.105</v>
      </c>
      <c r="H8">
        <v>0.39100000000000001</v>
      </c>
      <c r="I8">
        <v>5.5E-2</v>
      </c>
      <c r="J8">
        <v>7.4999999999999997E-2</v>
      </c>
      <c r="K8">
        <v>0.14799999999999999</v>
      </c>
      <c r="L8">
        <v>4.7E-2</v>
      </c>
      <c r="M8">
        <v>4.9000000000000002E-2</v>
      </c>
      <c r="N8">
        <v>8.9999999999999993E-3</v>
      </c>
      <c r="O8">
        <v>0.877</v>
      </c>
      <c r="P8">
        <v>0.33800000000000002</v>
      </c>
      <c r="Q8">
        <v>1.4E-2</v>
      </c>
      <c r="R8">
        <v>0.76100000000000001</v>
      </c>
      <c r="S8">
        <v>2.5999999999999999E-2</v>
      </c>
      <c r="T8">
        <v>1.0999999999999999E-2</v>
      </c>
      <c r="U8">
        <v>5.2999999999999999E-2</v>
      </c>
      <c r="V8">
        <v>0.92400000000000004</v>
      </c>
      <c r="W8">
        <v>0.01</v>
      </c>
      <c r="Z8" s="1">
        <f t="shared" si="0"/>
        <v>0.18309999999999998</v>
      </c>
      <c r="AA8" s="1">
        <f t="shared" si="1"/>
        <v>0.30229999999999996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6.0000000000000001E-3</v>
      </c>
      <c r="F9">
        <v>0.95699999999999996</v>
      </c>
      <c r="G9">
        <v>5.0999999999999997E-2</v>
      </c>
      <c r="H9">
        <v>0.27700000000000002</v>
      </c>
      <c r="I9">
        <v>5.5E-2</v>
      </c>
      <c r="J9">
        <v>7.9000000000000001E-2</v>
      </c>
      <c r="K9">
        <v>0.10199999999999999</v>
      </c>
      <c r="L9">
        <v>4.7E-2</v>
      </c>
      <c r="M9">
        <v>4.9000000000000002E-2</v>
      </c>
      <c r="N9">
        <v>1.0999999999999999E-2</v>
      </c>
      <c r="O9">
        <v>0.93100000000000005</v>
      </c>
      <c r="P9">
        <v>0.193</v>
      </c>
      <c r="Q9">
        <v>1.6E-2</v>
      </c>
      <c r="R9">
        <v>0.66500000000000004</v>
      </c>
      <c r="S9">
        <v>1.2E-2</v>
      </c>
      <c r="T9">
        <v>0.01</v>
      </c>
      <c r="U9">
        <v>5.2999999999999999E-2</v>
      </c>
      <c r="V9">
        <v>0.91</v>
      </c>
      <c r="W9">
        <v>8.9999999999999993E-3</v>
      </c>
      <c r="Z9" s="1">
        <f t="shared" si="0"/>
        <v>0.16309999999999997</v>
      </c>
      <c r="AA9" s="1">
        <f t="shared" si="1"/>
        <v>0.28100000000000003</v>
      </c>
    </row>
    <row r="10" spans="1:27">
      <c r="A10">
        <v>9</v>
      </c>
      <c r="B10" t="s">
        <v>157</v>
      </c>
      <c r="C10">
        <v>30</v>
      </c>
      <c r="D10">
        <v>6.0000000000000001E-3</v>
      </c>
      <c r="E10">
        <v>7.0000000000000001E-3</v>
      </c>
      <c r="F10">
        <v>0.97</v>
      </c>
      <c r="G10">
        <v>0.20399999999999999</v>
      </c>
      <c r="H10">
        <v>0.40400000000000003</v>
      </c>
      <c r="I10">
        <v>5.5E-2</v>
      </c>
      <c r="J10">
        <v>9.5000000000000001E-2</v>
      </c>
      <c r="K10">
        <v>0.105</v>
      </c>
      <c r="L10">
        <v>4.5999999999999999E-2</v>
      </c>
      <c r="M10">
        <v>4.9000000000000002E-2</v>
      </c>
      <c r="N10">
        <v>0.01</v>
      </c>
      <c r="O10">
        <v>0.88200000000000001</v>
      </c>
      <c r="P10">
        <v>0.248</v>
      </c>
      <c r="Q10">
        <v>1.2999999999999999E-2</v>
      </c>
      <c r="R10">
        <v>0.73399999999999999</v>
      </c>
      <c r="S10">
        <v>1.7000000000000001E-2</v>
      </c>
      <c r="T10">
        <v>6.0000000000000001E-3</v>
      </c>
      <c r="U10">
        <v>5.1999999999999998E-2</v>
      </c>
      <c r="V10">
        <v>0.90800000000000003</v>
      </c>
      <c r="W10">
        <v>7.0000000000000001E-3</v>
      </c>
      <c r="Z10" s="1">
        <f t="shared" si="0"/>
        <v>0.19409999999999999</v>
      </c>
      <c r="AA10" s="1">
        <f t="shared" si="1"/>
        <v>0.28770000000000001</v>
      </c>
    </row>
    <row r="11" spans="1:27">
      <c r="A11">
        <v>10</v>
      </c>
      <c r="B11" t="s">
        <v>158</v>
      </c>
      <c r="C11">
        <v>30</v>
      </c>
      <c r="D11">
        <v>7.0000000000000001E-3</v>
      </c>
      <c r="E11">
        <v>6.0000000000000001E-3</v>
      </c>
      <c r="F11">
        <v>0.93</v>
      </c>
      <c r="G11">
        <v>1.4999999999999999E-2</v>
      </c>
      <c r="H11">
        <v>0.28699999999999998</v>
      </c>
      <c r="I11">
        <v>5.5E-2</v>
      </c>
      <c r="J11">
        <v>0.254</v>
      </c>
      <c r="K11">
        <v>0.222</v>
      </c>
      <c r="L11">
        <v>4.7E-2</v>
      </c>
      <c r="M11">
        <v>4.9000000000000002E-2</v>
      </c>
      <c r="N11">
        <v>4.0000000000000001E-3</v>
      </c>
      <c r="O11">
        <v>0.92400000000000004</v>
      </c>
      <c r="P11">
        <v>9.6000000000000002E-2</v>
      </c>
      <c r="Q11">
        <v>1.2E-2</v>
      </c>
      <c r="R11">
        <v>0.57399999999999995</v>
      </c>
      <c r="S11">
        <v>1.7000000000000001E-2</v>
      </c>
      <c r="T11">
        <v>2.1999999999999999E-2</v>
      </c>
      <c r="U11">
        <v>5.2999999999999999E-2</v>
      </c>
      <c r="V11">
        <v>0.93899999999999995</v>
      </c>
      <c r="W11">
        <v>1.4E-2</v>
      </c>
      <c r="Z11" s="1">
        <f t="shared" si="0"/>
        <v>0.18719999999999998</v>
      </c>
      <c r="AA11" s="1">
        <f t="shared" si="1"/>
        <v>0.26549999999999996</v>
      </c>
    </row>
    <row r="12" spans="1:27">
      <c r="A12">
        <v>11</v>
      </c>
      <c r="B12" t="s">
        <v>159</v>
      </c>
      <c r="C12">
        <v>30</v>
      </c>
      <c r="D12">
        <v>6.0000000000000001E-3</v>
      </c>
      <c r="E12">
        <v>6.0000000000000001E-3</v>
      </c>
      <c r="F12">
        <v>0.96399999999999997</v>
      </c>
      <c r="G12">
        <v>6.3E-2</v>
      </c>
      <c r="H12">
        <v>0.28599999999999998</v>
      </c>
      <c r="I12">
        <v>5.5E-2</v>
      </c>
      <c r="J12">
        <v>0.126</v>
      </c>
      <c r="K12">
        <v>0.09</v>
      </c>
      <c r="L12">
        <v>4.7E-2</v>
      </c>
      <c r="M12">
        <v>0.05</v>
      </c>
      <c r="N12">
        <v>1.0999999999999999E-2</v>
      </c>
      <c r="O12">
        <v>0.93600000000000005</v>
      </c>
      <c r="P12">
        <v>0.17299999999999999</v>
      </c>
      <c r="Q12">
        <v>1.6E-2</v>
      </c>
      <c r="R12">
        <v>0.56999999999999995</v>
      </c>
      <c r="S12">
        <v>0.01</v>
      </c>
      <c r="T12">
        <v>8.0000000000000002E-3</v>
      </c>
      <c r="U12">
        <v>5.2999999999999999E-2</v>
      </c>
      <c r="V12">
        <v>0.89800000000000002</v>
      </c>
      <c r="W12">
        <v>8.9999999999999993E-3</v>
      </c>
      <c r="Z12" s="1">
        <f t="shared" si="0"/>
        <v>0.16929999999999998</v>
      </c>
      <c r="AA12" s="1">
        <f t="shared" si="1"/>
        <v>0.26839999999999997</v>
      </c>
    </row>
    <row r="13" spans="1:27">
      <c r="A13">
        <v>12</v>
      </c>
      <c r="B13" t="s">
        <v>160</v>
      </c>
      <c r="C13">
        <v>30</v>
      </c>
      <c r="D13">
        <v>1.2E-2</v>
      </c>
      <c r="E13">
        <v>0.01</v>
      </c>
      <c r="F13">
        <v>0.95699999999999996</v>
      </c>
      <c r="G13">
        <v>0.161</v>
      </c>
      <c r="H13">
        <v>0.35299999999999998</v>
      </c>
      <c r="I13">
        <v>5.3999999999999999E-2</v>
      </c>
      <c r="J13">
        <v>9.5000000000000001E-2</v>
      </c>
      <c r="K13">
        <v>7.1999999999999995E-2</v>
      </c>
      <c r="L13">
        <v>4.5999999999999999E-2</v>
      </c>
      <c r="M13">
        <v>4.9000000000000002E-2</v>
      </c>
      <c r="N13">
        <v>3.6999999999999998E-2</v>
      </c>
      <c r="O13">
        <v>0.95299999999999996</v>
      </c>
      <c r="P13">
        <v>0.36399999999999999</v>
      </c>
      <c r="Q13">
        <v>1.6E-2</v>
      </c>
      <c r="R13">
        <v>0.63200000000000001</v>
      </c>
      <c r="S13">
        <v>1.2E-2</v>
      </c>
      <c r="T13">
        <v>8.9999999999999993E-3</v>
      </c>
      <c r="U13">
        <v>5.1999999999999998E-2</v>
      </c>
      <c r="V13">
        <v>0.89100000000000001</v>
      </c>
      <c r="W13">
        <v>1.0999999999999999E-2</v>
      </c>
      <c r="Z13" s="1">
        <f t="shared" si="0"/>
        <v>0.18090000000000001</v>
      </c>
      <c r="AA13" s="1">
        <f t="shared" si="1"/>
        <v>0.29770000000000002</v>
      </c>
    </row>
    <row r="14" spans="1:27">
      <c r="A14">
        <v>13</v>
      </c>
      <c r="B14" t="s">
        <v>161</v>
      </c>
      <c r="C14">
        <v>30</v>
      </c>
      <c r="D14">
        <v>8.4000000000000005E-2</v>
      </c>
      <c r="E14">
        <v>5.0000000000000001E-3</v>
      </c>
      <c r="F14">
        <v>0.84099999999999997</v>
      </c>
      <c r="G14">
        <v>4.0000000000000001E-3</v>
      </c>
      <c r="H14">
        <v>0.307</v>
      </c>
      <c r="I14">
        <v>5.8000000000000003E-2</v>
      </c>
      <c r="J14">
        <v>0.188</v>
      </c>
      <c r="K14">
        <v>0.49399999999999999</v>
      </c>
      <c r="L14">
        <v>4.5999999999999999E-2</v>
      </c>
      <c r="M14">
        <v>4.8000000000000001E-2</v>
      </c>
      <c r="N14">
        <v>1.4E-2</v>
      </c>
      <c r="O14">
        <v>0.98299999999999998</v>
      </c>
      <c r="P14">
        <v>0.30599999999999999</v>
      </c>
      <c r="Q14">
        <v>1.7000000000000001E-2</v>
      </c>
      <c r="R14">
        <v>0.73399999999999999</v>
      </c>
      <c r="S14">
        <v>2.8000000000000001E-2</v>
      </c>
      <c r="T14">
        <v>0.13500000000000001</v>
      </c>
      <c r="U14">
        <v>5.2999999999999999E-2</v>
      </c>
      <c r="V14">
        <v>0.98099999999999998</v>
      </c>
      <c r="W14">
        <v>0.128</v>
      </c>
      <c r="Z14" s="1">
        <f t="shared" si="0"/>
        <v>0.20749999999999996</v>
      </c>
      <c r="AA14" s="1">
        <f t="shared" si="1"/>
        <v>0.33789999999999998</v>
      </c>
    </row>
    <row r="15" spans="1:27">
      <c r="A15">
        <v>14</v>
      </c>
      <c r="B15" t="s">
        <v>162</v>
      </c>
      <c r="C15">
        <v>30</v>
      </c>
      <c r="D15">
        <v>1.0999999999999999E-2</v>
      </c>
      <c r="E15">
        <v>4.0000000000000001E-3</v>
      </c>
      <c r="F15">
        <v>0.628</v>
      </c>
      <c r="G15">
        <v>5.0000000000000001E-3</v>
      </c>
      <c r="H15">
        <v>8.7999999999999995E-2</v>
      </c>
      <c r="I15">
        <v>5.7000000000000002E-2</v>
      </c>
      <c r="J15">
        <v>0.42299999999999999</v>
      </c>
      <c r="K15">
        <v>0.48799999999999999</v>
      </c>
      <c r="L15">
        <v>4.7E-2</v>
      </c>
      <c r="M15">
        <v>4.8000000000000001E-2</v>
      </c>
      <c r="N15">
        <v>6.0000000000000001E-3</v>
      </c>
      <c r="O15">
        <v>0.95</v>
      </c>
      <c r="P15">
        <v>0.32900000000000001</v>
      </c>
      <c r="Q15">
        <v>0.03</v>
      </c>
      <c r="R15">
        <v>0.27700000000000002</v>
      </c>
      <c r="S15">
        <v>8.0000000000000002E-3</v>
      </c>
      <c r="T15">
        <v>1.6E-2</v>
      </c>
      <c r="U15">
        <v>5.0999999999999997E-2</v>
      </c>
      <c r="V15">
        <v>0.95299999999999996</v>
      </c>
      <c r="W15">
        <v>0.30299999999999999</v>
      </c>
      <c r="Z15" s="1">
        <f t="shared" si="0"/>
        <v>0.1799</v>
      </c>
      <c r="AA15" s="1">
        <f t="shared" si="1"/>
        <v>0.2923</v>
      </c>
    </row>
    <row r="16" spans="1:27">
      <c r="A16">
        <v>15</v>
      </c>
      <c r="B16" t="s">
        <v>163</v>
      </c>
      <c r="C16">
        <v>30</v>
      </c>
      <c r="D16">
        <v>1.7000000000000001E-2</v>
      </c>
      <c r="E16">
        <v>6.0000000000000001E-3</v>
      </c>
      <c r="F16">
        <v>0.94899999999999995</v>
      </c>
      <c r="G16">
        <v>1.6E-2</v>
      </c>
      <c r="H16">
        <v>0.28100000000000003</v>
      </c>
      <c r="I16">
        <v>5.5E-2</v>
      </c>
      <c r="J16">
        <v>8.5000000000000006E-2</v>
      </c>
      <c r="K16">
        <v>0.123</v>
      </c>
      <c r="L16">
        <v>4.7E-2</v>
      </c>
      <c r="M16">
        <v>4.9000000000000002E-2</v>
      </c>
      <c r="N16">
        <v>1.2999999999999999E-2</v>
      </c>
      <c r="O16">
        <v>0.96399999999999997</v>
      </c>
      <c r="P16">
        <v>0.14799999999999999</v>
      </c>
      <c r="Q16">
        <v>1.4999999999999999E-2</v>
      </c>
      <c r="R16">
        <v>0.69</v>
      </c>
      <c r="S16">
        <v>1.4E-2</v>
      </c>
      <c r="T16">
        <v>2.3E-2</v>
      </c>
      <c r="U16">
        <v>5.2999999999999999E-2</v>
      </c>
      <c r="V16">
        <v>0.94</v>
      </c>
      <c r="W16">
        <v>1.0999999999999999E-2</v>
      </c>
      <c r="Z16" s="1">
        <f t="shared" si="0"/>
        <v>0.1628</v>
      </c>
      <c r="AA16" s="1">
        <f t="shared" si="1"/>
        <v>0.28709999999999997</v>
      </c>
    </row>
    <row r="17" spans="1:27">
      <c r="A17">
        <v>16</v>
      </c>
      <c r="B17" t="s">
        <v>164</v>
      </c>
      <c r="C17">
        <v>30</v>
      </c>
      <c r="D17">
        <v>2.9000000000000001E-2</v>
      </c>
      <c r="E17">
        <v>5.0000000000000001E-3</v>
      </c>
      <c r="F17">
        <v>0.92800000000000005</v>
      </c>
      <c r="G17">
        <v>8.0000000000000002E-3</v>
      </c>
      <c r="H17">
        <v>0.28599999999999998</v>
      </c>
      <c r="I17">
        <v>5.6000000000000001E-2</v>
      </c>
      <c r="J17">
        <v>5.1999999999999998E-2</v>
      </c>
      <c r="K17">
        <v>0.17799999999999999</v>
      </c>
      <c r="L17">
        <v>4.7E-2</v>
      </c>
      <c r="M17">
        <v>0.05</v>
      </c>
      <c r="N17">
        <v>0.01</v>
      </c>
      <c r="O17">
        <v>0.95799999999999996</v>
      </c>
      <c r="P17">
        <v>0.18</v>
      </c>
      <c r="Q17">
        <v>1.4999999999999999E-2</v>
      </c>
      <c r="R17">
        <v>0.77800000000000002</v>
      </c>
      <c r="S17">
        <v>2.3E-2</v>
      </c>
      <c r="T17">
        <v>4.3999999999999997E-2</v>
      </c>
      <c r="U17">
        <v>5.3999999999999999E-2</v>
      </c>
      <c r="V17">
        <v>0.95299999999999996</v>
      </c>
      <c r="W17">
        <v>1.2E-2</v>
      </c>
      <c r="Z17" s="1">
        <f t="shared" si="0"/>
        <v>0.16389999999999999</v>
      </c>
      <c r="AA17" s="1">
        <f t="shared" si="1"/>
        <v>0.30269999999999991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5.0000000000000001E-3</v>
      </c>
      <c r="F18">
        <v>0.878</v>
      </c>
      <c r="G18">
        <v>5.0000000000000001E-3</v>
      </c>
      <c r="H18">
        <v>0.192</v>
      </c>
      <c r="I18">
        <v>5.7000000000000002E-2</v>
      </c>
      <c r="J18">
        <v>0.26700000000000002</v>
      </c>
      <c r="K18">
        <v>0.38700000000000001</v>
      </c>
      <c r="L18">
        <v>4.7E-2</v>
      </c>
      <c r="M18">
        <v>4.9000000000000002E-2</v>
      </c>
      <c r="N18">
        <v>8.0000000000000002E-3</v>
      </c>
      <c r="O18">
        <v>0.96799999999999997</v>
      </c>
      <c r="P18">
        <v>0.16500000000000001</v>
      </c>
      <c r="Q18">
        <v>2.1000000000000001E-2</v>
      </c>
      <c r="R18">
        <v>0.52</v>
      </c>
      <c r="S18">
        <v>1.2E-2</v>
      </c>
      <c r="T18">
        <v>4.4999999999999998E-2</v>
      </c>
      <c r="U18">
        <v>5.2999999999999999E-2</v>
      </c>
      <c r="V18">
        <v>0.96699999999999997</v>
      </c>
      <c r="W18">
        <v>8.6999999999999994E-2</v>
      </c>
      <c r="Z18" s="1">
        <f t="shared" si="0"/>
        <v>0.19069999999999998</v>
      </c>
      <c r="AA18" s="1">
        <f t="shared" si="1"/>
        <v>0.28460000000000002</v>
      </c>
    </row>
    <row r="19" spans="1:27">
      <c r="A19">
        <v>18</v>
      </c>
      <c r="B19" t="s">
        <v>166</v>
      </c>
      <c r="C19">
        <v>30</v>
      </c>
      <c r="D19">
        <v>0.02</v>
      </c>
      <c r="E19">
        <v>5.0000000000000001E-3</v>
      </c>
      <c r="F19">
        <v>0.91100000000000003</v>
      </c>
      <c r="G19">
        <v>7.0000000000000001E-3</v>
      </c>
      <c r="H19">
        <v>0.22700000000000001</v>
      </c>
      <c r="I19">
        <v>5.5E-2</v>
      </c>
      <c r="J19">
        <v>0.1</v>
      </c>
      <c r="K19">
        <v>0.16200000000000001</v>
      </c>
      <c r="L19">
        <v>4.7E-2</v>
      </c>
      <c r="M19">
        <v>0.05</v>
      </c>
      <c r="N19">
        <v>8.0000000000000002E-3</v>
      </c>
      <c r="O19">
        <v>0.95499999999999996</v>
      </c>
      <c r="P19">
        <v>0.10100000000000001</v>
      </c>
      <c r="Q19">
        <v>1.6E-2</v>
      </c>
      <c r="R19">
        <v>0.61299999999999999</v>
      </c>
      <c r="S19">
        <v>1.4999999999999999E-2</v>
      </c>
      <c r="T19">
        <v>4.7E-2</v>
      </c>
      <c r="U19">
        <v>5.3999999999999999E-2</v>
      </c>
      <c r="V19">
        <v>0.93500000000000005</v>
      </c>
      <c r="W19">
        <v>1.6E-2</v>
      </c>
      <c r="Z19" s="1">
        <f t="shared" si="0"/>
        <v>0.15840000000000001</v>
      </c>
      <c r="AA19" s="1">
        <f t="shared" si="1"/>
        <v>0.27599999999999997</v>
      </c>
    </row>
    <row r="20" spans="1:27">
      <c r="A20">
        <v>19</v>
      </c>
      <c r="B20" t="s">
        <v>167</v>
      </c>
      <c r="C20">
        <v>30</v>
      </c>
      <c r="D20">
        <v>3.5999999999999997E-2</v>
      </c>
      <c r="E20">
        <v>8.0000000000000002E-3</v>
      </c>
      <c r="F20">
        <v>0.73599999999999999</v>
      </c>
      <c r="G20">
        <v>8.9999999999999993E-3</v>
      </c>
      <c r="H20">
        <v>0.17399999999999999</v>
      </c>
      <c r="I20">
        <v>5.3999999999999999E-2</v>
      </c>
      <c r="J20">
        <v>0.17299999999999999</v>
      </c>
      <c r="K20">
        <v>0.27600000000000002</v>
      </c>
      <c r="L20">
        <v>4.5999999999999999E-2</v>
      </c>
      <c r="M20">
        <v>4.8000000000000001E-2</v>
      </c>
      <c r="N20">
        <v>1.2999999999999999E-2</v>
      </c>
      <c r="O20">
        <v>0.92500000000000004</v>
      </c>
      <c r="P20">
        <v>0.13900000000000001</v>
      </c>
      <c r="Q20">
        <v>2.4E-2</v>
      </c>
      <c r="R20">
        <v>0.42699999999999999</v>
      </c>
      <c r="S20">
        <v>2.1999999999999999E-2</v>
      </c>
      <c r="T20">
        <v>6.8000000000000005E-2</v>
      </c>
      <c r="U20">
        <v>5.1999999999999998E-2</v>
      </c>
      <c r="V20">
        <v>0.91</v>
      </c>
      <c r="W20">
        <v>6.7000000000000004E-2</v>
      </c>
      <c r="Z20" s="1">
        <f t="shared" si="0"/>
        <v>0.15600000000000003</v>
      </c>
      <c r="AA20" s="1">
        <f t="shared" si="1"/>
        <v>0.26470000000000005</v>
      </c>
    </row>
    <row r="21" spans="1:27">
      <c r="A21">
        <v>20</v>
      </c>
      <c r="B21" t="s">
        <v>168</v>
      </c>
      <c r="C21">
        <v>30</v>
      </c>
      <c r="D21">
        <v>1.7000000000000001E-2</v>
      </c>
      <c r="E21">
        <v>5.0000000000000001E-3</v>
      </c>
      <c r="F21">
        <v>0.88600000000000001</v>
      </c>
      <c r="G21">
        <v>8.0000000000000002E-3</v>
      </c>
      <c r="H21">
        <v>0.224</v>
      </c>
      <c r="I21">
        <v>5.7000000000000002E-2</v>
      </c>
      <c r="J21">
        <v>0.126</v>
      </c>
      <c r="K21">
        <v>0.24</v>
      </c>
      <c r="L21">
        <v>4.7E-2</v>
      </c>
      <c r="M21">
        <v>4.9000000000000002E-2</v>
      </c>
      <c r="N21">
        <v>7.0000000000000001E-3</v>
      </c>
      <c r="O21">
        <v>0.95199999999999996</v>
      </c>
      <c r="P21">
        <v>0.20100000000000001</v>
      </c>
      <c r="Q21">
        <v>1.7999999999999999E-2</v>
      </c>
      <c r="R21">
        <v>0.61899999999999999</v>
      </c>
      <c r="S21">
        <v>1.7000000000000001E-2</v>
      </c>
      <c r="T21">
        <v>3.2000000000000001E-2</v>
      </c>
      <c r="U21">
        <v>5.3999999999999999E-2</v>
      </c>
      <c r="V21">
        <v>0.95099999999999996</v>
      </c>
      <c r="W21">
        <v>3.5000000000000003E-2</v>
      </c>
      <c r="Z21" s="1">
        <f t="shared" si="0"/>
        <v>0.16589999999999999</v>
      </c>
      <c r="AA21" s="1">
        <f t="shared" si="1"/>
        <v>0.28860000000000002</v>
      </c>
    </row>
    <row r="22" spans="1:27">
      <c r="A22">
        <v>21</v>
      </c>
      <c r="B22" t="s">
        <v>169</v>
      </c>
      <c r="C22">
        <v>30</v>
      </c>
      <c r="D22">
        <v>1.7999999999999999E-2</v>
      </c>
      <c r="E22">
        <v>6.0000000000000001E-3</v>
      </c>
      <c r="F22">
        <v>0.81899999999999995</v>
      </c>
      <c r="G22">
        <v>3.5999999999999997E-2</v>
      </c>
      <c r="H22">
        <v>0.3</v>
      </c>
      <c r="I22">
        <v>5.7000000000000002E-2</v>
      </c>
      <c r="J22">
        <v>6.5000000000000002E-2</v>
      </c>
      <c r="K22">
        <v>0.252</v>
      </c>
      <c r="L22">
        <v>4.7E-2</v>
      </c>
      <c r="M22">
        <v>4.9000000000000002E-2</v>
      </c>
      <c r="N22">
        <v>8.9999999999999993E-3</v>
      </c>
      <c r="O22">
        <v>0.90800000000000003</v>
      </c>
      <c r="P22">
        <v>0.61299999999999999</v>
      </c>
      <c r="Q22">
        <v>1.7999999999999999E-2</v>
      </c>
      <c r="R22">
        <v>0.755</v>
      </c>
      <c r="S22">
        <v>3.5000000000000003E-2</v>
      </c>
      <c r="T22">
        <v>1.7000000000000001E-2</v>
      </c>
      <c r="U22">
        <v>5.3999999999999999E-2</v>
      </c>
      <c r="V22">
        <v>0.94199999999999995</v>
      </c>
      <c r="W22">
        <v>3.3000000000000002E-2</v>
      </c>
      <c r="Z22" s="1">
        <f t="shared" si="0"/>
        <v>0.16489999999999999</v>
      </c>
      <c r="AA22" s="1">
        <f t="shared" si="1"/>
        <v>0.33839999999999998</v>
      </c>
    </row>
    <row r="23" spans="1:27">
      <c r="A23">
        <v>22</v>
      </c>
      <c r="B23" t="s">
        <v>170</v>
      </c>
      <c r="C23">
        <v>30</v>
      </c>
      <c r="D23">
        <v>7.0000000000000001E-3</v>
      </c>
      <c r="E23">
        <v>0.02</v>
      </c>
      <c r="F23">
        <v>0.85199999999999998</v>
      </c>
      <c r="G23">
        <v>0.24199999999999999</v>
      </c>
      <c r="H23">
        <v>0.41699999999999998</v>
      </c>
      <c r="I23">
        <v>5.3999999999999999E-2</v>
      </c>
      <c r="J23">
        <v>0.47699999999999998</v>
      </c>
      <c r="K23">
        <v>0.20599999999999999</v>
      </c>
      <c r="L23">
        <v>4.4999999999999998E-2</v>
      </c>
      <c r="M23">
        <v>4.7E-2</v>
      </c>
      <c r="N23">
        <v>1.4E-2</v>
      </c>
      <c r="O23">
        <v>0.92900000000000005</v>
      </c>
      <c r="P23">
        <v>0.495</v>
      </c>
      <c r="Q23">
        <v>1.4E-2</v>
      </c>
      <c r="R23">
        <v>0.46500000000000002</v>
      </c>
      <c r="S23">
        <v>0.02</v>
      </c>
      <c r="T23">
        <v>8.0000000000000002E-3</v>
      </c>
      <c r="U23">
        <v>5.0999999999999997E-2</v>
      </c>
      <c r="V23">
        <v>0.90800000000000003</v>
      </c>
      <c r="W23">
        <v>4.4999999999999998E-2</v>
      </c>
      <c r="Z23" s="1">
        <f t="shared" si="0"/>
        <v>0.23669999999999999</v>
      </c>
      <c r="AA23" s="1">
        <f t="shared" si="1"/>
        <v>0.29490000000000005</v>
      </c>
    </row>
    <row r="24" spans="1:27">
      <c r="A24">
        <v>23</v>
      </c>
      <c r="B24" t="s">
        <v>171</v>
      </c>
      <c r="C24">
        <v>30</v>
      </c>
      <c r="D24">
        <v>8.5999999999999993E-2</v>
      </c>
      <c r="E24">
        <v>5.0000000000000001E-3</v>
      </c>
      <c r="F24">
        <v>0.755</v>
      </c>
      <c r="G24">
        <v>2.3E-2</v>
      </c>
      <c r="H24">
        <v>0.48699999999999999</v>
      </c>
      <c r="I24">
        <v>5.8999999999999997E-2</v>
      </c>
      <c r="J24">
        <v>0.1</v>
      </c>
      <c r="K24">
        <v>0.52</v>
      </c>
      <c r="L24">
        <v>4.7E-2</v>
      </c>
      <c r="M24">
        <v>4.9000000000000002E-2</v>
      </c>
      <c r="N24">
        <v>1.2E-2</v>
      </c>
      <c r="O24">
        <v>0.94499999999999995</v>
      </c>
      <c r="P24">
        <v>0.79900000000000004</v>
      </c>
      <c r="Q24">
        <v>1.4999999999999999E-2</v>
      </c>
      <c r="R24">
        <v>0.84899999999999998</v>
      </c>
      <c r="S24">
        <v>0.123</v>
      </c>
      <c r="T24">
        <v>5.2999999999999999E-2</v>
      </c>
      <c r="U24">
        <v>5.3999999999999999E-2</v>
      </c>
      <c r="V24">
        <v>0.97699999999999998</v>
      </c>
      <c r="W24">
        <v>0.13200000000000001</v>
      </c>
      <c r="Z24" s="1">
        <f t="shared" si="0"/>
        <v>0.21310000000000001</v>
      </c>
      <c r="AA24" s="1">
        <f t="shared" si="1"/>
        <v>0.39590000000000003</v>
      </c>
    </row>
    <row r="25" spans="1:27">
      <c r="A25">
        <v>24</v>
      </c>
      <c r="B25" t="s">
        <v>172</v>
      </c>
      <c r="C25">
        <v>30</v>
      </c>
      <c r="D25">
        <v>6.0999999999999999E-2</v>
      </c>
      <c r="E25">
        <v>0.88200000000000001</v>
      </c>
      <c r="F25">
        <v>3.2000000000000001E-2</v>
      </c>
      <c r="G25">
        <v>5.6000000000000001E-2</v>
      </c>
      <c r="H25">
        <v>0.02</v>
      </c>
      <c r="I25">
        <v>3.7999999999999999E-2</v>
      </c>
      <c r="J25">
        <v>0.82499999999999996</v>
      </c>
      <c r="K25">
        <v>0.95299999999999996</v>
      </c>
      <c r="L25">
        <v>3.6999999999999998E-2</v>
      </c>
      <c r="M25">
        <v>3.6999999999999998E-2</v>
      </c>
      <c r="N25">
        <v>0.98499999999999999</v>
      </c>
      <c r="O25">
        <v>0.94399999999999995</v>
      </c>
      <c r="P25">
        <v>0.436</v>
      </c>
      <c r="Q25">
        <v>0.97599999999999998</v>
      </c>
      <c r="R25">
        <v>3.0000000000000001E-3</v>
      </c>
      <c r="S25">
        <v>2.8000000000000001E-2</v>
      </c>
      <c r="T25">
        <v>1.7999999999999999E-2</v>
      </c>
      <c r="U25">
        <v>3.5000000000000003E-2</v>
      </c>
      <c r="V25">
        <v>0.11</v>
      </c>
      <c r="W25">
        <v>0.92900000000000005</v>
      </c>
      <c r="Z25" s="1">
        <f t="shared" si="0"/>
        <v>0.29409999999999997</v>
      </c>
      <c r="AA25" s="1">
        <f t="shared" si="1"/>
        <v>0.44639999999999996</v>
      </c>
    </row>
    <row r="26" spans="1:27">
      <c r="A26">
        <v>25</v>
      </c>
      <c r="B26" t="s">
        <v>173</v>
      </c>
      <c r="C26">
        <v>30</v>
      </c>
      <c r="D26">
        <v>0.98399999999999999</v>
      </c>
      <c r="E26">
        <v>0.755</v>
      </c>
      <c r="F26">
        <v>1.2E-2</v>
      </c>
      <c r="G26">
        <v>2.5000000000000001E-2</v>
      </c>
      <c r="H26">
        <v>5.5E-2</v>
      </c>
      <c r="I26">
        <v>0.04</v>
      </c>
      <c r="J26">
        <v>1.2999999999999999E-2</v>
      </c>
      <c r="K26">
        <v>0.86699999999999999</v>
      </c>
      <c r="L26">
        <v>3.5999999999999997E-2</v>
      </c>
      <c r="M26">
        <v>3.6999999999999998E-2</v>
      </c>
      <c r="N26">
        <v>0.97199999999999998</v>
      </c>
      <c r="O26">
        <v>0.98899999999999999</v>
      </c>
      <c r="P26">
        <v>0.98</v>
      </c>
      <c r="Q26">
        <v>0.29099999999999998</v>
      </c>
      <c r="R26">
        <v>0.69199999999999995</v>
      </c>
      <c r="S26">
        <v>0.34</v>
      </c>
      <c r="T26">
        <v>0.41099999999999998</v>
      </c>
      <c r="U26">
        <v>3.7999999999999999E-2</v>
      </c>
      <c r="V26">
        <v>0.34100000000000003</v>
      </c>
      <c r="W26">
        <v>0.56899999999999995</v>
      </c>
      <c r="Z26" s="1">
        <f t="shared" si="0"/>
        <v>0.28239999999999993</v>
      </c>
      <c r="AA26" s="1">
        <f t="shared" si="1"/>
        <v>0.56229999999999991</v>
      </c>
    </row>
    <row r="27" spans="1:27">
      <c r="A27">
        <v>26</v>
      </c>
      <c r="B27" t="s">
        <v>174</v>
      </c>
      <c r="C27">
        <v>30</v>
      </c>
      <c r="D27">
        <v>2.8000000000000001E-2</v>
      </c>
      <c r="E27">
        <v>4.8000000000000001E-2</v>
      </c>
      <c r="F27">
        <v>3.3000000000000002E-2</v>
      </c>
      <c r="G27">
        <v>0.35699999999999998</v>
      </c>
      <c r="H27">
        <v>0.13600000000000001</v>
      </c>
      <c r="I27">
        <v>7.2999999999999995E-2</v>
      </c>
      <c r="J27">
        <v>0.44700000000000001</v>
      </c>
      <c r="K27">
        <v>0.99299999999999999</v>
      </c>
      <c r="L27">
        <v>4.2999999999999997E-2</v>
      </c>
      <c r="M27">
        <v>4.3999999999999997E-2</v>
      </c>
      <c r="N27">
        <v>8.9999999999999993E-3</v>
      </c>
      <c r="O27">
        <v>1.7000000000000001E-2</v>
      </c>
      <c r="P27">
        <v>0.97</v>
      </c>
      <c r="Q27">
        <v>0.98099999999999998</v>
      </c>
      <c r="R27">
        <v>0.114</v>
      </c>
      <c r="S27">
        <v>0.501</v>
      </c>
      <c r="T27">
        <v>4.8000000000000001E-2</v>
      </c>
      <c r="U27">
        <v>4.4999999999999998E-2</v>
      </c>
      <c r="V27">
        <v>0.92100000000000004</v>
      </c>
      <c r="W27">
        <v>0.98199999999999998</v>
      </c>
      <c r="Z27" s="1">
        <f t="shared" si="0"/>
        <v>0.22020000000000001</v>
      </c>
      <c r="AA27" s="1">
        <f t="shared" si="1"/>
        <v>0.45879999999999999</v>
      </c>
    </row>
    <row r="28" spans="1:27">
      <c r="A28">
        <v>27</v>
      </c>
      <c r="B28" t="s">
        <v>175</v>
      </c>
      <c r="C28">
        <v>30</v>
      </c>
      <c r="D28">
        <v>0.42</v>
      </c>
      <c r="E28">
        <v>0.98299999999999998</v>
      </c>
      <c r="F28">
        <v>0.98</v>
      </c>
      <c r="G28">
        <v>4.1000000000000002E-2</v>
      </c>
      <c r="H28">
        <v>0.08</v>
      </c>
      <c r="I28">
        <v>3.7999999999999999E-2</v>
      </c>
      <c r="J28">
        <v>0.96299999999999997</v>
      </c>
      <c r="K28">
        <v>0.99299999999999999</v>
      </c>
      <c r="L28">
        <v>3.5000000000000003E-2</v>
      </c>
      <c r="M28">
        <v>3.5000000000000003E-2</v>
      </c>
      <c r="N28">
        <v>0.81299999999999994</v>
      </c>
      <c r="O28">
        <v>0.115</v>
      </c>
      <c r="P28">
        <v>6.0000000000000001E-3</v>
      </c>
      <c r="Q28">
        <v>0.98299999999999998</v>
      </c>
      <c r="R28">
        <v>2.4E-2</v>
      </c>
      <c r="S28">
        <v>0.56999999999999995</v>
      </c>
      <c r="T28">
        <v>0.874</v>
      </c>
      <c r="U28">
        <v>3.7999999999999999E-2</v>
      </c>
      <c r="V28">
        <v>0.78600000000000003</v>
      </c>
      <c r="W28">
        <v>0.98699999999999999</v>
      </c>
      <c r="Z28" s="1">
        <f t="shared" si="0"/>
        <v>0.45680000000000004</v>
      </c>
      <c r="AA28" s="1">
        <f t="shared" si="1"/>
        <v>0.51959999999999995</v>
      </c>
    </row>
    <row r="29" spans="1:27">
      <c r="A29">
        <v>28</v>
      </c>
      <c r="B29" t="s">
        <v>176</v>
      </c>
      <c r="C29">
        <v>30</v>
      </c>
      <c r="D29">
        <v>2.1000000000000001E-2</v>
      </c>
      <c r="E29">
        <v>0.90200000000000002</v>
      </c>
      <c r="F29">
        <v>3.6999999999999998E-2</v>
      </c>
      <c r="G29">
        <v>1.2E-2</v>
      </c>
      <c r="H29">
        <v>5.8000000000000003E-2</v>
      </c>
      <c r="I29">
        <v>4.7E-2</v>
      </c>
      <c r="J29">
        <v>0.98899999999999999</v>
      </c>
      <c r="K29">
        <v>0.39900000000000002</v>
      </c>
      <c r="L29">
        <v>4.2000000000000003E-2</v>
      </c>
      <c r="M29">
        <v>4.2999999999999997E-2</v>
      </c>
      <c r="N29">
        <v>9.0999999999999998E-2</v>
      </c>
      <c r="O29">
        <v>0.99099999999999999</v>
      </c>
      <c r="P29">
        <v>0.61599999999999999</v>
      </c>
      <c r="Q29">
        <v>0.42099999999999999</v>
      </c>
      <c r="R29">
        <v>4.0000000000000001E-3</v>
      </c>
      <c r="S29">
        <v>6.0000000000000001E-3</v>
      </c>
      <c r="T29">
        <v>4.5999999999999999E-2</v>
      </c>
      <c r="U29">
        <v>4.1000000000000002E-2</v>
      </c>
      <c r="V29">
        <v>0.25</v>
      </c>
      <c r="W29">
        <v>0.14099999999999999</v>
      </c>
      <c r="Z29" s="1">
        <f t="shared" si="0"/>
        <v>0.255</v>
      </c>
      <c r="AA29" s="1">
        <f t="shared" si="1"/>
        <v>0.26069999999999993</v>
      </c>
    </row>
    <row r="30" spans="1:27">
      <c r="A30">
        <v>29</v>
      </c>
      <c r="B30" t="s">
        <v>177</v>
      </c>
      <c r="C30">
        <v>30</v>
      </c>
      <c r="D30">
        <v>0.126</v>
      </c>
      <c r="E30">
        <v>0.28999999999999998</v>
      </c>
      <c r="F30">
        <v>3.1E-2</v>
      </c>
      <c r="G30">
        <v>1.7000000000000001E-2</v>
      </c>
      <c r="H30">
        <v>0.10100000000000001</v>
      </c>
      <c r="I30">
        <v>5.0999999999999997E-2</v>
      </c>
      <c r="J30">
        <v>0.98199999999999998</v>
      </c>
      <c r="K30">
        <v>0.97599999999999998</v>
      </c>
      <c r="L30">
        <v>4.2999999999999997E-2</v>
      </c>
      <c r="M30">
        <v>4.3999999999999997E-2</v>
      </c>
      <c r="N30">
        <v>7.0000000000000001E-3</v>
      </c>
      <c r="O30">
        <v>0.96699999999999997</v>
      </c>
      <c r="P30">
        <v>0.21</v>
      </c>
      <c r="Q30">
        <v>0.44800000000000001</v>
      </c>
      <c r="R30">
        <v>6.0000000000000001E-3</v>
      </c>
      <c r="S30">
        <v>8.7999999999999995E-2</v>
      </c>
      <c r="T30">
        <v>0.42199999999999999</v>
      </c>
      <c r="U30">
        <v>4.3999999999999997E-2</v>
      </c>
      <c r="V30">
        <v>0.74299999999999999</v>
      </c>
      <c r="W30">
        <v>0.39</v>
      </c>
      <c r="Z30" s="1">
        <f t="shared" si="0"/>
        <v>0.2661</v>
      </c>
      <c r="AA30" s="1">
        <f t="shared" si="1"/>
        <v>0.33250000000000002</v>
      </c>
    </row>
    <row r="31" spans="1:27">
      <c r="A31">
        <v>30</v>
      </c>
      <c r="B31" t="s">
        <v>178</v>
      </c>
      <c r="C31">
        <v>30</v>
      </c>
      <c r="D31">
        <v>0.98799999999999999</v>
      </c>
      <c r="E31">
        <v>0.99399999999999999</v>
      </c>
      <c r="F31">
        <v>0.98699999999999999</v>
      </c>
      <c r="G31">
        <v>3.0000000000000001E-3</v>
      </c>
      <c r="H31">
        <v>0.14199999999999999</v>
      </c>
      <c r="I31">
        <v>0.03</v>
      </c>
      <c r="J31">
        <v>0.14199999999999999</v>
      </c>
      <c r="K31">
        <v>0.94899999999999995</v>
      </c>
      <c r="L31">
        <v>3.4000000000000002E-2</v>
      </c>
      <c r="M31">
        <v>3.5000000000000003E-2</v>
      </c>
      <c r="N31">
        <v>0.98699999999999999</v>
      </c>
      <c r="O31">
        <v>0.93899999999999995</v>
      </c>
      <c r="P31">
        <v>3.0000000000000001E-3</v>
      </c>
      <c r="Q31">
        <v>0.26800000000000002</v>
      </c>
      <c r="R31">
        <v>0.70799999999999996</v>
      </c>
      <c r="S31">
        <v>0.65900000000000003</v>
      </c>
      <c r="T31">
        <v>0.98399999999999999</v>
      </c>
      <c r="U31">
        <v>4.1000000000000002E-2</v>
      </c>
      <c r="V31">
        <v>0.46</v>
      </c>
      <c r="W31">
        <v>0.46899999999999997</v>
      </c>
      <c r="Z31" s="1">
        <f t="shared" si="0"/>
        <v>0.43039999999999995</v>
      </c>
      <c r="AA31" s="1">
        <f t="shared" si="1"/>
        <v>0.55180000000000007</v>
      </c>
    </row>
    <row r="32" spans="1:27">
      <c r="A32">
        <v>31</v>
      </c>
      <c r="B32" t="s">
        <v>179</v>
      </c>
      <c r="C32">
        <v>30</v>
      </c>
      <c r="D32">
        <v>6.0000000000000001E-3</v>
      </c>
      <c r="E32">
        <v>0.996</v>
      </c>
      <c r="F32">
        <v>0.99099999999999999</v>
      </c>
      <c r="G32">
        <v>0.98</v>
      </c>
      <c r="H32">
        <v>0.91900000000000004</v>
      </c>
      <c r="I32">
        <v>3.7999999999999999E-2</v>
      </c>
      <c r="J32">
        <v>0.98899999999999999</v>
      </c>
      <c r="K32">
        <v>0.69699999999999995</v>
      </c>
      <c r="L32">
        <v>3.6999999999999998E-2</v>
      </c>
      <c r="M32">
        <v>3.9E-2</v>
      </c>
      <c r="N32">
        <v>0.92500000000000004</v>
      </c>
      <c r="O32">
        <v>7.0000000000000001E-3</v>
      </c>
      <c r="P32">
        <v>1.0999999999999999E-2</v>
      </c>
      <c r="Q32">
        <v>0.97799999999999998</v>
      </c>
      <c r="R32">
        <v>5.8999999999999997E-2</v>
      </c>
      <c r="S32">
        <v>0.66200000000000003</v>
      </c>
      <c r="T32">
        <v>0.109</v>
      </c>
      <c r="U32">
        <v>0.04</v>
      </c>
      <c r="V32">
        <v>0.154</v>
      </c>
      <c r="W32">
        <v>0.88</v>
      </c>
      <c r="Z32" s="1">
        <f t="shared" si="0"/>
        <v>0.56919999999999993</v>
      </c>
      <c r="AA32" s="1">
        <f t="shared" si="1"/>
        <v>0.38249999999999995</v>
      </c>
    </row>
    <row r="33" spans="1:27">
      <c r="A33">
        <v>32</v>
      </c>
      <c r="B33" t="s">
        <v>180</v>
      </c>
      <c r="C33">
        <v>30</v>
      </c>
      <c r="D33">
        <v>0.90100000000000002</v>
      </c>
      <c r="E33">
        <v>0.03</v>
      </c>
      <c r="F33">
        <v>0.96099999999999997</v>
      </c>
      <c r="G33">
        <v>8.9999999999999993E-3</v>
      </c>
      <c r="H33">
        <v>0.46700000000000003</v>
      </c>
      <c r="I33">
        <v>3.6999999999999998E-2</v>
      </c>
      <c r="J33">
        <v>1.2E-2</v>
      </c>
      <c r="K33">
        <v>0.61299999999999999</v>
      </c>
      <c r="L33">
        <v>3.9E-2</v>
      </c>
      <c r="M33">
        <v>4.1000000000000002E-2</v>
      </c>
      <c r="N33">
        <v>0.92800000000000005</v>
      </c>
      <c r="O33">
        <v>0.77100000000000002</v>
      </c>
      <c r="P33">
        <v>2.1999999999999999E-2</v>
      </c>
      <c r="Q33">
        <v>6.6000000000000003E-2</v>
      </c>
      <c r="R33">
        <v>0.97</v>
      </c>
      <c r="S33">
        <v>0.32700000000000001</v>
      </c>
      <c r="T33">
        <v>0.73899999999999999</v>
      </c>
      <c r="U33">
        <v>4.7E-2</v>
      </c>
      <c r="V33">
        <v>0.57699999999999996</v>
      </c>
      <c r="W33">
        <v>2.3E-2</v>
      </c>
      <c r="Z33" s="1">
        <f t="shared" si="0"/>
        <v>0.311</v>
      </c>
      <c r="AA33" s="1">
        <f t="shared" si="1"/>
        <v>0.44699999999999995</v>
      </c>
    </row>
    <row r="34" spans="1:27">
      <c r="A34">
        <v>33</v>
      </c>
      <c r="B34" t="s">
        <v>181</v>
      </c>
      <c r="C34">
        <v>30</v>
      </c>
      <c r="D34">
        <v>9.2999999999999999E-2</v>
      </c>
      <c r="E34">
        <v>0.74199999999999999</v>
      </c>
      <c r="F34">
        <v>0.95699999999999996</v>
      </c>
      <c r="G34">
        <v>1.2E-2</v>
      </c>
      <c r="H34">
        <v>2.5000000000000001E-2</v>
      </c>
      <c r="I34">
        <v>0.04</v>
      </c>
      <c r="J34">
        <v>6.0999999999999999E-2</v>
      </c>
      <c r="K34">
        <v>0.97599999999999998</v>
      </c>
      <c r="L34">
        <v>3.7999999999999999E-2</v>
      </c>
      <c r="M34">
        <v>0.04</v>
      </c>
      <c r="N34">
        <v>0.95499999999999996</v>
      </c>
      <c r="O34">
        <v>1.6E-2</v>
      </c>
      <c r="P34">
        <v>6.0000000000000001E-3</v>
      </c>
      <c r="Q34">
        <v>0.91900000000000004</v>
      </c>
      <c r="R34">
        <v>4.3999999999999997E-2</v>
      </c>
      <c r="S34">
        <v>0.14899999999999999</v>
      </c>
      <c r="T34">
        <v>0.106</v>
      </c>
      <c r="U34">
        <v>4.2999999999999997E-2</v>
      </c>
      <c r="V34">
        <v>0.56699999999999995</v>
      </c>
      <c r="W34">
        <v>0.98</v>
      </c>
      <c r="Z34" s="1">
        <f t="shared" si="0"/>
        <v>0.29839999999999994</v>
      </c>
      <c r="AA34" s="1">
        <f t="shared" si="1"/>
        <v>0.37849999999999995</v>
      </c>
    </row>
    <row r="35" spans="1:27">
      <c r="A35">
        <v>34</v>
      </c>
      <c r="B35" t="s">
        <v>182</v>
      </c>
      <c r="C35">
        <v>30</v>
      </c>
      <c r="D35">
        <v>0.05</v>
      </c>
      <c r="E35">
        <v>0.23799999999999999</v>
      </c>
      <c r="F35">
        <v>0.99099999999999999</v>
      </c>
      <c r="G35">
        <v>0.04</v>
      </c>
      <c r="H35">
        <v>0.27100000000000002</v>
      </c>
      <c r="I35">
        <v>4.3999999999999997E-2</v>
      </c>
      <c r="J35">
        <v>0.107</v>
      </c>
      <c r="K35">
        <v>0.28399999999999997</v>
      </c>
      <c r="L35">
        <v>4.3999999999999997E-2</v>
      </c>
      <c r="M35">
        <v>4.5999999999999999E-2</v>
      </c>
      <c r="N35">
        <v>1.2E-2</v>
      </c>
      <c r="O35">
        <v>0.114</v>
      </c>
      <c r="P35">
        <v>7.0000000000000001E-3</v>
      </c>
      <c r="Q35">
        <v>8.3000000000000004E-2</v>
      </c>
      <c r="R35">
        <v>0.96699999999999997</v>
      </c>
      <c r="S35">
        <v>0.17899999999999999</v>
      </c>
      <c r="T35">
        <v>0.21299999999999999</v>
      </c>
      <c r="U35">
        <v>5.1999999999999998E-2</v>
      </c>
      <c r="V35">
        <v>0.79800000000000004</v>
      </c>
      <c r="W35">
        <v>0.01</v>
      </c>
      <c r="Z35" s="1">
        <f t="shared" si="0"/>
        <v>0.21149999999999997</v>
      </c>
      <c r="AA35" s="1">
        <f t="shared" si="1"/>
        <v>0.24349999999999999</v>
      </c>
    </row>
    <row r="36" spans="1:27">
      <c r="A36">
        <v>35</v>
      </c>
      <c r="B36" t="s">
        <v>183</v>
      </c>
      <c r="C36">
        <v>30</v>
      </c>
      <c r="D36">
        <v>0.29799999999999999</v>
      </c>
      <c r="E36">
        <v>0.98599999999999999</v>
      </c>
      <c r="F36">
        <v>0.99099999999999999</v>
      </c>
      <c r="G36">
        <v>0.80700000000000005</v>
      </c>
      <c r="H36">
        <v>0.16800000000000001</v>
      </c>
      <c r="I36">
        <v>3.5999999999999997E-2</v>
      </c>
      <c r="J36">
        <v>6.0000000000000001E-3</v>
      </c>
      <c r="K36">
        <v>0.95899999999999996</v>
      </c>
      <c r="L36">
        <v>3.4000000000000002E-2</v>
      </c>
      <c r="M36">
        <v>3.5999999999999997E-2</v>
      </c>
      <c r="N36">
        <v>0.98399999999999999</v>
      </c>
      <c r="O36">
        <v>3.0000000000000001E-3</v>
      </c>
      <c r="P36">
        <v>8.9999999999999993E-3</v>
      </c>
      <c r="Q36">
        <v>0.96099999999999997</v>
      </c>
      <c r="R36">
        <v>0.98099999999999998</v>
      </c>
      <c r="S36">
        <v>0.876</v>
      </c>
      <c r="T36">
        <v>4.2999999999999997E-2</v>
      </c>
      <c r="U36">
        <v>3.9E-2</v>
      </c>
      <c r="V36">
        <v>0.40200000000000002</v>
      </c>
      <c r="W36">
        <v>0.83499999999999996</v>
      </c>
      <c r="Z36" s="1">
        <f t="shared" si="0"/>
        <v>0.43209999999999987</v>
      </c>
      <c r="AA36" s="1">
        <f t="shared" si="1"/>
        <v>0.51329999999999998</v>
      </c>
    </row>
    <row r="37" spans="1:27">
      <c r="A37">
        <v>36</v>
      </c>
      <c r="B37" t="s">
        <v>184</v>
      </c>
      <c r="C37">
        <v>30</v>
      </c>
      <c r="D37">
        <v>0.747</v>
      </c>
      <c r="E37">
        <v>0.82799999999999996</v>
      </c>
      <c r="F37">
        <v>0.20699999999999999</v>
      </c>
      <c r="G37">
        <v>0.98199999999999998</v>
      </c>
      <c r="H37">
        <v>0.76</v>
      </c>
      <c r="I37">
        <v>5.0999999999999997E-2</v>
      </c>
      <c r="J37">
        <v>3.1E-2</v>
      </c>
      <c r="K37">
        <v>0.96499999999999997</v>
      </c>
      <c r="L37">
        <v>3.6999999999999998E-2</v>
      </c>
      <c r="M37">
        <v>3.9E-2</v>
      </c>
      <c r="N37">
        <v>0.27600000000000002</v>
      </c>
      <c r="O37">
        <v>4.0000000000000001E-3</v>
      </c>
      <c r="P37">
        <v>0.99199999999999999</v>
      </c>
      <c r="Q37">
        <v>0.77900000000000003</v>
      </c>
      <c r="R37">
        <v>0.98599999999999999</v>
      </c>
      <c r="S37">
        <v>0.97699999999999998</v>
      </c>
      <c r="T37">
        <v>0.245</v>
      </c>
      <c r="U37">
        <v>4.2000000000000003E-2</v>
      </c>
      <c r="V37">
        <v>0.47399999999999998</v>
      </c>
      <c r="W37">
        <v>0.82199999999999995</v>
      </c>
      <c r="Z37" s="1">
        <f t="shared" si="0"/>
        <v>0.4647</v>
      </c>
      <c r="AA37" s="1">
        <f t="shared" si="1"/>
        <v>0.55970000000000009</v>
      </c>
    </row>
    <row r="38" spans="1:27">
      <c r="A38">
        <v>37</v>
      </c>
      <c r="B38" t="s">
        <v>185</v>
      </c>
      <c r="C38">
        <v>30</v>
      </c>
      <c r="D38">
        <v>0.751</v>
      </c>
      <c r="E38">
        <v>7.4999999999999997E-2</v>
      </c>
      <c r="F38">
        <v>0.76800000000000002</v>
      </c>
      <c r="G38">
        <v>0.66600000000000004</v>
      </c>
      <c r="H38">
        <v>0.75900000000000001</v>
      </c>
      <c r="I38">
        <v>5.8999999999999997E-2</v>
      </c>
      <c r="J38">
        <v>7.0000000000000001E-3</v>
      </c>
      <c r="K38">
        <v>0.95299999999999996</v>
      </c>
      <c r="L38">
        <v>4.2999999999999997E-2</v>
      </c>
      <c r="M38">
        <v>4.5999999999999999E-2</v>
      </c>
      <c r="N38">
        <v>0.01</v>
      </c>
      <c r="O38">
        <v>1.7999999999999999E-2</v>
      </c>
      <c r="P38">
        <v>0.98299999999999998</v>
      </c>
      <c r="Q38">
        <v>0.223</v>
      </c>
      <c r="R38">
        <v>0.99</v>
      </c>
      <c r="S38">
        <v>0.94299999999999995</v>
      </c>
      <c r="T38">
        <v>0.38700000000000001</v>
      </c>
      <c r="U38">
        <v>5.2999999999999999E-2</v>
      </c>
      <c r="V38">
        <v>0.86699999999999999</v>
      </c>
      <c r="W38">
        <v>0.13200000000000001</v>
      </c>
      <c r="Z38" s="1">
        <f t="shared" si="0"/>
        <v>0.41270000000000007</v>
      </c>
      <c r="AA38" s="1">
        <f t="shared" si="1"/>
        <v>0.46060000000000001</v>
      </c>
    </row>
    <row r="39" spans="1:27">
      <c r="A39">
        <v>38</v>
      </c>
      <c r="B39" t="s">
        <v>186</v>
      </c>
      <c r="C39">
        <v>30</v>
      </c>
      <c r="D39">
        <v>0.99</v>
      </c>
      <c r="E39">
        <v>0.996</v>
      </c>
      <c r="F39">
        <v>4.8000000000000001E-2</v>
      </c>
      <c r="G39">
        <v>0.99199999999999999</v>
      </c>
      <c r="H39">
        <v>0.98</v>
      </c>
      <c r="I39">
        <v>4.1000000000000002E-2</v>
      </c>
      <c r="J39">
        <v>0.93200000000000005</v>
      </c>
      <c r="K39">
        <v>0.99299999999999999</v>
      </c>
      <c r="L39">
        <v>2.9000000000000001E-2</v>
      </c>
      <c r="M39">
        <v>0.03</v>
      </c>
      <c r="N39">
        <v>0.99299999999999999</v>
      </c>
      <c r="O39">
        <v>1.9E-2</v>
      </c>
      <c r="P39">
        <v>0.99299999999999999</v>
      </c>
      <c r="Q39">
        <v>0.98599999999999999</v>
      </c>
      <c r="R39">
        <v>0.44</v>
      </c>
      <c r="S39">
        <v>0.99199999999999999</v>
      </c>
      <c r="T39">
        <v>0.96</v>
      </c>
      <c r="U39">
        <v>3.2000000000000001E-2</v>
      </c>
      <c r="V39">
        <v>0.222</v>
      </c>
      <c r="W39">
        <v>0.99299999999999999</v>
      </c>
      <c r="Z39" s="1">
        <f t="shared" si="0"/>
        <v>0.60310000000000019</v>
      </c>
      <c r="AA39" s="1">
        <f t="shared" si="1"/>
        <v>0.66300000000000003</v>
      </c>
    </row>
    <row r="40" spans="1:27">
      <c r="A40">
        <v>39</v>
      </c>
      <c r="B40" t="s">
        <v>187</v>
      </c>
      <c r="C40">
        <v>30</v>
      </c>
      <c r="D40">
        <v>0.59</v>
      </c>
      <c r="E40">
        <v>0.77300000000000002</v>
      </c>
      <c r="F40">
        <v>0.20899999999999999</v>
      </c>
      <c r="G40">
        <v>0.65900000000000003</v>
      </c>
      <c r="H40">
        <v>3.1E-2</v>
      </c>
      <c r="I40">
        <v>3.4000000000000002E-2</v>
      </c>
      <c r="J40">
        <v>1.4E-2</v>
      </c>
      <c r="K40">
        <v>0.104</v>
      </c>
      <c r="L40">
        <v>3.4000000000000002E-2</v>
      </c>
      <c r="M40">
        <v>3.5000000000000003E-2</v>
      </c>
      <c r="N40">
        <v>0.99299999999999999</v>
      </c>
      <c r="O40">
        <v>0.98299999999999998</v>
      </c>
      <c r="P40">
        <v>0.99199999999999999</v>
      </c>
      <c r="Q40">
        <v>0.97</v>
      </c>
      <c r="R40">
        <v>0.42699999999999999</v>
      </c>
      <c r="S40">
        <v>6.6000000000000003E-2</v>
      </c>
      <c r="T40">
        <v>4.0000000000000001E-3</v>
      </c>
      <c r="U40">
        <v>3.2000000000000001E-2</v>
      </c>
      <c r="V40">
        <v>0.04</v>
      </c>
      <c r="W40">
        <v>0.68</v>
      </c>
      <c r="Z40" s="1">
        <f t="shared" si="0"/>
        <v>0.24829999999999997</v>
      </c>
      <c r="AA40" s="1">
        <f t="shared" si="1"/>
        <v>0.51869999999999983</v>
      </c>
    </row>
    <row r="41" spans="1:27">
      <c r="A41">
        <v>40</v>
      </c>
      <c r="B41" t="s">
        <v>188</v>
      </c>
      <c r="C41">
        <v>30</v>
      </c>
      <c r="D41">
        <v>0.218</v>
      </c>
      <c r="E41">
        <v>2.1000000000000001E-2</v>
      </c>
      <c r="F41">
        <v>0.14499999999999999</v>
      </c>
      <c r="G41">
        <v>6.8000000000000005E-2</v>
      </c>
      <c r="H41">
        <v>0.156</v>
      </c>
      <c r="I41">
        <v>6.4000000000000001E-2</v>
      </c>
      <c r="J41">
        <v>0.01</v>
      </c>
      <c r="K41">
        <v>0.85099999999999998</v>
      </c>
      <c r="L41">
        <v>4.5999999999999999E-2</v>
      </c>
      <c r="M41">
        <v>4.8000000000000001E-2</v>
      </c>
      <c r="N41">
        <v>1.4E-2</v>
      </c>
      <c r="O41">
        <v>0.23100000000000001</v>
      </c>
      <c r="P41">
        <v>0.96599999999999997</v>
      </c>
      <c r="Q41">
        <v>0.29299999999999998</v>
      </c>
      <c r="R41">
        <v>0.85099999999999998</v>
      </c>
      <c r="S41">
        <v>0.13900000000000001</v>
      </c>
      <c r="T41">
        <v>6.0999999999999999E-2</v>
      </c>
      <c r="U41">
        <v>5.1999999999999998E-2</v>
      </c>
      <c r="V41">
        <v>0.73299999999999998</v>
      </c>
      <c r="W41">
        <v>0.155</v>
      </c>
      <c r="Z41" s="1">
        <f t="shared" si="0"/>
        <v>0.16270000000000001</v>
      </c>
      <c r="AA41" s="1">
        <f t="shared" si="1"/>
        <v>0.34949999999999998</v>
      </c>
    </row>
    <row r="42" spans="1:27">
      <c r="A42">
        <v>41</v>
      </c>
      <c r="B42" t="s">
        <v>189</v>
      </c>
      <c r="C42">
        <v>30</v>
      </c>
      <c r="D42">
        <v>0.88500000000000001</v>
      </c>
      <c r="E42">
        <v>0.26800000000000002</v>
      </c>
      <c r="F42">
        <v>0.98899999999999999</v>
      </c>
      <c r="G42">
        <v>6.0000000000000001E-3</v>
      </c>
      <c r="H42">
        <v>0.379</v>
      </c>
      <c r="I42">
        <v>4.4999999999999998E-2</v>
      </c>
      <c r="J42">
        <v>7.0000000000000001E-3</v>
      </c>
      <c r="K42">
        <v>0.99099999999999999</v>
      </c>
      <c r="L42">
        <v>4.2000000000000003E-2</v>
      </c>
      <c r="M42">
        <v>4.3999999999999997E-2</v>
      </c>
      <c r="N42">
        <v>0.61599999999999999</v>
      </c>
      <c r="O42">
        <v>8.0000000000000002E-3</v>
      </c>
      <c r="P42">
        <v>7.0000000000000001E-3</v>
      </c>
      <c r="Q42">
        <v>0.69099999999999995</v>
      </c>
      <c r="R42">
        <v>0.96299999999999997</v>
      </c>
      <c r="S42">
        <v>0.75600000000000001</v>
      </c>
      <c r="T42">
        <v>0.94699999999999995</v>
      </c>
      <c r="U42">
        <v>5.5E-2</v>
      </c>
      <c r="V42">
        <v>0.86099999999999999</v>
      </c>
      <c r="W42">
        <v>0.80100000000000005</v>
      </c>
      <c r="Z42" s="1">
        <f t="shared" si="0"/>
        <v>0.36559999999999998</v>
      </c>
      <c r="AA42" s="1">
        <f t="shared" si="1"/>
        <v>0.57050000000000001</v>
      </c>
    </row>
    <row r="43" spans="1:27">
      <c r="A43">
        <v>42</v>
      </c>
      <c r="B43" t="s">
        <v>190</v>
      </c>
      <c r="C43">
        <v>30</v>
      </c>
      <c r="D43">
        <v>2.1000000000000001E-2</v>
      </c>
      <c r="E43">
        <v>0.82599999999999996</v>
      </c>
      <c r="F43">
        <v>0.98399999999999999</v>
      </c>
      <c r="G43">
        <v>8.9999999999999993E-3</v>
      </c>
      <c r="H43">
        <v>0.04</v>
      </c>
      <c r="I43">
        <v>4.4999999999999998E-2</v>
      </c>
      <c r="J43">
        <v>0.623</v>
      </c>
      <c r="K43">
        <v>7.4999999999999997E-2</v>
      </c>
      <c r="L43">
        <v>4.3999999999999997E-2</v>
      </c>
      <c r="M43">
        <v>4.5999999999999999E-2</v>
      </c>
      <c r="N43">
        <v>2.5999999999999999E-2</v>
      </c>
      <c r="O43">
        <v>0.98599999999999999</v>
      </c>
      <c r="P43">
        <v>4.9000000000000002E-2</v>
      </c>
      <c r="Q43">
        <v>0.10199999999999999</v>
      </c>
      <c r="R43">
        <v>0.193</v>
      </c>
      <c r="S43">
        <v>1.0999999999999999E-2</v>
      </c>
      <c r="T43">
        <v>2.5000000000000001E-2</v>
      </c>
      <c r="U43">
        <v>4.8000000000000001E-2</v>
      </c>
      <c r="V43">
        <v>0.71799999999999997</v>
      </c>
      <c r="W43">
        <v>1.2E-2</v>
      </c>
      <c r="Z43" s="1">
        <f t="shared" si="0"/>
        <v>0.27129999999999999</v>
      </c>
      <c r="AA43" s="1">
        <f t="shared" si="1"/>
        <v>0.217</v>
      </c>
    </row>
    <row r="44" spans="1:27">
      <c r="A44">
        <v>43</v>
      </c>
      <c r="B44" t="s">
        <v>191</v>
      </c>
      <c r="C44">
        <v>30</v>
      </c>
      <c r="D44">
        <v>7.0000000000000001E-3</v>
      </c>
      <c r="E44">
        <v>0.96599999999999997</v>
      </c>
      <c r="F44">
        <v>0.96799999999999997</v>
      </c>
      <c r="G44">
        <v>0.80400000000000005</v>
      </c>
      <c r="H44">
        <v>0.17399999999999999</v>
      </c>
      <c r="I44">
        <v>3.6999999999999998E-2</v>
      </c>
      <c r="J44">
        <v>0.74199999999999999</v>
      </c>
      <c r="K44">
        <v>8.0000000000000002E-3</v>
      </c>
      <c r="L44">
        <v>3.7999999999999999E-2</v>
      </c>
      <c r="M44">
        <v>0.04</v>
      </c>
      <c r="N44">
        <v>0.92400000000000004</v>
      </c>
      <c r="O44">
        <v>0.98599999999999999</v>
      </c>
      <c r="P44">
        <v>0.97899999999999998</v>
      </c>
      <c r="Q44">
        <v>0.52</v>
      </c>
      <c r="R44">
        <v>3.6999999999999998E-2</v>
      </c>
      <c r="S44">
        <v>1.4999999999999999E-2</v>
      </c>
      <c r="T44">
        <v>3.0000000000000001E-3</v>
      </c>
      <c r="U44">
        <v>3.7999999999999999E-2</v>
      </c>
      <c r="V44">
        <v>8.6999999999999994E-2</v>
      </c>
      <c r="W44">
        <v>0.01</v>
      </c>
      <c r="Z44" s="1">
        <f t="shared" si="0"/>
        <v>0.37839999999999996</v>
      </c>
      <c r="AA44" s="1">
        <f t="shared" si="1"/>
        <v>0.3599</v>
      </c>
    </row>
    <row r="45" spans="1:27">
      <c r="A45">
        <v>44</v>
      </c>
      <c r="B45" t="s">
        <v>192</v>
      </c>
      <c r="C45">
        <v>30</v>
      </c>
      <c r="D45">
        <v>0.34200000000000003</v>
      </c>
      <c r="E45">
        <v>0.97899999999999998</v>
      </c>
      <c r="F45">
        <v>0.99</v>
      </c>
      <c r="G45">
        <v>0.13600000000000001</v>
      </c>
      <c r="H45">
        <v>0.35299999999999998</v>
      </c>
      <c r="I45">
        <v>3.2000000000000001E-2</v>
      </c>
      <c r="J45">
        <v>8.0000000000000002E-3</v>
      </c>
      <c r="K45">
        <v>6.7000000000000004E-2</v>
      </c>
      <c r="L45">
        <v>3.7999999999999999E-2</v>
      </c>
      <c r="M45">
        <v>0.04</v>
      </c>
      <c r="N45">
        <v>0.98699999999999999</v>
      </c>
      <c r="O45">
        <v>0.26100000000000001</v>
      </c>
      <c r="P45">
        <v>1.2E-2</v>
      </c>
      <c r="Q45">
        <v>0.26900000000000002</v>
      </c>
      <c r="R45">
        <v>0.97599999999999998</v>
      </c>
      <c r="S45">
        <v>0.20100000000000001</v>
      </c>
      <c r="T45">
        <v>4.2000000000000003E-2</v>
      </c>
      <c r="U45">
        <v>4.5999999999999999E-2</v>
      </c>
      <c r="V45">
        <v>0.13700000000000001</v>
      </c>
      <c r="W45">
        <v>0.02</v>
      </c>
      <c r="Z45" s="1">
        <f t="shared" si="0"/>
        <v>0.29849999999999999</v>
      </c>
      <c r="AA45" s="1">
        <f t="shared" si="1"/>
        <v>0.29509999999999997</v>
      </c>
    </row>
    <row r="46" spans="1:27">
      <c r="A46">
        <v>45</v>
      </c>
      <c r="B46" t="s">
        <v>193</v>
      </c>
      <c r="C46">
        <v>30</v>
      </c>
      <c r="D46">
        <v>2.5000000000000001E-2</v>
      </c>
      <c r="E46">
        <v>0.97799999999999998</v>
      </c>
      <c r="F46">
        <v>0.98299999999999998</v>
      </c>
      <c r="G46">
        <v>0.99099999999999999</v>
      </c>
      <c r="H46">
        <v>0.68700000000000006</v>
      </c>
      <c r="I46">
        <v>3.6999999999999998E-2</v>
      </c>
      <c r="J46">
        <v>6.5000000000000002E-2</v>
      </c>
      <c r="K46">
        <v>1.2E-2</v>
      </c>
      <c r="L46">
        <v>3.5999999999999997E-2</v>
      </c>
      <c r="M46">
        <v>3.7999999999999999E-2</v>
      </c>
      <c r="N46">
        <v>0.98699999999999999</v>
      </c>
      <c r="O46">
        <v>0.23799999999999999</v>
      </c>
      <c r="P46">
        <v>0.99099999999999999</v>
      </c>
      <c r="Q46">
        <v>0.83099999999999996</v>
      </c>
      <c r="R46">
        <v>0.97599999999999998</v>
      </c>
      <c r="S46">
        <v>0.51100000000000001</v>
      </c>
      <c r="T46">
        <v>4.0000000000000001E-3</v>
      </c>
      <c r="U46">
        <v>3.6999999999999998E-2</v>
      </c>
      <c r="V46">
        <v>3.5000000000000003E-2</v>
      </c>
      <c r="W46">
        <v>4.8000000000000001E-2</v>
      </c>
      <c r="Z46" s="1">
        <f t="shared" si="0"/>
        <v>0.38519999999999993</v>
      </c>
      <c r="AA46" s="1">
        <f t="shared" si="1"/>
        <v>0.46579999999999994</v>
      </c>
    </row>
    <row r="47" spans="1:27">
      <c r="A47">
        <v>46</v>
      </c>
      <c r="B47" t="s">
        <v>194</v>
      </c>
      <c r="C47">
        <v>30</v>
      </c>
      <c r="D47">
        <v>8.9999999999999993E-3</v>
      </c>
      <c r="E47">
        <v>0.996</v>
      </c>
      <c r="F47">
        <v>0.10100000000000001</v>
      </c>
      <c r="G47">
        <v>0.99199999999999999</v>
      </c>
      <c r="H47">
        <v>0.878</v>
      </c>
      <c r="I47">
        <v>4.2000000000000003E-2</v>
      </c>
      <c r="J47">
        <v>0.99399999999999999</v>
      </c>
      <c r="K47">
        <v>0.46600000000000003</v>
      </c>
      <c r="L47">
        <v>3.3000000000000002E-2</v>
      </c>
      <c r="M47">
        <v>3.4000000000000002E-2</v>
      </c>
      <c r="N47">
        <v>0.89200000000000002</v>
      </c>
      <c r="O47">
        <v>0.98399999999999999</v>
      </c>
      <c r="P47">
        <v>0.99199999999999999</v>
      </c>
      <c r="Q47">
        <v>0.94499999999999995</v>
      </c>
      <c r="R47">
        <v>3.0000000000000001E-3</v>
      </c>
      <c r="S47">
        <v>0.17499999999999999</v>
      </c>
      <c r="T47">
        <v>8.0000000000000002E-3</v>
      </c>
      <c r="U47">
        <v>0.03</v>
      </c>
      <c r="V47">
        <v>4.3999999999999997E-2</v>
      </c>
      <c r="W47">
        <v>0.57299999999999995</v>
      </c>
      <c r="Z47" s="1">
        <f t="shared" si="0"/>
        <v>0.45450000000000002</v>
      </c>
      <c r="AA47" s="1">
        <f t="shared" si="1"/>
        <v>0.4645999999999999</v>
      </c>
    </row>
    <row r="48" spans="1:27">
      <c r="A48">
        <v>47</v>
      </c>
      <c r="B48" t="s">
        <v>195</v>
      </c>
      <c r="C48">
        <v>30</v>
      </c>
      <c r="D48">
        <v>0.753</v>
      </c>
      <c r="E48">
        <v>0.94099999999999995</v>
      </c>
      <c r="F48">
        <v>0.41799999999999998</v>
      </c>
      <c r="G48">
        <v>9.9000000000000005E-2</v>
      </c>
      <c r="H48">
        <v>0.159</v>
      </c>
      <c r="I48">
        <v>3.2000000000000001E-2</v>
      </c>
      <c r="J48">
        <v>4.4999999999999998E-2</v>
      </c>
      <c r="K48">
        <v>1.4E-2</v>
      </c>
      <c r="L48">
        <v>3.7999999999999999E-2</v>
      </c>
      <c r="M48">
        <v>0.04</v>
      </c>
      <c r="N48">
        <v>0.99199999999999999</v>
      </c>
      <c r="O48">
        <v>0.99199999999999999</v>
      </c>
      <c r="P48">
        <v>0.96399999999999997</v>
      </c>
      <c r="Q48">
        <v>0.23100000000000001</v>
      </c>
      <c r="R48">
        <v>8.5000000000000006E-2</v>
      </c>
      <c r="S48">
        <v>1.2E-2</v>
      </c>
      <c r="T48">
        <v>3.4000000000000002E-2</v>
      </c>
      <c r="U48">
        <v>0.04</v>
      </c>
      <c r="V48">
        <v>2.7E-2</v>
      </c>
      <c r="W48">
        <v>1.4E-2</v>
      </c>
      <c r="Z48" s="1">
        <f t="shared" si="0"/>
        <v>0.25389999999999996</v>
      </c>
      <c r="AA48" s="1">
        <f t="shared" si="1"/>
        <v>0.33909999999999996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2.5375000000000005E-2</v>
      </c>
      <c r="E50" s="2">
        <f t="shared" ref="E50:W50" si="2">AVERAGE(E1:E24)</f>
        <v>1.0208333333333337E-2</v>
      </c>
      <c r="F50" s="2">
        <f t="shared" si="2"/>
        <v>0.88974999999999993</v>
      </c>
      <c r="G50" s="2">
        <f t="shared" si="2"/>
        <v>7.0624999999999979E-2</v>
      </c>
      <c r="H50" s="2">
        <f t="shared" si="2"/>
        <v>0.31733333333333336</v>
      </c>
      <c r="I50" s="2">
        <f t="shared" si="2"/>
        <v>5.5208333333333352E-2</v>
      </c>
      <c r="J50" s="2">
        <f t="shared" si="2"/>
        <v>0.17483333333333331</v>
      </c>
      <c r="K50" s="2">
        <f t="shared" si="2"/>
        <v>0.2045416666666667</v>
      </c>
      <c r="L50" s="2">
        <f t="shared" si="2"/>
        <v>4.6458333333333345E-2</v>
      </c>
      <c r="M50" s="2">
        <f t="shared" si="2"/>
        <v>4.8750000000000009E-2</v>
      </c>
      <c r="N50" s="2">
        <f t="shared" si="2"/>
        <v>1.7625000000000005E-2</v>
      </c>
      <c r="O50" s="2">
        <f t="shared" si="2"/>
        <v>0.93849999999999989</v>
      </c>
      <c r="P50" s="2">
        <f t="shared" si="2"/>
        <v>0.25720833333333332</v>
      </c>
      <c r="Q50" s="2">
        <f t="shared" si="2"/>
        <v>1.6166666666666673E-2</v>
      </c>
      <c r="R50" s="2">
        <f t="shared" si="2"/>
        <v>0.60895833333333327</v>
      </c>
      <c r="S50" s="2">
        <f t="shared" si="2"/>
        <v>2.2416666666666672E-2</v>
      </c>
      <c r="T50" s="2">
        <f t="shared" si="2"/>
        <v>3.8791666666666676E-2</v>
      </c>
      <c r="U50" s="2">
        <f t="shared" si="2"/>
        <v>5.2666666666666688E-2</v>
      </c>
      <c r="V50" s="2">
        <f t="shared" si="2"/>
        <v>0.92479166666666657</v>
      </c>
      <c r="W50" s="2">
        <f t="shared" si="2"/>
        <v>4.4791666666666674E-2</v>
      </c>
      <c r="Y50" s="1" t="s">
        <v>0</v>
      </c>
      <c r="Z50" s="2">
        <f>AVERAGE(Z1:Z24)</f>
        <v>0.1843083333333333</v>
      </c>
      <c r="AA50" s="2">
        <f>AVERAGE(AA1:AA24)</f>
        <v>0.29219166666666668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0.38808333333333339</v>
      </c>
      <c r="E51" s="2">
        <f t="shared" ref="E51:W51" si="3">AVERAGE(E25:E48)</f>
        <v>0.68720833333333331</v>
      </c>
      <c r="F51" s="2">
        <f t="shared" si="3"/>
        <v>0.57554166666666662</v>
      </c>
      <c r="G51" s="2">
        <f t="shared" si="3"/>
        <v>0.36512500000000009</v>
      </c>
      <c r="H51" s="2">
        <f t="shared" si="3"/>
        <v>0.32491666666666669</v>
      </c>
      <c r="I51" s="2">
        <f t="shared" si="3"/>
        <v>4.2958333333333341E-2</v>
      </c>
      <c r="J51" s="2">
        <f t="shared" si="3"/>
        <v>0.37558333333333332</v>
      </c>
      <c r="K51" s="2">
        <f t="shared" si="3"/>
        <v>0.63158333333333316</v>
      </c>
      <c r="L51" s="2">
        <f t="shared" si="3"/>
        <v>3.8333333333333344E-2</v>
      </c>
      <c r="M51" s="2">
        <f t="shared" si="3"/>
        <v>3.9875000000000015E-2</v>
      </c>
      <c r="N51" s="2">
        <f t="shared" si="3"/>
        <v>0.64074999999999982</v>
      </c>
      <c r="O51" s="2">
        <f t="shared" si="3"/>
        <v>0.48262499999999992</v>
      </c>
      <c r="P51" s="2">
        <f t="shared" si="3"/>
        <v>0.50816666666666666</v>
      </c>
      <c r="Q51" s="2">
        <f t="shared" si="3"/>
        <v>0.59229166666666677</v>
      </c>
      <c r="R51" s="2">
        <f t="shared" si="3"/>
        <v>0.47912499999999997</v>
      </c>
      <c r="S51" s="2">
        <f t="shared" si="3"/>
        <v>0.38262499999999999</v>
      </c>
      <c r="T51" s="2">
        <f t="shared" si="3"/>
        <v>0.28054166666666663</v>
      </c>
      <c r="U51" s="2">
        <f t="shared" si="3"/>
        <v>4.200000000000001E-2</v>
      </c>
      <c r="V51" s="2">
        <f t="shared" si="3"/>
        <v>0.43141666666666678</v>
      </c>
      <c r="W51" s="2">
        <f t="shared" si="3"/>
        <v>0.47729166666666661</v>
      </c>
      <c r="Y51" s="1" t="s">
        <v>1</v>
      </c>
      <c r="Z51" s="2">
        <f>AVERAGE(Z25:Z48)</f>
        <v>0.34692083333333334</v>
      </c>
      <c r="AA51" s="2">
        <f>AVERAGE(AA25:AA48)</f>
        <v>0.43168333333333336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3.2716224368070621E-5</v>
      </c>
      <c r="E52" s="3">
        <f t="shared" ref="E52:W52" si="4">TTEST(E1:E24,E25:E48,2,2)</f>
        <v>1.5105319380774774E-11</v>
      </c>
      <c r="F52" s="3">
        <f t="shared" si="4"/>
        <v>1.3220850097347865E-3</v>
      </c>
      <c r="G52" s="3">
        <f t="shared" si="4"/>
        <v>1.5780736225348125E-3</v>
      </c>
      <c r="H52" s="3">
        <f t="shared" si="4"/>
        <v>0.91440967123956252</v>
      </c>
      <c r="I52" s="3">
        <f t="shared" si="4"/>
        <v>8.3056542520626415E-7</v>
      </c>
      <c r="J52" s="3">
        <f t="shared" si="4"/>
        <v>3.108434589162316E-2</v>
      </c>
      <c r="K52" s="3">
        <f t="shared" si="4"/>
        <v>9.9286890048155215E-6</v>
      </c>
      <c r="L52" s="3">
        <f t="shared" si="4"/>
        <v>4.8058389101302607E-12</v>
      </c>
      <c r="M52" s="3">
        <f t="shared" si="4"/>
        <v>3.083082506781154E-12</v>
      </c>
      <c r="N52" s="3">
        <f t="shared" si="4"/>
        <v>7.832023095445662E-9</v>
      </c>
      <c r="O52" s="3">
        <f t="shared" si="4"/>
        <v>1.200553212309676E-5</v>
      </c>
      <c r="P52" s="3">
        <f t="shared" si="4"/>
        <v>1.8279447641895007E-2</v>
      </c>
      <c r="Q52" s="3">
        <f t="shared" si="4"/>
        <v>2.8577987288459051E-10</v>
      </c>
      <c r="R52" s="3">
        <f t="shared" si="4"/>
        <v>0.16593329016624259</v>
      </c>
      <c r="S52" s="3">
        <f t="shared" si="4"/>
        <v>6.3030086809806776E-6</v>
      </c>
      <c r="T52" s="3">
        <f t="shared" si="4"/>
        <v>1.6904210242713997E-3</v>
      </c>
      <c r="U52" s="3">
        <f t="shared" si="4"/>
        <v>1.2129618455467386E-9</v>
      </c>
      <c r="V52" s="3">
        <f t="shared" si="4"/>
        <v>1.0486976390034038E-9</v>
      </c>
      <c r="W52" s="3">
        <f t="shared" si="4"/>
        <v>3.560331323121397E-6</v>
      </c>
      <c r="Y52" s="1" t="s">
        <v>16</v>
      </c>
      <c r="Z52" s="3">
        <f>TTEST(Z1:Z24,Z25:Z48,2,2)</f>
        <v>1.3775091070199139E-8</v>
      </c>
      <c r="AA52" s="3">
        <f>TTEST(AA1:AA24,AA25:AA48,2,2)</f>
        <v>8.8948179041653886E-7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6.0925270511968371E-3</v>
      </c>
      <c r="E53" s="3">
        <f t="shared" ref="E53:W53" si="5">STDEV(E1:E24)/SQRT(COUNT(E1:E24))</f>
        <v>1.9560192927039208E-3</v>
      </c>
      <c r="F53" s="3">
        <f t="shared" si="5"/>
        <v>1.754169463662621E-2</v>
      </c>
      <c r="G53" s="3">
        <f t="shared" si="5"/>
        <v>2.0114780464025511E-2</v>
      </c>
      <c r="H53" s="3">
        <f t="shared" si="5"/>
        <v>2.396545420327104E-2</v>
      </c>
      <c r="I53" s="3">
        <f t="shared" si="5"/>
        <v>3.24032375969329E-4</v>
      </c>
      <c r="J53" s="3">
        <f t="shared" si="5"/>
        <v>2.3898689148050982E-2</v>
      </c>
      <c r="K53" s="3">
        <f t="shared" si="5"/>
        <v>2.7915762206849583E-2</v>
      </c>
      <c r="L53" s="3">
        <f t="shared" si="5"/>
        <v>1.4718575794891027E-4</v>
      </c>
      <c r="M53" s="3">
        <f t="shared" si="5"/>
        <v>1.6207441482858739E-4</v>
      </c>
      <c r="N53" s="3">
        <f t="shared" si="5"/>
        <v>3.5553656633319723E-3</v>
      </c>
      <c r="O53" s="3">
        <f t="shared" si="5"/>
        <v>6.511973364615023E-3</v>
      </c>
      <c r="P53" s="3">
        <f t="shared" si="5"/>
        <v>3.7522407757727902E-2</v>
      </c>
      <c r="Q53" s="3">
        <f t="shared" si="5"/>
        <v>8.777991803175574E-4</v>
      </c>
      <c r="R53" s="3">
        <f t="shared" si="5"/>
        <v>2.8121596680829294E-2</v>
      </c>
      <c r="S53" s="3">
        <f t="shared" si="5"/>
        <v>4.5924152444849512E-3</v>
      </c>
      <c r="T53" s="3">
        <f t="shared" si="5"/>
        <v>9.7590499000512754E-3</v>
      </c>
      <c r="U53" s="3">
        <f t="shared" si="5"/>
        <v>2.1422819563905054E-4</v>
      </c>
      <c r="V53" s="3">
        <f t="shared" si="5"/>
        <v>6.9994769904688867E-3</v>
      </c>
      <c r="W53" s="3">
        <f t="shared" si="5"/>
        <v>1.3445404792127108E-2</v>
      </c>
      <c r="Z53" s="3">
        <f>STDEV(Z1:Z24)/SQRT(COUNT(Z1:Z24))</f>
        <v>5.0480155258074404E-3</v>
      </c>
      <c r="AA53" s="3">
        <f>STDEV(AA1:AA24)/SQRT(COUNT(AA1:AA24))</f>
        <v>6.280995365209094E-3</v>
      </c>
      <c r="AC53" s="3"/>
      <c r="AD53" s="3"/>
    </row>
    <row r="54" spans="1:30">
      <c r="C54" s="1" t="s">
        <v>1</v>
      </c>
      <c r="D54" s="3">
        <f>STDEV(D25:D48)/SQRT(COUNT(D25:D48))</f>
        <v>7.8538874263204203E-2</v>
      </c>
      <c r="E54" s="3">
        <f t="shared" ref="E54:W54" si="6">STDEV(E25:E48)/SQRT(COUNT(E25:E48))</f>
        <v>7.6154733292013985E-2</v>
      </c>
      <c r="F54" s="3">
        <f t="shared" si="6"/>
        <v>9.0181077483644609E-2</v>
      </c>
      <c r="G54" s="3">
        <f t="shared" si="6"/>
        <v>8.5328018244090059E-2</v>
      </c>
      <c r="H54" s="3">
        <f t="shared" si="6"/>
        <v>6.5950791840920633E-2</v>
      </c>
      <c r="I54" s="3">
        <f t="shared" si="6"/>
        <v>2.1268463135698992E-3</v>
      </c>
      <c r="J54" s="3">
        <f t="shared" si="6"/>
        <v>8.7036201793881801E-2</v>
      </c>
      <c r="K54" s="3">
        <f t="shared" si="6"/>
        <v>8.1378297071759392E-2</v>
      </c>
      <c r="L54" s="3">
        <f t="shared" si="6"/>
        <v>8.6741884861766638E-4</v>
      </c>
      <c r="M54" s="3">
        <f t="shared" si="6"/>
        <v>9.3311171022987158E-4</v>
      </c>
      <c r="N54" s="3">
        <f t="shared" si="6"/>
        <v>8.8392267392473967E-2</v>
      </c>
      <c r="O54" s="3">
        <f t="shared" si="6"/>
        <v>9.2676189672679044E-2</v>
      </c>
      <c r="P54" s="3">
        <f t="shared" si="6"/>
        <v>9.5442005052819495E-2</v>
      </c>
      <c r="Q54" s="3">
        <f t="shared" si="6"/>
        <v>7.1919451702669113E-2</v>
      </c>
      <c r="R54" s="3">
        <f t="shared" si="6"/>
        <v>8.7837017890844443E-2</v>
      </c>
      <c r="S54" s="3">
        <f t="shared" si="6"/>
        <v>7.0494932814608974E-2</v>
      </c>
      <c r="T54" s="3">
        <f t="shared" si="6"/>
        <v>7.1816795378448581E-2</v>
      </c>
      <c r="U54" s="3">
        <f t="shared" si="6"/>
        <v>1.3896616207875303E-3</v>
      </c>
      <c r="V54" s="3">
        <f t="shared" si="6"/>
        <v>6.4294271294229891E-2</v>
      </c>
      <c r="W54" s="3">
        <f t="shared" si="6"/>
        <v>8.0994396817442041E-2</v>
      </c>
      <c r="Z54" s="3">
        <f>STDEV(Z25:Z48)/SQRT(COUNT(Z25:Z48))</f>
        <v>2.3088756736796508E-2</v>
      </c>
      <c r="AA54" s="3">
        <f>STDEV(AA25:AA48)/SQRT(COUNT(AA25:AA48))</f>
        <v>2.3768308478364704E-2</v>
      </c>
      <c r="AC54" s="3"/>
      <c r="AD54" s="3"/>
    </row>
    <row r="55" spans="1:30">
      <c r="D55" s="2">
        <f>D50-D51</f>
        <v>-0.36270833333333341</v>
      </c>
      <c r="E55" s="2">
        <f t="shared" ref="E55:W55" si="7">E50-E51</f>
        <v>-0.67699999999999994</v>
      </c>
      <c r="F55" s="2">
        <f t="shared" si="7"/>
        <v>0.31420833333333331</v>
      </c>
      <c r="G55" s="2">
        <f t="shared" si="7"/>
        <v>-0.2945000000000001</v>
      </c>
      <c r="H55" s="2">
        <f t="shared" si="7"/>
        <v>-7.5833333333333308E-3</v>
      </c>
      <c r="I55" s="2">
        <f t="shared" si="7"/>
        <v>1.2250000000000011E-2</v>
      </c>
      <c r="J55" s="2">
        <f t="shared" si="7"/>
        <v>-0.20075000000000001</v>
      </c>
      <c r="K55" s="2">
        <f t="shared" si="7"/>
        <v>-0.42704166666666643</v>
      </c>
      <c r="L55" s="2">
        <f t="shared" si="7"/>
        <v>8.1250000000000003E-3</v>
      </c>
      <c r="M55" s="2">
        <f t="shared" si="7"/>
        <v>8.874999999999994E-3</v>
      </c>
      <c r="N55" s="2">
        <f t="shared" si="7"/>
        <v>-0.62312499999999982</v>
      </c>
      <c r="O55" s="2">
        <f t="shared" si="7"/>
        <v>0.45587499999999997</v>
      </c>
      <c r="P55" s="2">
        <f t="shared" si="7"/>
        <v>-0.25095833333333334</v>
      </c>
      <c r="Q55" s="2">
        <f t="shared" si="7"/>
        <v>-0.57612500000000011</v>
      </c>
      <c r="R55" s="2">
        <f t="shared" si="7"/>
        <v>0.1298333333333333</v>
      </c>
      <c r="S55" s="2">
        <f t="shared" si="7"/>
        <v>-0.3602083333333333</v>
      </c>
      <c r="T55" s="2">
        <f t="shared" si="7"/>
        <v>-0.24174999999999996</v>
      </c>
      <c r="U55" s="2">
        <f t="shared" si="7"/>
        <v>1.0666666666666678E-2</v>
      </c>
      <c r="V55" s="2">
        <f t="shared" si="7"/>
        <v>0.49337499999999979</v>
      </c>
      <c r="W55" s="2">
        <f t="shared" si="7"/>
        <v>-0.43249999999999994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Animals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9.4264285714285703E-2</v>
      </c>
      <c r="E58" s="1">
        <f>(E50+0.6*(F50+D50)+0.15*G50)/(1+2*0.6+0.15)</f>
        <v>0.24250088652482268</v>
      </c>
      <c r="F58" s="1">
        <f t="shared" ref="F58:U59" si="9">(F50+0.6*(G50+E50)+0.15*(D50+H50))/(1+2*0.6+2*0.15)</f>
        <v>0.39586249999999995</v>
      </c>
      <c r="G58" s="1">
        <f t="shared" si="9"/>
        <v>0.32187499999999997</v>
      </c>
      <c r="H58" s="1">
        <f t="shared" si="9"/>
        <v>0.22100833333333333</v>
      </c>
      <c r="I58" s="1">
        <f t="shared" si="9"/>
        <v>0.15671333333333332</v>
      </c>
      <c r="J58" s="1">
        <f t="shared" si="9"/>
        <v>0.15410083333333333</v>
      </c>
      <c r="K58" s="1">
        <f t="shared" si="9"/>
        <v>0.1411641666666667</v>
      </c>
      <c r="L58" s="1">
        <f t="shared" si="9"/>
        <v>9.092083333333334E-2</v>
      </c>
      <c r="M58" s="1">
        <f t="shared" si="9"/>
        <v>0.10346250000000001</v>
      </c>
      <c r="N58" s="1">
        <f t="shared" si="9"/>
        <v>0.26220999999999994</v>
      </c>
      <c r="O58" s="1">
        <f t="shared" si="9"/>
        <v>0.44525499999999996</v>
      </c>
      <c r="P58" s="1">
        <f t="shared" si="9"/>
        <v>0.36959833333333331</v>
      </c>
      <c r="Q58" s="1">
        <f t="shared" si="9"/>
        <v>0.27200166666666659</v>
      </c>
      <c r="R58" s="1">
        <f t="shared" si="9"/>
        <v>0.27060333333333331</v>
      </c>
      <c r="S58" s="1">
        <f t="shared" si="9"/>
        <v>0.16855666666666666</v>
      </c>
      <c r="T58" s="1">
        <f t="shared" si="9"/>
        <v>0.12556166666666665</v>
      </c>
      <c r="U58" s="1">
        <f t="shared" si="9"/>
        <v>0.25635916666666664</v>
      </c>
      <c r="V58" s="1">
        <f>(V50+0.6*(W50+U50)+0.15*T50)/(1+2*0.6+0.15)</f>
        <v>0.42088741134751767</v>
      </c>
      <c r="W58" s="1">
        <f>(W50+0.6*(V50)+0.15*U58)/(1+0.6+0.15)</f>
        <v>0.36464030952380944</v>
      </c>
    </row>
    <row r="59" spans="1:30">
      <c r="C59" s="1" t="s">
        <v>1</v>
      </c>
      <c r="D59" s="1">
        <f>(D51+0.6*(E51)+0.15*F51)/(1+0.6+0.15)</f>
        <v>0.50670833333333332</v>
      </c>
      <c r="E59" s="1">
        <f>(E51+0.6*(F51+D51)+0.15*G51)/(1+2*0.6+0.15)</f>
        <v>0.56176684397163124</v>
      </c>
      <c r="F59" s="1">
        <f t="shared" si="9"/>
        <v>0.52555666666666667</v>
      </c>
      <c r="G59" s="1">
        <f t="shared" si="9"/>
        <v>0.40597000000000005</v>
      </c>
      <c r="H59" s="1">
        <f t="shared" si="9"/>
        <v>0.2849741666666667</v>
      </c>
      <c r="I59" s="1">
        <f t="shared" si="9"/>
        <v>0.2451058333333333</v>
      </c>
      <c r="J59" s="1">
        <f t="shared" si="9"/>
        <v>0.33391833333333326</v>
      </c>
      <c r="K59" s="1">
        <f t="shared" si="9"/>
        <v>0.35694333333333328</v>
      </c>
      <c r="L59" s="1">
        <f t="shared" si="9"/>
        <v>0.23746333333333328</v>
      </c>
      <c r="M59" s="1">
        <f t="shared" si="9"/>
        <v>0.24578249999999993</v>
      </c>
      <c r="N59" s="1">
        <f t="shared" si="9"/>
        <v>0.41448999999999991</v>
      </c>
      <c r="O59" s="1">
        <f t="shared" si="9"/>
        <v>0.50671999999999984</v>
      </c>
      <c r="P59" s="1">
        <f t="shared" si="9"/>
        <v>0.52843916666666657</v>
      </c>
      <c r="Q59" s="1">
        <f t="shared" si="9"/>
        <v>0.5257816666666667</v>
      </c>
      <c r="R59" s="1">
        <f t="shared" si="9"/>
        <v>0.47295250000000005</v>
      </c>
      <c r="S59" s="1">
        <f t="shared" si="9"/>
        <v>0.37342749999999997</v>
      </c>
      <c r="T59" s="1">
        <f t="shared" si="9"/>
        <v>0.26875916666666666</v>
      </c>
      <c r="U59" s="1">
        <f t="shared" si="9"/>
        <v>0.23926500000000006</v>
      </c>
      <c r="V59" s="1">
        <f>(V51+0.6*(W51+U51)+0.15*T51)/(1+2*0.6+0.15)</f>
        <v>0.33407358156028366</v>
      </c>
      <c r="W59" s="1">
        <f>(W51+0.6*(V51)+0.15*U59)/(1+0.6+0.15)</f>
        <v>0.44116080952380959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-8.2462727719549447E-2</v>
      </c>
      <c r="E61" s="1">
        <f ca="1">E1+NORMINV(RAND(),0,'Total-Smoothed'!$AG$2)</f>
        <v>-7.2599100604238548E-2</v>
      </c>
      <c r="F61" s="1">
        <f ca="1">F1+NORMINV(RAND(),0,'Total-Smoothed'!$AG$2)</f>
        <v>0.81204025912019406</v>
      </c>
      <c r="G61" s="1">
        <f ca="1">G1+NORMINV(RAND(),0,'Total-Smoothed'!$AG$2)</f>
        <v>-2.1570438020162782E-2</v>
      </c>
      <c r="H61" s="1">
        <f ca="1">H1+NORMINV(RAND(),0,'Total-Smoothed'!$AG$2)</f>
        <v>0.19160008331557971</v>
      </c>
      <c r="I61" s="1">
        <f ca="1">I1+NORMINV(RAND(),0,'Total-Smoothed'!$AG$2)</f>
        <v>-6.0415214943486013E-2</v>
      </c>
      <c r="J61" s="1">
        <f ca="1">J1+NORMINV(RAND(),0,'Total-Smoothed'!$AG$2)</f>
        <v>2.6582593038986562E-2</v>
      </c>
      <c r="K61" s="1">
        <f ca="1">K1+NORMINV(RAND(),0,'Total-Smoothed'!$AG$2)</f>
        <v>3.9520840024577952E-2</v>
      </c>
      <c r="L61" s="1">
        <f ca="1">L1+NORMINV(RAND(),0,'Total-Smoothed'!$AG$2)</f>
        <v>4.445376251693136E-2</v>
      </c>
      <c r="M61" s="1">
        <f ca="1">M1+NORMINV(RAND(),0,'Total-Smoothed'!$AG$2)</f>
        <v>0.21991872291497755</v>
      </c>
      <c r="N61" s="1">
        <f ca="1">N1+NORMINV(RAND(),0,'Total-Smoothed'!$AG$2)</f>
        <v>-6.9309089060750395E-2</v>
      </c>
      <c r="O61" s="1">
        <f ca="1">O1+NORMINV(RAND(),0,'Total-Smoothed'!$AG$2)</f>
        <v>0.8501700834398197</v>
      </c>
      <c r="P61" s="1">
        <f ca="1">P1+NORMINV(RAND(),0,'Total-Smoothed'!$AG$2)</f>
        <v>0.12964993625836108</v>
      </c>
      <c r="Q61" s="1">
        <f ca="1">Q1+NORMINV(RAND(),0,'Total-Smoothed'!$AG$2)</f>
        <v>-7.817542597200338E-3</v>
      </c>
      <c r="R61" s="1">
        <f ca="1">R1+NORMINV(RAND(),0,'Total-Smoothed'!$AG$2)</f>
        <v>1.0406631139880347</v>
      </c>
      <c r="S61" s="1">
        <f ca="1">S1+NORMINV(RAND(),0,'Total-Smoothed'!$AG$2)</f>
        <v>5.4092602415324112E-2</v>
      </c>
      <c r="T61" s="1">
        <f ca="1">T1+NORMINV(RAND(),0,'Total-Smoothed'!$AG$2)</f>
        <v>0.10202338813072456</v>
      </c>
      <c r="U61" s="1">
        <f ca="1">U1+NORMINV(RAND(),0,'Total-Smoothed'!$AG$2)</f>
        <v>2.2231234231336397E-3</v>
      </c>
      <c r="V61" s="1">
        <f ca="1">V1+NORMINV(RAND(),0,'Total-Smoothed'!$AG$2)</f>
        <v>0.82453678690198029</v>
      </c>
      <c r="W61" s="1">
        <f ca="1">W1+NORMINV(RAND(),0,'Total-Smoothed'!$AG$2)</f>
        <v>6.5720225878608138E-2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8.7191501051231357E-2</v>
      </c>
      <c r="E62" s="1">
        <f ca="1">E2+NORMINV(RAND(),0,'Total-Smoothed'!$AG$2)</f>
        <v>9.3274603240004195E-2</v>
      </c>
      <c r="F62" s="1">
        <f ca="1">F2+NORMINV(RAND(),0,'Total-Smoothed'!$AG$2)</f>
        <v>0.80922760402820926</v>
      </c>
      <c r="G62" s="1">
        <f ca="1">G2+NORMINV(RAND(),0,'Total-Smoothed'!$AG$2)</f>
        <v>3.3404341541994301E-2</v>
      </c>
      <c r="H62" s="1">
        <f ca="1">H2+NORMINV(RAND(),0,'Total-Smoothed'!$AG$2)</f>
        <v>0.33984468695355802</v>
      </c>
      <c r="I62" s="1">
        <f ca="1">I2+NORMINV(RAND(),0,'Total-Smoothed'!$AG$2)</f>
        <v>7.8047240339360308E-2</v>
      </c>
      <c r="J62" s="1">
        <f ca="1">J2+NORMINV(RAND(),0,'Total-Smoothed'!$AG$2)</f>
        <v>0.15316749398689436</v>
      </c>
      <c r="K62" s="1">
        <f ca="1">K2+NORMINV(RAND(),0,'Total-Smoothed'!$AG$2)</f>
        <v>6.8540682352892499E-2</v>
      </c>
      <c r="L62" s="1">
        <f ca="1">L2+NORMINV(RAND(),0,'Total-Smoothed'!$AG$2)</f>
        <v>-0.15303296959773832</v>
      </c>
      <c r="M62" s="1">
        <f ca="1">M2+NORMINV(RAND(),0,'Total-Smoothed'!$AG$2)</f>
        <v>0.25846073218020665</v>
      </c>
      <c r="N62" s="1">
        <f ca="1">N2+NORMINV(RAND(),0,'Total-Smoothed'!$AG$2)</f>
        <v>0.11442398686723372</v>
      </c>
      <c r="O62" s="1">
        <f ca="1">O2+NORMINV(RAND(),0,'Total-Smoothed'!$AG$2)</f>
        <v>0.80379720715087122</v>
      </c>
      <c r="P62" s="1">
        <f ca="1">P2+NORMINV(RAND(),0,'Total-Smoothed'!$AG$2)</f>
        <v>0.22437536286920529</v>
      </c>
      <c r="Q62" s="1">
        <f ca="1">Q2+NORMINV(RAND(),0,'Total-Smoothed'!$AG$2)</f>
        <v>-7.2948161118160867E-3</v>
      </c>
      <c r="R62" s="1">
        <f ca="1">R2+NORMINV(RAND(),0,'Total-Smoothed'!$AG$2)</f>
        <v>0.70454397994643947</v>
      </c>
      <c r="S62" s="1">
        <f ca="1">S2+NORMINV(RAND(),0,'Total-Smoothed'!$AG$2)</f>
        <v>6.7689756175357482E-2</v>
      </c>
      <c r="T62" s="1">
        <f ca="1">T2+NORMINV(RAND(),0,'Total-Smoothed'!$AG$2)</f>
        <v>-9.7964536604475641E-2</v>
      </c>
      <c r="U62" s="1">
        <f ca="1">U2+NORMINV(RAND(),0,'Total-Smoothed'!$AG$2)</f>
        <v>3.9823458485132135E-2</v>
      </c>
      <c r="V62" s="1">
        <f ca="1">V2+NORMINV(RAND(),0,'Total-Smoothed'!$AG$2)</f>
        <v>0.88845686493741016</v>
      </c>
      <c r="W62" s="1">
        <f ca="1">W2+NORMINV(RAND(),0,'Total-Smoothed'!$AG$2)</f>
        <v>0.10442815994113884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7.4392362877549207E-3</v>
      </c>
      <c r="E63" s="1">
        <f ca="1">E3+NORMINV(RAND(),0,'Total-Smoothed'!$AG$2)</f>
        <v>-0.15622058097643213</v>
      </c>
      <c r="F63" s="1">
        <f ca="1">F3+NORMINV(RAND(),0,'Total-Smoothed'!$AG$2)</f>
        <v>1.036630248659455</v>
      </c>
      <c r="G63" s="1">
        <f ca="1">G3+NORMINV(RAND(),0,'Total-Smoothed'!$AG$2)</f>
        <v>-4.919383928657152E-2</v>
      </c>
      <c r="H63" s="1">
        <f ca="1">H3+NORMINV(RAND(),0,'Total-Smoothed'!$AG$2)</f>
        <v>0.33703285071059252</v>
      </c>
      <c r="I63" s="1">
        <f ca="1">I3+NORMINV(RAND(),0,'Total-Smoothed'!$AG$2)</f>
        <v>-8.1931940047296273E-3</v>
      </c>
      <c r="J63" s="1">
        <f ca="1">J3+NORMINV(RAND(),0,'Total-Smoothed'!$AG$2)</f>
        <v>0.1630416673466199</v>
      </c>
      <c r="K63" s="1">
        <f ca="1">K3+NORMINV(RAND(),0,'Total-Smoothed'!$AG$2)</f>
        <v>0.10971655425807381</v>
      </c>
      <c r="L63" s="1">
        <f ca="1">L3+NORMINV(RAND(),0,'Total-Smoothed'!$AG$2)</f>
        <v>3.8770834669973997E-2</v>
      </c>
      <c r="M63" s="1">
        <f ca="1">M3+NORMINV(RAND(),0,'Total-Smoothed'!$AG$2)</f>
        <v>0.12471546483432386</v>
      </c>
      <c r="N63" s="1">
        <f ca="1">N3+NORMINV(RAND(),0,'Total-Smoothed'!$AG$2)</f>
        <v>0.17274783815061667</v>
      </c>
      <c r="O63" s="1">
        <f ca="1">O3+NORMINV(RAND(),0,'Total-Smoothed'!$AG$2)</f>
        <v>0.95461388148091586</v>
      </c>
      <c r="P63" s="1">
        <f ca="1">P3+NORMINV(RAND(),0,'Total-Smoothed'!$AG$2)</f>
        <v>0.33025639338284857</v>
      </c>
      <c r="Q63" s="1">
        <f ca="1">Q3+NORMINV(RAND(),0,'Total-Smoothed'!$AG$2)</f>
        <v>3.3309994126757714E-3</v>
      </c>
      <c r="R63" s="1">
        <f ca="1">R3+NORMINV(RAND(),0,'Total-Smoothed'!$AG$2)</f>
        <v>0.64644470951967026</v>
      </c>
      <c r="S63" s="1">
        <f ca="1">S3+NORMINV(RAND(),0,'Total-Smoothed'!$AG$2)</f>
        <v>5.7653410084751215E-2</v>
      </c>
      <c r="T63" s="1">
        <f ca="1">T3+NORMINV(RAND(),0,'Total-Smoothed'!$AG$2)</f>
        <v>-1.2550865157123182E-2</v>
      </c>
      <c r="U63" s="1">
        <f ca="1">U3+NORMINV(RAND(),0,'Total-Smoothed'!$AG$2)</f>
        <v>6.3885153010488527E-2</v>
      </c>
      <c r="V63" s="1">
        <f ca="1">V3+NORMINV(RAND(),0,'Total-Smoothed'!$AG$2)</f>
        <v>0.87800733686832311</v>
      </c>
      <c r="W63" s="1">
        <f ca="1">W3+NORMINV(RAND(),0,'Total-Smoothed'!$AG$2)</f>
        <v>0.22233866643768638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-0.15540494717021927</v>
      </c>
      <c r="E64" s="1">
        <f ca="1">E4+NORMINV(RAND(),0,'Total-Smoothed'!$AG$2)</f>
        <v>-8.5409752034075401E-2</v>
      </c>
      <c r="F64" s="1">
        <f ca="1">F4+NORMINV(RAND(),0,'Total-Smoothed'!$AG$2)</f>
        <v>0.9169417683053479</v>
      </c>
      <c r="G64" s="1">
        <f ca="1">G4+NORMINV(RAND(),0,'Total-Smoothed'!$AG$2)</f>
        <v>0.60968001758289658</v>
      </c>
      <c r="H64" s="1">
        <f ca="1">H4+NORMINV(RAND(),0,'Total-Smoothed'!$AG$2)</f>
        <v>0.51750664711268479</v>
      </c>
      <c r="I64" s="1">
        <f ca="1">I4+NORMINV(RAND(),0,'Total-Smoothed'!$AG$2)</f>
        <v>6.3375208756358242E-2</v>
      </c>
      <c r="J64" s="1">
        <f ca="1">J4+NORMINV(RAND(),0,'Total-Smoothed'!$AG$2)</f>
        <v>0.36067868899881428</v>
      </c>
      <c r="K64" s="1">
        <f ca="1">K4+NORMINV(RAND(),0,'Total-Smoothed'!$AG$2)</f>
        <v>0.19493676144093594</v>
      </c>
      <c r="L64" s="1">
        <f ca="1">L4+NORMINV(RAND(),0,'Total-Smoothed'!$AG$2)</f>
        <v>1.8339479216049406E-2</v>
      </c>
      <c r="M64" s="1">
        <f ca="1">M4+NORMINV(RAND(),0,'Total-Smoothed'!$AG$2)</f>
        <v>0.2092646222110906</v>
      </c>
      <c r="N64" s="1">
        <f ca="1">N4+NORMINV(RAND(),0,'Total-Smoothed'!$AG$2)</f>
        <v>0.26208493767274327</v>
      </c>
      <c r="O64" s="1">
        <f ca="1">O4+NORMINV(RAND(),0,'Total-Smoothed'!$AG$2)</f>
        <v>0.78888413026104298</v>
      </c>
      <c r="P64" s="1">
        <f ca="1">P4+NORMINV(RAND(),0,'Total-Smoothed'!$AG$2)</f>
        <v>0.45990477736814483</v>
      </c>
      <c r="Q64" s="1">
        <f ca="1">Q4+NORMINV(RAND(),0,'Total-Smoothed'!$AG$2)</f>
        <v>-6.056702359472739E-2</v>
      </c>
      <c r="R64" s="1">
        <f ca="1">R4+NORMINV(RAND(),0,'Total-Smoothed'!$AG$2)</f>
        <v>0.34118162348532233</v>
      </c>
      <c r="S64" s="1">
        <f ca="1">S4+NORMINV(RAND(),0,'Total-Smoothed'!$AG$2)</f>
        <v>0.11341526350295668</v>
      </c>
      <c r="T64" s="1">
        <f ca="1">T4+NORMINV(RAND(),0,'Total-Smoothed'!$AG$2)</f>
        <v>-0.1225021331712307</v>
      </c>
      <c r="U64" s="1">
        <f ca="1">U4+NORMINV(RAND(),0,'Total-Smoothed'!$AG$2)</f>
        <v>0.13418585002520678</v>
      </c>
      <c r="V64" s="1">
        <f ca="1">V4+NORMINV(RAND(),0,'Total-Smoothed'!$AG$2)</f>
        <v>1.0775108991666669</v>
      </c>
      <c r="W64" s="1">
        <f ca="1">W4+NORMINV(RAND(),0,'Total-Smoothed'!$AG$2)</f>
        <v>1.4599528355945808E-2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-9.712332113816366E-2</v>
      </c>
      <c r="E65" s="1">
        <f ca="1">E5+NORMINV(RAND(),0,'Total-Smoothed'!$AG$2)</f>
        <v>-0.11326512853512077</v>
      </c>
      <c r="F65" s="1">
        <f ca="1">F5+NORMINV(RAND(),0,'Total-Smoothed'!$AG$2)</f>
        <v>1.0894231440911195</v>
      </c>
      <c r="G65" s="1">
        <f ca="1">G5+NORMINV(RAND(),0,'Total-Smoothed'!$AG$2)</f>
        <v>-0.18079445261729649</v>
      </c>
      <c r="H65" s="1">
        <f ca="1">H5+NORMINV(RAND(),0,'Total-Smoothed'!$AG$2)</f>
        <v>0.3515246995129967</v>
      </c>
      <c r="I65" s="1">
        <f ca="1">I5+NORMINV(RAND(),0,'Total-Smoothed'!$AG$2)</f>
        <v>0.10853948623825768</v>
      </c>
      <c r="J65" s="1">
        <f ca="1">J5+NORMINV(RAND(),0,'Total-Smoothed'!$AG$2)</f>
        <v>0.33426514461558388</v>
      </c>
      <c r="K65" s="1">
        <f ca="1">K5+NORMINV(RAND(),0,'Total-Smoothed'!$AG$2)</f>
        <v>6.5647116142738535E-2</v>
      </c>
      <c r="L65" s="1">
        <f ca="1">L5+NORMINV(RAND(),0,'Total-Smoothed'!$AG$2)</f>
        <v>0.16310490758933396</v>
      </c>
      <c r="M65" s="1">
        <f ca="1">M5+NORMINV(RAND(),0,'Total-Smoothed'!$AG$2)</f>
        <v>7.0820865469005248E-2</v>
      </c>
      <c r="N65" s="1">
        <f ca="1">N5+NORMINV(RAND(),0,'Total-Smoothed'!$AG$2)</f>
        <v>-7.6279524870210696E-2</v>
      </c>
      <c r="O65" s="1">
        <f ca="1">O5+NORMINV(RAND(),0,'Total-Smoothed'!$AG$2)</f>
        <v>1.0608279397432461</v>
      </c>
      <c r="P65" s="1">
        <f ca="1">P5+NORMINV(RAND(),0,'Total-Smoothed'!$AG$2)</f>
        <v>0.28035325655381121</v>
      </c>
      <c r="Q65" s="1">
        <f ca="1">Q5+NORMINV(RAND(),0,'Total-Smoothed'!$AG$2)</f>
        <v>4.2331370261196342E-2</v>
      </c>
      <c r="R65" s="1">
        <f ca="1">R5+NORMINV(RAND(),0,'Total-Smoothed'!$AG$2)</f>
        <v>0.30923494372738425</v>
      </c>
      <c r="S65" s="1">
        <f ca="1">S5+NORMINV(RAND(),0,'Total-Smoothed'!$AG$2)</f>
        <v>-3.9675224871045883E-2</v>
      </c>
      <c r="T65" s="1">
        <f ca="1">T5+NORMINV(RAND(),0,'Total-Smoothed'!$AG$2)</f>
        <v>-9.5576233916874559E-2</v>
      </c>
      <c r="U65" s="1">
        <f ca="1">U5+NORMINV(RAND(),0,'Total-Smoothed'!$AG$2)</f>
        <v>-5.1812647895079562E-2</v>
      </c>
      <c r="V65" s="1">
        <f ca="1">V5+NORMINV(RAND(),0,'Total-Smoothed'!$AG$2)</f>
        <v>0.86675818103904723</v>
      </c>
      <c r="W65" s="1">
        <f ca="1">W5+NORMINV(RAND(),0,'Total-Smoothed'!$AG$2)</f>
        <v>7.7975223872445848E-2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4.3831054221791496E-2</v>
      </c>
      <c r="E66" s="1">
        <f ca="1">E6+NORMINV(RAND(),0,'Total-Smoothed'!$AG$2)</f>
        <v>6.0789324976347044E-2</v>
      </c>
      <c r="F66" s="1">
        <f ca="1">F6+NORMINV(RAND(),0,'Total-Smoothed'!$AG$2)</f>
        <v>0.96758694267658174</v>
      </c>
      <c r="G66" s="1">
        <f ca="1">G6+NORMINV(RAND(),0,'Total-Smoothed'!$AG$2)</f>
        <v>1.6228109941646366E-2</v>
      </c>
      <c r="H66" s="1">
        <f ca="1">H6+NORMINV(RAND(),0,'Total-Smoothed'!$AG$2)</f>
        <v>0.6231883694544692</v>
      </c>
      <c r="I66" s="1">
        <f ca="1">I6+NORMINV(RAND(),0,'Total-Smoothed'!$AG$2)</f>
        <v>8.2440886652745765E-2</v>
      </c>
      <c r="J66" s="1">
        <f ca="1">J6+NORMINV(RAND(),0,'Total-Smoothed'!$AG$2)</f>
        <v>-2.5823239677917276E-2</v>
      </c>
      <c r="K66" s="1">
        <f ca="1">K6+NORMINV(RAND(),0,'Total-Smoothed'!$AG$2)</f>
        <v>6.0613703635531986E-2</v>
      </c>
      <c r="L66" s="1">
        <f ca="1">L6+NORMINV(RAND(),0,'Total-Smoothed'!$AG$2)</f>
        <v>-8.6250839372722585E-2</v>
      </c>
      <c r="M66" s="1">
        <f ca="1">M6+NORMINV(RAND(),0,'Total-Smoothed'!$AG$2)</f>
        <v>0.10232899610548869</v>
      </c>
      <c r="N66" s="1">
        <f ca="1">N6+NORMINV(RAND(),0,'Total-Smoothed'!$AG$2)</f>
        <v>6.4014760641843416E-2</v>
      </c>
      <c r="O66" s="1">
        <f ca="1">O6+NORMINV(RAND(),0,'Total-Smoothed'!$AG$2)</f>
        <v>1.0421923358713221</v>
      </c>
      <c r="P66" s="1">
        <f ca="1">P6+NORMINV(RAND(),0,'Total-Smoothed'!$AG$2)</f>
        <v>0.19240014149254031</v>
      </c>
      <c r="Q66" s="1">
        <f ca="1">Q6+NORMINV(RAND(),0,'Total-Smoothed'!$AG$2)</f>
        <v>1.9636616198403199E-2</v>
      </c>
      <c r="R66" s="1">
        <f ca="1">R6+NORMINV(RAND(),0,'Total-Smoothed'!$AG$2)</f>
        <v>0.69185532496991009</v>
      </c>
      <c r="S66" s="1">
        <f ca="1">S6+NORMINV(RAND(),0,'Total-Smoothed'!$AG$2)</f>
        <v>-0.12742598602134109</v>
      </c>
      <c r="T66" s="1">
        <f ca="1">T6+NORMINV(RAND(),0,'Total-Smoothed'!$AG$2)</f>
        <v>0.13543184703690977</v>
      </c>
      <c r="U66" s="1">
        <f ca="1">U6+NORMINV(RAND(),0,'Total-Smoothed'!$AG$2)</f>
        <v>0.10083037048004977</v>
      </c>
      <c r="V66" s="1">
        <f ca="1">V6+NORMINV(RAND(),0,'Total-Smoothed'!$AG$2)</f>
        <v>1.0660550336236265</v>
      </c>
      <c r="W66" s="1">
        <f ca="1">W6+NORMINV(RAND(),0,'Total-Smoothed'!$AG$2)</f>
        <v>4.8565538716506235E-2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-5.597954018637926E-2</v>
      </c>
      <c r="E67" s="1">
        <f ca="1">E7+NORMINV(RAND(),0,'Total-Smoothed'!$AG$2)</f>
        <v>-0.20085955786677701</v>
      </c>
      <c r="F67" s="1">
        <f ca="1">F7+NORMINV(RAND(),0,'Total-Smoothed'!$AG$2)</f>
        <v>1.0347571732619865</v>
      </c>
      <c r="G67" s="1">
        <f ca="1">G7+NORMINV(RAND(),0,'Total-Smoothed'!$AG$2)</f>
        <v>0.28278025513599242</v>
      </c>
      <c r="H67" s="1">
        <f ca="1">H7+NORMINV(RAND(),0,'Total-Smoothed'!$AG$2)</f>
        <v>0.37934001125496697</v>
      </c>
      <c r="I67" s="1">
        <f ca="1">I7+NORMINV(RAND(),0,'Total-Smoothed'!$AG$2)</f>
        <v>-2.1495835210885321E-2</v>
      </c>
      <c r="J67" s="1">
        <f ca="1">J7+NORMINV(RAND(),0,'Total-Smoothed'!$AG$2)</f>
        <v>0.18714280689073495</v>
      </c>
      <c r="K67" s="1">
        <f ca="1">K7+NORMINV(RAND(),0,'Total-Smoothed'!$AG$2)</f>
        <v>0.11294429560586819</v>
      </c>
      <c r="L67" s="1">
        <f ca="1">L7+NORMINV(RAND(),0,'Total-Smoothed'!$AG$2)</f>
        <v>0.13898093497049746</v>
      </c>
      <c r="M67" s="1">
        <f ca="1">M7+NORMINV(RAND(),0,'Total-Smoothed'!$AG$2)</f>
        <v>-8.9522802025274045E-3</v>
      </c>
      <c r="N67" s="1">
        <f ca="1">N7+NORMINV(RAND(),0,'Total-Smoothed'!$AG$2)</f>
        <v>6.236184402109881E-2</v>
      </c>
      <c r="O67" s="1">
        <f ca="1">O7+NORMINV(RAND(),0,'Total-Smoothed'!$AG$2)</f>
        <v>0.90363970807597205</v>
      </c>
      <c r="P67" s="1">
        <f ca="1">P7+NORMINV(RAND(),0,'Total-Smoothed'!$AG$2)</f>
        <v>0.25162721316500558</v>
      </c>
      <c r="Q67" s="1">
        <f ca="1">Q7+NORMINV(RAND(),0,'Total-Smoothed'!$AG$2)</f>
        <v>7.8969449124070654E-2</v>
      </c>
      <c r="R67" s="1">
        <f ca="1">R7+NORMINV(RAND(),0,'Total-Smoothed'!$AG$2)</f>
        <v>0.4339884202694031</v>
      </c>
      <c r="S67" s="1">
        <f ca="1">S7+NORMINV(RAND(),0,'Total-Smoothed'!$AG$2)</f>
        <v>1.0314920610120957E-2</v>
      </c>
      <c r="T67" s="1">
        <f ca="1">T7+NORMINV(RAND(),0,'Total-Smoothed'!$AG$2)</f>
        <v>2.5913481747318126E-2</v>
      </c>
      <c r="U67" s="1">
        <f ca="1">U7+NORMINV(RAND(),0,'Total-Smoothed'!$AG$2)</f>
        <v>9.2416950129187922E-2</v>
      </c>
      <c r="V67" s="1">
        <f ca="1">V7+NORMINV(RAND(),0,'Total-Smoothed'!$AG$2)</f>
        <v>1.0052699633462221</v>
      </c>
      <c r="W67" s="1">
        <f ca="1">W7+NORMINV(RAND(),0,'Total-Smoothed'!$AG$2)</f>
        <v>-7.386914276910661E-2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0.27211893486673838</v>
      </c>
      <c r="E68" s="1">
        <f ca="1">E8+NORMINV(RAND(),0,'Total-Smoothed'!$AG$2)</f>
        <v>-7.7704809295637278E-2</v>
      </c>
      <c r="F68" s="1">
        <f ca="1">F8+NORMINV(RAND(),0,'Total-Smoothed'!$AG$2)</f>
        <v>1.0032054448015586</v>
      </c>
      <c r="G68" s="1">
        <f ca="1">G8+NORMINV(RAND(),0,'Total-Smoothed'!$AG$2)</f>
        <v>2.5730946425230758E-2</v>
      </c>
      <c r="H68" s="1">
        <f ca="1">H8+NORMINV(RAND(),0,'Total-Smoothed'!$AG$2)</f>
        <v>0.32022614743591593</v>
      </c>
      <c r="I68" s="1">
        <f ca="1">I8+NORMINV(RAND(),0,'Total-Smoothed'!$AG$2)</f>
        <v>6.0961862416266804E-2</v>
      </c>
      <c r="J68" s="1">
        <f ca="1">J8+NORMINV(RAND(),0,'Total-Smoothed'!$AG$2)</f>
        <v>-8.8371749669474697E-4</v>
      </c>
      <c r="K68" s="1">
        <f ca="1">K8+NORMINV(RAND(),0,'Total-Smoothed'!$AG$2)</f>
        <v>-2.5110758699438712E-2</v>
      </c>
      <c r="L68" s="1">
        <f ca="1">L8+NORMINV(RAND(),0,'Total-Smoothed'!$AG$2)</f>
        <v>-2.443466655891649E-2</v>
      </c>
      <c r="M68" s="1">
        <f ca="1">M8+NORMINV(RAND(),0,'Total-Smoothed'!$AG$2)</f>
        <v>-9.5785527440422583E-2</v>
      </c>
      <c r="N68" s="1">
        <f ca="1">N8+NORMINV(RAND(),0,'Total-Smoothed'!$AG$2)</f>
        <v>-0.12859355004886142</v>
      </c>
      <c r="O68" s="1">
        <f ca="1">O8+NORMINV(RAND(),0,'Total-Smoothed'!$AG$2)</f>
        <v>0.74275378258546476</v>
      </c>
      <c r="P68" s="1">
        <f ca="1">P8+NORMINV(RAND(),0,'Total-Smoothed'!$AG$2)</f>
        <v>0.40774472831986869</v>
      </c>
      <c r="Q68" s="1">
        <f ca="1">Q8+NORMINV(RAND(),0,'Total-Smoothed'!$AG$2)</f>
        <v>-0.22601182206629333</v>
      </c>
      <c r="R68" s="1">
        <f ca="1">R8+NORMINV(RAND(),0,'Total-Smoothed'!$AG$2)</f>
        <v>0.55535118998069377</v>
      </c>
      <c r="S68" s="1">
        <f ca="1">S8+NORMINV(RAND(),0,'Total-Smoothed'!$AG$2)</f>
        <v>4.9755864692967028E-3</v>
      </c>
      <c r="T68" s="1">
        <f ca="1">T8+NORMINV(RAND(),0,'Total-Smoothed'!$AG$2)</f>
        <v>2.6069763545052211E-2</v>
      </c>
      <c r="U68" s="1">
        <f ca="1">U8+NORMINV(RAND(),0,'Total-Smoothed'!$AG$2)</f>
        <v>0.20916298216825729</v>
      </c>
      <c r="V68" s="1">
        <f ca="1">V8+NORMINV(RAND(),0,'Total-Smoothed'!$AG$2)</f>
        <v>0.86658246580716736</v>
      </c>
      <c r="W68" s="1">
        <f ca="1">W8+NORMINV(RAND(),0,'Total-Smoothed'!$AG$2)</f>
        <v>-5.8654632077613979E-3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-8.823229724550137E-5</v>
      </c>
      <c r="E69" s="1">
        <f ca="1">E9+NORMINV(RAND(),0,'Total-Smoothed'!$AG$2)</f>
        <v>-9.1832121758004134E-2</v>
      </c>
      <c r="F69" s="1">
        <f ca="1">F9+NORMINV(RAND(),0,'Total-Smoothed'!$AG$2)</f>
        <v>0.79101058879235864</v>
      </c>
      <c r="G69" s="1">
        <f ca="1">G9+NORMINV(RAND(),0,'Total-Smoothed'!$AG$2)</f>
        <v>0.11766317128557402</v>
      </c>
      <c r="H69" s="1">
        <f ca="1">H9+NORMINV(RAND(),0,'Total-Smoothed'!$AG$2)</f>
        <v>0.35509004857464882</v>
      </c>
      <c r="I69" s="1">
        <f ca="1">I9+NORMINV(RAND(),0,'Total-Smoothed'!$AG$2)</f>
        <v>7.8773673130298927E-2</v>
      </c>
      <c r="J69" s="1">
        <f ca="1">J9+NORMINV(RAND(),0,'Total-Smoothed'!$AG$2)</f>
        <v>8.9096228615964862E-2</v>
      </c>
      <c r="K69" s="1">
        <f ca="1">K9+NORMINV(RAND(),0,'Total-Smoothed'!$AG$2)</f>
        <v>-3.2414663754211717E-2</v>
      </c>
      <c r="L69" s="1">
        <f ca="1">L9+NORMINV(RAND(),0,'Total-Smoothed'!$AG$2)</f>
        <v>-8.692764304863411E-2</v>
      </c>
      <c r="M69" s="1">
        <f ca="1">M9+NORMINV(RAND(),0,'Total-Smoothed'!$AG$2)</f>
        <v>9.8487748766618519E-2</v>
      </c>
      <c r="N69" s="1">
        <f ca="1">N9+NORMINV(RAND(),0,'Total-Smoothed'!$AG$2)</f>
        <v>-0.12482706698172023</v>
      </c>
      <c r="O69" s="1">
        <f ca="1">O9+NORMINV(RAND(),0,'Total-Smoothed'!$AG$2)</f>
        <v>0.87380528032611693</v>
      </c>
      <c r="P69" s="1">
        <f ca="1">P9+NORMINV(RAND(),0,'Total-Smoothed'!$AG$2)</f>
        <v>6.5222328282884268E-2</v>
      </c>
      <c r="Q69" s="1">
        <f ca="1">Q9+NORMINV(RAND(),0,'Total-Smoothed'!$AG$2)</f>
        <v>-3.6779599721848341E-3</v>
      </c>
      <c r="R69" s="1">
        <f ca="1">R9+NORMINV(RAND(),0,'Total-Smoothed'!$AG$2)</f>
        <v>0.76340479355914659</v>
      </c>
      <c r="S69" s="1">
        <f ca="1">S9+NORMINV(RAND(),0,'Total-Smoothed'!$AG$2)</f>
        <v>-0.14889975416907086</v>
      </c>
      <c r="T69" s="1">
        <f ca="1">T9+NORMINV(RAND(),0,'Total-Smoothed'!$AG$2)</f>
        <v>-5.6450760182366801E-3</v>
      </c>
      <c r="U69" s="1">
        <f ca="1">U9+NORMINV(RAND(),0,'Total-Smoothed'!$AG$2)</f>
        <v>0.12812251864050922</v>
      </c>
      <c r="V69" s="1">
        <f ca="1">V9+NORMINV(RAND(),0,'Total-Smoothed'!$AG$2)</f>
        <v>0.93377513122898037</v>
      </c>
      <c r="W69" s="1">
        <f ca="1">W9+NORMINV(RAND(),0,'Total-Smoothed'!$AG$2)</f>
        <v>0.17571758878740365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-3.5453712806657219E-2</v>
      </c>
      <c r="E70" s="1">
        <f ca="1">E10+NORMINV(RAND(),0,'Total-Smoothed'!$AG$2)</f>
        <v>-0.11761146864546819</v>
      </c>
      <c r="F70" s="1">
        <f ca="1">F10+NORMINV(RAND(),0,'Total-Smoothed'!$AG$2)</f>
        <v>0.97531584621330192</v>
      </c>
      <c r="G70" s="1">
        <f ca="1">G10+NORMINV(RAND(),0,'Total-Smoothed'!$AG$2)</f>
        <v>0.26706877450609268</v>
      </c>
      <c r="H70" s="1">
        <f ca="1">H10+NORMINV(RAND(),0,'Total-Smoothed'!$AG$2)</f>
        <v>0.50219708791766471</v>
      </c>
      <c r="I70" s="1">
        <f ca="1">I10+NORMINV(RAND(),0,'Total-Smoothed'!$AG$2)</f>
        <v>0.19387711330122584</v>
      </c>
      <c r="J70" s="1">
        <f ca="1">J10+NORMINV(RAND(),0,'Total-Smoothed'!$AG$2)</f>
        <v>0.20017792746181631</v>
      </c>
      <c r="K70" s="1">
        <f ca="1">K10+NORMINV(RAND(),0,'Total-Smoothed'!$AG$2)</f>
        <v>0.12211158375726736</v>
      </c>
      <c r="L70" s="1">
        <f ca="1">L10+NORMINV(RAND(),0,'Total-Smoothed'!$AG$2)</f>
        <v>0.25669039153718431</v>
      </c>
      <c r="M70" s="1">
        <f ca="1">M10+NORMINV(RAND(),0,'Total-Smoothed'!$AG$2)</f>
        <v>-8.1751002824657734E-2</v>
      </c>
      <c r="N70" s="1">
        <f ca="1">N10+NORMINV(RAND(),0,'Total-Smoothed'!$AG$2)</f>
        <v>-0.2007854128753572</v>
      </c>
      <c r="O70" s="1">
        <f ca="1">O10+NORMINV(RAND(),0,'Total-Smoothed'!$AG$2)</f>
        <v>0.83673980254550384</v>
      </c>
      <c r="P70" s="1">
        <f ca="1">P10+NORMINV(RAND(),0,'Total-Smoothed'!$AG$2)</f>
        <v>0.26210383249846736</v>
      </c>
      <c r="Q70" s="1">
        <f ca="1">Q10+NORMINV(RAND(),0,'Total-Smoothed'!$AG$2)</f>
        <v>-0.12713854183353732</v>
      </c>
      <c r="R70" s="1">
        <f ca="1">R10+NORMINV(RAND(),0,'Total-Smoothed'!$AG$2)</f>
        <v>0.6300889371740036</v>
      </c>
      <c r="S70" s="1">
        <f ca="1">S10+NORMINV(RAND(),0,'Total-Smoothed'!$AG$2)</f>
        <v>0.1351290842285757</v>
      </c>
      <c r="T70" s="1">
        <f ca="1">T10+NORMINV(RAND(),0,'Total-Smoothed'!$AG$2)</f>
        <v>-6.42985595505291E-2</v>
      </c>
      <c r="U70" s="1">
        <f ca="1">U10+NORMINV(RAND(),0,'Total-Smoothed'!$AG$2)</f>
        <v>0.21091938137191577</v>
      </c>
      <c r="V70" s="1">
        <f ca="1">V10+NORMINV(RAND(),0,'Total-Smoothed'!$AG$2)</f>
        <v>0.78856116398671816</v>
      </c>
      <c r="W70" s="1">
        <f ca="1">W10+NORMINV(RAND(),0,'Total-Smoothed'!$AG$2)</f>
        <v>4.5772826237292605E-2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-0.12154856083010043</v>
      </c>
      <c r="E71" s="1">
        <f ca="1">E11+NORMINV(RAND(),0,'Total-Smoothed'!$AG$2)</f>
        <v>4.189575057513735E-2</v>
      </c>
      <c r="F71" s="1">
        <f ca="1">F11+NORMINV(RAND(),0,'Total-Smoothed'!$AG$2)</f>
        <v>1.0079607662846797</v>
      </c>
      <c r="G71" s="1">
        <f ca="1">G11+NORMINV(RAND(),0,'Total-Smoothed'!$AG$2)</f>
        <v>7.0943334812712103E-2</v>
      </c>
      <c r="H71" s="1">
        <f ca="1">H11+NORMINV(RAND(),0,'Total-Smoothed'!$AG$2)</f>
        <v>0.12107832432328508</v>
      </c>
      <c r="I71" s="1">
        <f ca="1">I11+NORMINV(RAND(),0,'Total-Smoothed'!$AG$2)</f>
        <v>-6.8805408331557502E-3</v>
      </c>
      <c r="J71" s="1">
        <f ca="1">J11+NORMINV(RAND(),0,'Total-Smoothed'!$AG$2)</f>
        <v>0.31543286127993359</v>
      </c>
      <c r="K71" s="1">
        <f ca="1">K11+NORMINV(RAND(),0,'Total-Smoothed'!$AG$2)</f>
        <v>0.29384696710313185</v>
      </c>
      <c r="L71" s="1">
        <f ca="1">L11+NORMINV(RAND(),0,'Total-Smoothed'!$AG$2)</f>
        <v>2.2941807634565749E-2</v>
      </c>
      <c r="M71" s="1">
        <f ca="1">M11+NORMINV(RAND(),0,'Total-Smoothed'!$AG$2)</f>
        <v>0.1415970260091417</v>
      </c>
      <c r="N71" s="1">
        <f ca="1">N11+NORMINV(RAND(),0,'Total-Smoothed'!$AG$2)</f>
        <v>-0.17719854584981454</v>
      </c>
      <c r="O71" s="1">
        <f ca="1">O11+NORMINV(RAND(),0,'Total-Smoothed'!$AG$2)</f>
        <v>1.1459133739164127</v>
      </c>
      <c r="P71" s="1">
        <f ca="1">P11+NORMINV(RAND(),0,'Total-Smoothed'!$AG$2)</f>
        <v>7.8858678408394098E-2</v>
      </c>
      <c r="Q71" s="1">
        <f ca="1">Q11+NORMINV(RAND(),0,'Total-Smoothed'!$AG$2)</f>
        <v>-4.295087082058785E-2</v>
      </c>
      <c r="R71" s="1">
        <f ca="1">R11+NORMINV(RAND(),0,'Total-Smoothed'!$AG$2)</f>
        <v>0.47898024312978454</v>
      </c>
      <c r="S71" s="1">
        <f ca="1">S11+NORMINV(RAND(),0,'Total-Smoothed'!$AG$2)</f>
        <v>5.8661746898101899E-2</v>
      </c>
      <c r="T71" s="1">
        <f ca="1">T11+NORMINV(RAND(),0,'Total-Smoothed'!$AG$2)</f>
        <v>8.1572184886798904E-2</v>
      </c>
      <c r="U71" s="1">
        <f ca="1">U11+NORMINV(RAND(),0,'Total-Smoothed'!$AG$2)</f>
        <v>0.14457096321777491</v>
      </c>
      <c r="V71" s="1">
        <f ca="1">V11+NORMINV(RAND(),0,'Total-Smoothed'!$AG$2)</f>
        <v>0.80362512575057821</v>
      </c>
      <c r="W71" s="1">
        <f ca="1">W11+NORMINV(RAND(),0,'Total-Smoothed'!$AG$2)</f>
        <v>1.3409008243445382E-2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-5.1476991583851446E-2</v>
      </c>
      <c r="E72" s="1">
        <f ca="1">E12+NORMINV(RAND(),0,'Total-Smoothed'!$AG$2)</f>
        <v>4.6366008248701268E-2</v>
      </c>
      <c r="F72" s="1">
        <f ca="1">F12+NORMINV(RAND(),0,'Total-Smoothed'!$AG$2)</f>
        <v>1.1149273018984422</v>
      </c>
      <c r="G72" s="1">
        <f ca="1">G12+NORMINV(RAND(),0,'Total-Smoothed'!$AG$2)</f>
        <v>0.10155105737106135</v>
      </c>
      <c r="H72" s="1">
        <f ca="1">H12+NORMINV(RAND(),0,'Total-Smoothed'!$AG$2)</f>
        <v>0.48343997355081431</v>
      </c>
      <c r="I72" s="1">
        <f ca="1">I12+NORMINV(RAND(),0,'Total-Smoothed'!$AG$2)</f>
        <v>2.461380037893714E-2</v>
      </c>
      <c r="J72" s="1">
        <f ca="1">J12+NORMINV(RAND(),0,'Total-Smoothed'!$AG$2)</f>
        <v>0.13613239756476869</v>
      </c>
      <c r="K72" s="1">
        <f ca="1">K12+NORMINV(RAND(),0,'Total-Smoothed'!$AG$2)</f>
        <v>-1.0580062917519312E-2</v>
      </c>
      <c r="L72" s="1">
        <f ca="1">L12+NORMINV(RAND(),0,'Total-Smoothed'!$AG$2)</f>
        <v>-3.1532703830855491E-2</v>
      </c>
      <c r="M72" s="1">
        <f ca="1">M12+NORMINV(RAND(),0,'Total-Smoothed'!$AG$2)</f>
        <v>0.31524889466526956</v>
      </c>
      <c r="N72" s="1">
        <f ca="1">N12+NORMINV(RAND(),0,'Total-Smoothed'!$AG$2)</f>
        <v>0.19394739798140082</v>
      </c>
      <c r="O72" s="1">
        <f ca="1">O12+NORMINV(RAND(),0,'Total-Smoothed'!$AG$2)</f>
        <v>0.72387939574328297</v>
      </c>
      <c r="P72" s="1">
        <f ca="1">P12+NORMINV(RAND(),0,'Total-Smoothed'!$AG$2)</f>
        <v>0.19742362994327087</v>
      </c>
      <c r="Q72" s="1">
        <f ca="1">Q12+NORMINV(RAND(),0,'Total-Smoothed'!$AG$2)</f>
        <v>-8.2724393340581875E-2</v>
      </c>
      <c r="R72" s="1">
        <f ca="1">R12+NORMINV(RAND(),0,'Total-Smoothed'!$AG$2)</f>
        <v>0.52092652499574454</v>
      </c>
      <c r="S72" s="1">
        <f ca="1">S12+NORMINV(RAND(),0,'Total-Smoothed'!$AG$2)</f>
        <v>3.7501700137494633E-2</v>
      </c>
      <c r="T72" s="1">
        <f ca="1">T12+NORMINV(RAND(),0,'Total-Smoothed'!$AG$2)</f>
        <v>-0.15600680383887858</v>
      </c>
      <c r="U72" s="1">
        <f ca="1">U12+NORMINV(RAND(),0,'Total-Smoothed'!$AG$2)</f>
        <v>-7.9621003887617947E-2</v>
      </c>
      <c r="V72" s="1">
        <f ca="1">V12+NORMINV(RAND(),0,'Total-Smoothed'!$AG$2)</f>
        <v>0.73963708010816753</v>
      </c>
      <c r="W72" s="1">
        <f ca="1">W12+NORMINV(RAND(),0,'Total-Smoothed'!$AG$2)</f>
        <v>1.6855221313442047E-4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0.22096784357757651</v>
      </c>
      <c r="E73" s="1">
        <f ca="1">E13+NORMINV(RAND(),0,'Total-Smoothed'!$AG$2)</f>
        <v>-4.0578037199688784E-2</v>
      </c>
      <c r="F73" s="1">
        <f ca="1">F13+NORMINV(RAND(),0,'Total-Smoothed'!$AG$2)</f>
        <v>1.0861856462534063</v>
      </c>
      <c r="G73" s="1">
        <f ca="1">G13+NORMINV(RAND(),0,'Total-Smoothed'!$AG$2)</f>
        <v>0.27259467439281559</v>
      </c>
      <c r="H73" s="1">
        <f ca="1">H13+NORMINV(RAND(),0,'Total-Smoothed'!$AG$2)</f>
        <v>0.48773556646215022</v>
      </c>
      <c r="I73" s="1">
        <f ca="1">I13+NORMINV(RAND(),0,'Total-Smoothed'!$AG$2)</f>
        <v>3.451867513172175E-2</v>
      </c>
      <c r="J73" s="1">
        <f ca="1">J13+NORMINV(RAND(),0,'Total-Smoothed'!$AG$2)</f>
        <v>0.1685300899281757</v>
      </c>
      <c r="K73" s="1">
        <f ca="1">K13+NORMINV(RAND(),0,'Total-Smoothed'!$AG$2)</f>
        <v>-0.12289981529158996</v>
      </c>
      <c r="L73" s="1">
        <f ca="1">L13+NORMINV(RAND(),0,'Total-Smoothed'!$AG$2)</f>
        <v>0.12549104100807099</v>
      </c>
      <c r="M73" s="1">
        <f ca="1">M13+NORMINV(RAND(),0,'Total-Smoothed'!$AG$2)</f>
        <v>0.1243872119196799</v>
      </c>
      <c r="N73" s="1">
        <f ca="1">N13+NORMINV(RAND(),0,'Total-Smoothed'!$AG$2)</f>
        <v>0.13227727209455972</v>
      </c>
      <c r="O73" s="1">
        <f ca="1">O13+NORMINV(RAND(),0,'Total-Smoothed'!$AG$2)</f>
        <v>0.89541270698399855</v>
      </c>
      <c r="P73" s="1">
        <f ca="1">P13+NORMINV(RAND(),0,'Total-Smoothed'!$AG$2)</f>
        <v>0.38841386502250097</v>
      </c>
      <c r="Q73" s="1">
        <f ca="1">Q13+NORMINV(RAND(),0,'Total-Smoothed'!$AG$2)</f>
        <v>-2.9574415452263608E-2</v>
      </c>
      <c r="R73" s="1">
        <f ca="1">R13+NORMINV(RAND(),0,'Total-Smoothed'!$AG$2)</f>
        <v>0.61678790957514296</v>
      </c>
      <c r="S73" s="1">
        <f ca="1">S13+NORMINV(RAND(),0,'Total-Smoothed'!$AG$2)</f>
        <v>-3.7935147362809771E-2</v>
      </c>
      <c r="T73" s="1">
        <f ca="1">T13+NORMINV(RAND(),0,'Total-Smoothed'!$AG$2)</f>
        <v>0.17924024068509214</v>
      </c>
      <c r="U73" s="1">
        <f ca="1">U13+NORMINV(RAND(),0,'Total-Smoothed'!$AG$2)</f>
        <v>0.21004785017974043</v>
      </c>
      <c r="V73" s="1">
        <f ca="1">V13+NORMINV(RAND(),0,'Total-Smoothed'!$AG$2)</f>
        <v>0.85107809964029668</v>
      </c>
      <c r="W73" s="1">
        <f ca="1">W13+NORMINV(RAND(),0,'Total-Smoothed'!$AG$2)</f>
        <v>0.1356831360216636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0.12185576203849945</v>
      </c>
      <c r="E74" s="1">
        <f ca="1">E14+NORMINV(RAND(),0,'Total-Smoothed'!$AG$2)</f>
        <v>6.2868429899270481E-2</v>
      </c>
      <c r="F74" s="1">
        <f ca="1">F14+NORMINV(RAND(),0,'Total-Smoothed'!$AG$2)</f>
        <v>0.57058092280069106</v>
      </c>
      <c r="G74" s="1">
        <f ca="1">G14+NORMINV(RAND(),0,'Total-Smoothed'!$AG$2)</f>
        <v>-6.6191166866090834E-2</v>
      </c>
      <c r="H74" s="1">
        <f ca="1">H14+NORMINV(RAND(),0,'Total-Smoothed'!$AG$2)</f>
        <v>0.34284017528995281</v>
      </c>
      <c r="I74" s="1">
        <f ca="1">I14+NORMINV(RAND(),0,'Total-Smoothed'!$AG$2)</f>
        <v>2.1144107279078221E-2</v>
      </c>
      <c r="J74" s="1">
        <f ca="1">J14+NORMINV(RAND(),0,'Total-Smoothed'!$AG$2)</f>
        <v>0.19989752644375006</v>
      </c>
      <c r="K74" s="1">
        <f ca="1">K14+NORMINV(RAND(),0,'Total-Smoothed'!$AG$2)</f>
        <v>0.46565141120208731</v>
      </c>
      <c r="L74" s="1">
        <f ca="1">L14+NORMINV(RAND(),0,'Total-Smoothed'!$AG$2)</f>
        <v>-0.14118619804106775</v>
      </c>
      <c r="M74" s="1">
        <f ca="1">M14+NORMINV(RAND(),0,'Total-Smoothed'!$AG$2)</f>
        <v>0.19461822405895729</v>
      </c>
      <c r="N74" s="1">
        <f ca="1">N14+NORMINV(RAND(),0,'Total-Smoothed'!$AG$2)</f>
        <v>0.15036342746296083</v>
      </c>
      <c r="O74" s="1">
        <f ca="1">O14+NORMINV(RAND(),0,'Total-Smoothed'!$AG$2)</f>
        <v>1.0190333684804609</v>
      </c>
      <c r="P74" s="1">
        <f ca="1">P14+NORMINV(RAND(),0,'Total-Smoothed'!$AG$2)</f>
        <v>0.21535403921132412</v>
      </c>
      <c r="Q74" s="1">
        <f ca="1">Q14+NORMINV(RAND(),0,'Total-Smoothed'!$AG$2)</f>
        <v>0.12267899196775486</v>
      </c>
      <c r="R74" s="1">
        <f ca="1">R14+NORMINV(RAND(),0,'Total-Smoothed'!$AG$2)</f>
        <v>0.69842719245331752</v>
      </c>
      <c r="S74" s="1">
        <f ca="1">S14+NORMINV(RAND(),0,'Total-Smoothed'!$AG$2)</f>
        <v>0.15297231943038578</v>
      </c>
      <c r="T74" s="1">
        <f ca="1">T14+NORMINV(RAND(),0,'Total-Smoothed'!$AG$2)</f>
        <v>5.8243990308027224E-2</v>
      </c>
      <c r="U74" s="1">
        <f ca="1">U14+NORMINV(RAND(),0,'Total-Smoothed'!$AG$2)</f>
        <v>0.21360409578092593</v>
      </c>
      <c r="V74" s="1">
        <f ca="1">V14+NORMINV(RAND(),0,'Total-Smoothed'!$AG$2)</f>
        <v>0.98519087497919933</v>
      </c>
      <c r="W74" s="1">
        <f ca="1">W14+NORMINV(RAND(),0,'Total-Smoothed'!$AG$2)</f>
        <v>0.19300563885628935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-0.11638265650283168</v>
      </c>
      <c r="E75" s="1">
        <f ca="1">E15+NORMINV(RAND(),0,'Total-Smoothed'!$AG$2)</f>
        <v>-5.7011922596655485E-3</v>
      </c>
      <c r="F75" s="1">
        <f ca="1">F15+NORMINV(RAND(),0,'Total-Smoothed'!$AG$2)</f>
        <v>0.54711120482595554</v>
      </c>
      <c r="G75" s="1">
        <f ca="1">G15+NORMINV(RAND(),0,'Total-Smoothed'!$AG$2)</f>
        <v>-9.0271335515402056E-3</v>
      </c>
      <c r="H75" s="1">
        <f ca="1">H15+NORMINV(RAND(),0,'Total-Smoothed'!$AG$2)</f>
        <v>0.12189894129905036</v>
      </c>
      <c r="I75" s="1">
        <f ca="1">I15+NORMINV(RAND(),0,'Total-Smoothed'!$AG$2)</f>
        <v>-1.5556747301230765E-2</v>
      </c>
      <c r="J75" s="1">
        <f ca="1">J15+NORMINV(RAND(),0,'Total-Smoothed'!$AG$2)</f>
        <v>0.40160261991996665</v>
      </c>
      <c r="K75" s="1">
        <f ca="1">K15+NORMINV(RAND(),0,'Total-Smoothed'!$AG$2)</f>
        <v>0.43033632659924792</v>
      </c>
      <c r="L75" s="1">
        <f ca="1">L15+NORMINV(RAND(),0,'Total-Smoothed'!$AG$2)</f>
        <v>-0.10662113990905699</v>
      </c>
      <c r="M75" s="1">
        <f ca="1">M15+NORMINV(RAND(),0,'Total-Smoothed'!$AG$2)</f>
        <v>5.1723498624554096E-2</v>
      </c>
      <c r="N75" s="1">
        <f ca="1">N15+NORMINV(RAND(),0,'Total-Smoothed'!$AG$2)</f>
        <v>0.13968265673521221</v>
      </c>
      <c r="O75" s="1">
        <f ca="1">O15+NORMINV(RAND(),0,'Total-Smoothed'!$AG$2)</f>
        <v>0.80431010759786448</v>
      </c>
      <c r="P75" s="1">
        <f ca="1">P15+NORMINV(RAND(),0,'Total-Smoothed'!$AG$2)</f>
        <v>0.26198054230852014</v>
      </c>
      <c r="Q75" s="1">
        <f ca="1">Q15+NORMINV(RAND(),0,'Total-Smoothed'!$AG$2)</f>
        <v>9.5628185223492077E-2</v>
      </c>
      <c r="R75" s="1">
        <f ca="1">R15+NORMINV(RAND(),0,'Total-Smoothed'!$AG$2)</f>
        <v>0.39177249848156381</v>
      </c>
      <c r="S75" s="1">
        <f ca="1">S15+NORMINV(RAND(),0,'Total-Smoothed'!$AG$2)</f>
        <v>0.14289204728508564</v>
      </c>
      <c r="T75" s="1">
        <f ca="1">T15+NORMINV(RAND(),0,'Total-Smoothed'!$AG$2)</f>
        <v>-6.6690816061480543E-2</v>
      </c>
      <c r="U75" s="1">
        <f ca="1">U15+NORMINV(RAND(),0,'Total-Smoothed'!$AG$2)</f>
        <v>2.9966776774852748E-2</v>
      </c>
      <c r="V75" s="1">
        <f ca="1">V15+NORMINV(RAND(),0,'Total-Smoothed'!$AG$2)</f>
        <v>0.81132975688924536</v>
      </c>
      <c r="W75" s="1">
        <f ca="1">W15+NORMINV(RAND(),0,'Total-Smoothed'!$AG$2)</f>
        <v>0.51424965380806165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6.5278953247127444E-2</v>
      </c>
      <c r="E76" s="1">
        <f ca="1">E16+NORMINV(RAND(),0,'Total-Smoothed'!$AG$2)</f>
        <v>-9.060545370733053E-2</v>
      </c>
      <c r="F76" s="1">
        <f ca="1">F16+NORMINV(RAND(),0,'Total-Smoothed'!$AG$2)</f>
        <v>0.92462150737561255</v>
      </c>
      <c r="G76" s="1">
        <f ca="1">G16+NORMINV(RAND(),0,'Total-Smoothed'!$AG$2)</f>
        <v>-7.1498572626812765E-2</v>
      </c>
      <c r="H76" s="1">
        <f ca="1">H16+NORMINV(RAND(),0,'Total-Smoothed'!$AG$2)</f>
        <v>0.15484762448320116</v>
      </c>
      <c r="I76" s="1">
        <f ca="1">I16+NORMINV(RAND(),0,'Total-Smoothed'!$AG$2)</f>
        <v>0.12122233393726151</v>
      </c>
      <c r="J76" s="1">
        <f ca="1">J16+NORMINV(RAND(),0,'Total-Smoothed'!$AG$2)</f>
        <v>-5.108640680221628E-2</v>
      </c>
      <c r="K76" s="1">
        <f ca="1">K16+NORMINV(RAND(),0,'Total-Smoothed'!$AG$2)</f>
        <v>0.17842290226450402</v>
      </c>
      <c r="L76" s="1">
        <f ca="1">L16+NORMINV(RAND(),0,'Total-Smoothed'!$AG$2)</f>
        <v>6.7258214530386856E-2</v>
      </c>
      <c r="M76" s="1">
        <f ca="1">M16+NORMINV(RAND(),0,'Total-Smoothed'!$AG$2)</f>
        <v>1.1905822223141571E-2</v>
      </c>
      <c r="N76" s="1">
        <f ca="1">N16+NORMINV(RAND(),0,'Total-Smoothed'!$AG$2)</f>
        <v>0.22946865298339011</v>
      </c>
      <c r="O76" s="1">
        <f ca="1">O16+NORMINV(RAND(),0,'Total-Smoothed'!$AG$2)</f>
        <v>1.0666303347642623</v>
      </c>
      <c r="P76" s="1">
        <f ca="1">P16+NORMINV(RAND(),0,'Total-Smoothed'!$AG$2)</f>
        <v>-8.2419960117284252E-3</v>
      </c>
      <c r="Q76" s="1">
        <f ca="1">Q16+NORMINV(RAND(),0,'Total-Smoothed'!$AG$2)</f>
        <v>-3.0310825371795309E-2</v>
      </c>
      <c r="R76" s="1">
        <f ca="1">R16+NORMINV(RAND(),0,'Total-Smoothed'!$AG$2)</f>
        <v>0.78061000173394945</v>
      </c>
      <c r="S76" s="1">
        <f ca="1">S16+NORMINV(RAND(),0,'Total-Smoothed'!$AG$2)</f>
        <v>0.12181824902561512</v>
      </c>
      <c r="T76" s="1">
        <f ca="1">T16+NORMINV(RAND(),0,'Total-Smoothed'!$AG$2)</f>
        <v>4.3610647221679399E-2</v>
      </c>
      <c r="U76" s="1">
        <f ca="1">U16+NORMINV(RAND(),0,'Total-Smoothed'!$AG$2)</f>
        <v>0.15827865153401016</v>
      </c>
      <c r="V76" s="1">
        <f ca="1">V16+NORMINV(RAND(),0,'Total-Smoothed'!$AG$2)</f>
        <v>0.93999811632030961</v>
      </c>
      <c r="W76" s="1">
        <f ca="1">W16+NORMINV(RAND(),0,'Total-Smoothed'!$AG$2)</f>
        <v>6.0788267761207035E-2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-6.3825573803655111E-2</v>
      </c>
      <c r="E77" s="1">
        <f ca="1">E17+NORMINV(RAND(),0,'Total-Smoothed'!$AG$2)</f>
        <v>-4.7403565331205792E-3</v>
      </c>
      <c r="F77" s="1">
        <f ca="1">F17+NORMINV(RAND(),0,'Total-Smoothed'!$AG$2)</f>
        <v>0.93587899664605012</v>
      </c>
      <c r="G77" s="1">
        <f ca="1">G17+NORMINV(RAND(),0,'Total-Smoothed'!$AG$2)</f>
        <v>0.16782087640864787</v>
      </c>
      <c r="H77" s="1">
        <f ca="1">H17+NORMINV(RAND(),0,'Total-Smoothed'!$AG$2)</f>
        <v>0.34430367953948243</v>
      </c>
      <c r="I77" s="1">
        <f ca="1">I17+NORMINV(RAND(),0,'Total-Smoothed'!$AG$2)</f>
        <v>0.12049456655442986</v>
      </c>
      <c r="J77" s="1">
        <f ca="1">J17+NORMINV(RAND(),0,'Total-Smoothed'!$AG$2)</f>
        <v>-3.9705631613516514E-2</v>
      </c>
      <c r="K77" s="1">
        <f ca="1">K17+NORMINV(RAND(),0,'Total-Smoothed'!$AG$2)</f>
        <v>0.19127854359435537</v>
      </c>
      <c r="L77" s="1">
        <f ca="1">L17+NORMINV(RAND(),0,'Total-Smoothed'!$AG$2)</f>
        <v>5.055883068614133E-2</v>
      </c>
      <c r="M77" s="1">
        <f ca="1">M17+NORMINV(RAND(),0,'Total-Smoothed'!$AG$2)</f>
        <v>-0.12855076095052254</v>
      </c>
      <c r="N77" s="1">
        <f ca="1">N17+NORMINV(RAND(),0,'Total-Smoothed'!$AG$2)</f>
        <v>-5.4756728028781031E-2</v>
      </c>
      <c r="O77" s="1">
        <f ca="1">O17+NORMINV(RAND(),0,'Total-Smoothed'!$AG$2)</f>
        <v>0.79606982008920579</v>
      </c>
      <c r="P77" s="1">
        <f ca="1">P17+NORMINV(RAND(),0,'Total-Smoothed'!$AG$2)</f>
        <v>0.20103137511146538</v>
      </c>
      <c r="Q77" s="1">
        <f ca="1">Q17+NORMINV(RAND(),0,'Total-Smoothed'!$AG$2)</f>
        <v>-0.10564600255478269</v>
      </c>
      <c r="R77" s="1">
        <f ca="1">R17+NORMINV(RAND(),0,'Total-Smoothed'!$AG$2)</f>
        <v>0.86397661969873496</v>
      </c>
      <c r="S77" s="1">
        <f ca="1">S17+NORMINV(RAND(),0,'Total-Smoothed'!$AG$2)</f>
        <v>0.2044119774584662</v>
      </c>
      <c r="T77" s="1">
        <f ca="1">T17+NORMINV(RAND(),0,'Total-Smoothed'!$AG$2)</f>
        <v>4.3565668018067522E-4</v>
      </c>
      <c r="U77" s="1">
        <f ca="1">U17+NORMINV(RAND(),0,'Total-Smoothed'!$AG$2)</f>
        <v>2.8894462060791652E-2</v>
      </c>
      <c r="V77" s="1">
        <f ca="1">V17+NORMINV(RAND(),0,'Total-Smoothed'!$AG$2)</f>
        <v>0.95802740682182952</v>
      </c>
      <c r="W77" s="1">
        <f ca="1">W17+NORMINV(RAND(),0,'Total-Smoothed'!$AG$2)</f>
        <v>0.10181878046306524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0.11074382158443091</v>
      </c>
      <c r="E78" s="1">
        <f ca="1">E18+NORMINV(RAND(),0,'Total-Smoothed'!$AG$2)</f>
        <v>-0.1694816035178443</v>
      </c>
      <c r="F78" s="1">
        <f ca="1">F18+NORMINV(RAND(),0,'Total-Smoothed'!$AG$2)</f>
        <v>1.0887369708206913</v>
      </c>
      <c r="G78" s="1">
        <f ca="1">G18+NORMINV(RAND(),0,'Total-Smoothed'!$AG$2)</f>
        <v>8.6845157983722707E-2</v>
      </c>
      <c r="H78" s="1">
        <f ca="1">H18+NORMINV(RAND(),0,'Total-Smoothed'!$AG$2)</f>
        <v>0.35716474936454212</v>
      </c>
      <c r="I78" s="1">
        <f ca="1">I18+NORMINV(RAND(),0,'Total-Smoothed'!$AG$2)</f>
        <v>0.10462378635437351</v>
      </c>
      <c r="J78" s="1">
        <f ca="1">J18+NORMINV(RAND(),0,'Total-Smoothed'!$AG$2)</f>
        <v>0.14153756782927737</v>
      </c>
      <c r="K78" s="1">
        <f ca="1">K18+NORMINV(RAND(),0,'Total-Smoothed'!$AG$2)</f>
        <v>0.41222430282841066</v>
      </c>
      <c r="L78" s="1">
        <f ca="1">L18+NORMINV(RAND(),0,'Total-Smoothed'!$AG$2)</f>
        <v>-2.400415519050611E-3</v>
      </c>
      <c r="M78" s="1">
        <f ca="1">M18+NORMINV(RAND(),0,'Total-Smoothed'!$AG$2)</f>
        <v>3.4229549039659336E-2</v>
      </c>
      <c r="N78" s="1">
        <f ca="1">N18+NORMINV(RAND(),0,'Total-Smoothed'!$AG$2)</f>
        <v>3.0134937587847643E-2</v>
      </c>
      <c r="O78" s="1">
        <f ca="1">O18+NORMINV(RAND(),0,'Total-Smoothed'!$AG$2)</f>
        <v>0.97486409567964449</v>
      </c>
      <c r="P78" s="1">
        <f ca="1">P18+NORMINV(RAND(),0,'Total-Smoothed'!$AG$2)</f>
        <v>0.14533006711674429</v>
      </c>
      <c r="Q78" s="1">
        <f ca="1">Q18+NORMINV(RAND(),0,'Total-Smoothed'!$AG$2)</f>
        <v>-0.20173550243926633</v>
      </c>
      <c r="R78" s="1">
        <f ca="1">R18+NORMINV(RAND(),0,'Total-Smoothed'!$AG$2)</f>
        <v>0.43606923959859245</v>
      </c>
      <c r="S78" s="1">
        <f ca="1">S18+NORMINV(RAND(),0,'Total-Smoothed'!$AG$2)</f>
        <v>9.0975826377018107E-2</v>
      </c>
      <c r="T78" s="1">
        <f ca="1">T18+NORMINV(RAND(),0,'Total-Smoothed'!$AG$2)</f>
        <v>-3.5675050434450101E-2</v>
      </c>
      <c r="U78" s="1">
        <f ca="1">U18+NORMINV(RAND(),0,'Total-Smoothed'!$AG$2)</f>
        <v>0.19425199416650443</v>
      </c>
      <c r="V78" s="1">
        <f ca="1">V18+NORMINV(RAND(),0,'Total-Smoothed'!$AG$2)</f>
        <v>0.92527281361726188</v>
      </c>
      <c r="W78" s="1">
        <f ca="1">W18+NORMINV(RAND(),0,'Total-Smoothed'!$AG$2)</f>
        <v>-3.1901589737754435E-2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0.1381853984627506</v>
      </c>
      <c r="E79" s="1">
        <f ca="1">E19+NORMINV(RAND(),0,'Total-Smoothed'!$AG$2)</f>
        <v>-0.11275836434123082</v>
      </c>
      <c r="F79" s="1">
        <f ca="1">F19+NORMINV(RAND(),0,'Total-Smoothed'!$AG$2)</f>
        <v>1.0343969819995447</v>
      </c>
      <c r="G79" s="1">
        <f ca="1">G19+NORMINV(RAND(),0,'Total-Smoothed'!$AG$2)</f>
        <v>-1.0260996150814137E-2</v>
      </c>
      <c r="H79" s="1">
        <f ca="1">H19+NORMINV(RAND(),0,'Total-Smoothed'!$AG$2)</f>
        <v>3.6483178276525585E-2</v>
      </c>
      <c r="I79" s="1">
        <f ca="1">I19+NORMINV(RAND(),0,'Total-Smoothed'!$AG$2)</f>
        <v>-1.1593579358464688E-2</v>
      </c>
      <c r="J79" s="1">
        <f ca="1">J19+NORMINV(RAND(),0,'Total-Smoothed'!$AG$2)</f>
        <v>-1.9490160854131938E-2</v>
      </c>
      <c r="K79" s="1">
        <f ca="1">K19+NORMINV(RAND(),0,'Total-Smoothed'!$AG$2)</f>
        <v>0.16492313021702062</v>
      </c>
      <c r="L79" s="1">
        <f ca="1">L19+NORMINV(RAND(),0,'Total-Smoothed'!$AG$2)</f>
        <v>0.20011341768614666</v>
      </c>
      <c r="M79" s="1">
        <f ca="1">M19+NORMINV(RAND(),0,'Total-Smoothed'!$AG$2)</f>
        <v>0.21746672293790947</v>
      </c>
      <c r="N79" s="1">
        <f ca="1">N19+NORMINV(RAND(),0,'Total-Smoothed'!$AG$2)</f>
        <v>-2.5893912300947404E-2</v>
      </c>
      <c r="O79" s="1">
        <f ca="1">O19+NORMINV(RAND(),0,'Total-Smoothed'!$AG$2)</f>
        <v>0.98908324908604217</v>
      </c>
      <c r="P79" s="1">
        <f ca="1">P19+NORMINV(RAND(),0,'Total-Smoothed'!$AG$2)</f>
        <v>0.11065697633188093</v>
      </c>
      <c r="Q79" s="1">
        <f ca="1">Q19+NORMINV(RAND(),0,'Total-Smoothed'!$AG$2)</f>
        <v>-0.10425561448681753</v>
      </c>
      <c r="R79" s="1">
        <f ca="1">R19+NORMINV(RAND(),0,'Total-Smoothed'!$AG$2)</f>
        <v>0.56949711276469095</v>
      </c>
      <c r="S79" s="1">
        <f ca="1">S19+NORMINV(RAND(),0,'Total-Smoothed'!$AG$2)</f>
        <v>7.8315294609217767E-2</v>
      </c>
      <c r="T79" s="1">
        <f ca="1">T19+NORMINV(RAND(),0,'Total-Smoothed'!$AG$2)</f>
        <v>0.15835305539386219</v>
      </c>
      <c r="U79" s="1">
        <f ca="1">U19+NORMINV(RAND(),0,'Total-Smoothed'!$AG$2)</f>
        <v>8.1267653526824385E-2</v>
      </c>
      <c r="V79" s="1">
        <f ca="1">V19+NORMINV(RAND(),0,'Total-Smoothed'!$AG$2)</f>
        <v>0.95587615617351551</v>
      </c>
      <c r="W79" s="1">
        <f ca="1">W19+NORMINV(RAND(),0,'Total-Smoothed'!$AG$2)</f>
        <v>0.11444351886341095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4.7123422664423945E-2</v>
      </c>
      <c r="E80" s="1">
        <f ca="1">E20+NORMINV(RAND(),0,'Total-Smoothed'!$AG$2)</f>
        <v>0.10574068023977551</v>
      </c>
      <c r="F80" s="1">
        <f ca="1">F20+NORMINV(RAND(),0,'Total-Smoothed'!$AG$2)</f>
        <v>0.81376732226964665</v>
      </c>
      <c r="G80" s="1">
        <f ca="1">G20+NORMINV(RAND(),0,'Total-Smoothed'!$AG$2)</f>
        <v>0.13643205570937286</v>
      </c>
      <c r="H80" s="1">
        <f ca="1">H20+NORMINV(RAND(),0,'Total-Smoothed'!$AG$2)</f>
        <v>0.17819372048772392</v>
      </c>
      <c r="I80" s="1">
        <f ca="1">I20+NORMINV(RAND(),0,'Total-Smoothed'!$AG$2)</f>
        <v>-2.2044308375467822E-3</v>
      </c>
      <c r="J80" s="1">
        <f ca="1">J20+NORMINV(RAND(),0,'Total-Smoothed'!$AG$2)</f>
        <v>0.28150027348272255</v>
      </c>
      <c r="K80" s="1">
        <f ca="1">K20+NORMINV(RAND(),0,'Total-Smoothed'!$AG$2)</f>
        <v>0.15313883757544017</v>
      </c>
      <c r="L80" s="1">
        <f ca="1">L20+NORMINV(RAND(),0,'Total-Smoothed'!$AG$2)</f>
        <v>3.7373870919860552E-2</v>
      </c>
      <c r="M80" s="1">
        <f ca="1">M20+NORMINV(RAND(),0,'Total-Smoothed'!$AG$2)</f>
        <v>-0.1680855063052375</v>
      </c>
      <c r="N80" s="1">
        <f ca="1">N20+NORMINV(RAND(),0,'Total-Smoothed'!$AG$2)</f>
        <v>0.16223707633892445</v>
      </c>
      <c r="O80" s="1">
        <f ca="1">O20+NORMINV(RAND(),0,'Total-Smoothed'!$AG$2)</f>
        <v>0.92952741377502035</v>
      </c>
      <c r="P80" s="1">
        <f ca="1">P20+NORMINV(RAND(),0,'Total-Smoothed'!$AG$2)</f>
        <v>-5.4292462351194504E-3</v>
      </c>
      <c r="Q80" s="1">
        <f ca="1">Q20+NORMINV(RAND(),0,'Total-Smoothed'!$AG$2)</f>
        <v>-4.3225671403379608E-2</v>
      </c>
      <c r="R80" s="1">
        <f ca="1">R20+NORMINV(RAND(),0,'Total-Smoothed'!$AG$2)</f>
        <v>0.49993305428300328</v>
      </c>
      <c r="S80" s="1">
        <f ca="1">S20+NORMINV(RAND(),0,'Total-Smoothed'!$AG$2)</f>
        <v>0.15802147981009279</v>
      </c>
      <c r="T80" s="1">
        <f ca="1">T20+NORMINV(RAND(),0,'Total-Smoothed'!$AG$2)</f>
        <v>3.5716583638063501E-2</v>
      </c>
      <c r="U80" s="1">
        <f ca="1">U20+NORMINV(RAND(),0,'Total-Smoothed'!$AG$2)</f>
        <v>-3.5651964385882633E-2</v>
      </c>
      <c r="V80" s="1">
        <f ca="1">V20+NORMINV(RAND(),0,'Total-Smoothed'!$AG$2)</f>
        <v>1.0761049189295753</v>
      </c>
      <c r="W80" s="1">
        <f ca="1">W20+NORMINV(RAND(),0,'Total-Smoothed'!$AG$2)</f>
        <v>0.11854977343764785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4.0048502838163767E-2</v>
      </c>
      <c r="E81" s="1">
        <f ca="1">E21+NORMINV(RAND(),0,'Total-Smoothed'!$AG$2)</f>
        <v>-4.6346252230099548E-2</v>
      </c>
      <c r="F81" s="1">
        <f ca="1">F21+NORMINV(RAND(),0,'Total-Smoothed'!$AG$2)</f>
        <v>0.77949972313727789</v>
      </c>
      <c r="G81" s="1">
        <f ca="1">G21+NORMINV(RAND(),0,'Total-Smoothed'!$AG$2)</f>
        <v>-0.12092201394178323</v>
      </c>
      <c r="H81" s="1">
        <f ca="1">H21+NORMINV(RAND(),0,'Total-Smoothed'!$AG$2)</f>
        <v>0.24142183247333984</v>
      </c>
      <c r="I81" s="1">
        <f ca="1">I21+NORMINV(RAND(),0,'Total-Smoothed'!$AG$2)</f>
        <v>-5.0107772132877211E-2</v>
      </c>
      <c r="J81" s="1">
        <f ca="1">J21+NORMINV(RAND(),0,'Total-Smoothed'!$AG$2)</f>
        <v>0.13944288239738764</v>
      </c>
      <c r="K81" s="1">
        <f ca="1">K21+NORMINV(RAND(),0,'Total-Smoothed'!$AG$2)</f>
        <v>0.23350506189588974</v>
      </c>
      <c r="L81" s="1">
        <f ca="1">L21+NORMINV(RAND(),0,'Total-Smoothed'!$AG$2)</f>
        <v>1.2809266118197805E-2</v>
      </c>
      <c r="M81" s="1">
        <f ca="1">M21+NORMINV(RAND(),0,'Total-Smoothed'!$AG$2)</f>
        <v>0.32720065380118352</v>
      </c>
      <c r="N81" s="1">
        <f ca="1">N21+NORMINV(RAND(),0,'Total-Smoothed'!$AG$2)</f>
        <v>0.1266832583110187</v>
      </c>
      <c r="O81" s="1">
        <f ca="1">O21+NORMINV(RAND(),0,'Total-Smoothed'!$AG$2)</f>
        <v>0.88975473200155974</v>
      </c>
      <c r="P81" s="1">
        <f ca="1">P21+NORMINV(RAND(),0,'Total-Smoothed'!$AG$2)</f>
        <v>5.4293365740776367E-2</v>
      </c>
      <c r="Q81" s="1">
        <f ca="1">Q21+NORMINV(RAND(),0,'Total-Smoothed'!$AG$2)</f>
        <v>-3.9949434227428041E-2</v>
      </c>
      <c r="R81" s="1">
        <f ca="1">R21+NORMINV(RAND(),0,'Total-Smoothed'!$AG$2)</f>
        <v>0.71866271773117951</v>
      </c>
      <c r="S81" s="1">
        <f ca="1">S21+NORMINV(RAND(),0,'Total-Smoothed'!$AG$2)</f>
        <v>-8.1779682873135862E-2</v>
      </c>
      <c r="T81" s="1">
        <f ca="1">T21+NORMINV(RAND(),0,'Total-Smoothed'!$AG$2)</f>
        <v>0.10832282897559928</v>
      </c>
      <c r="U81" s="1">
        <f ca="1">U21+NORMINV(RAND(),0,'Total-Smoothed'!$AG$2)</f>
        <v>9.8223876896253448E-2</v>
      </c>
      <c r="V81" s="1">
        <f ca="1">V21+NORMINV(RAND(),0,'Total-Smoothed'!$AG$2)</f>
        <v>0.92097514335999409</v>
      </c>
      <c r="W81" s="1">
        <f ca="1">W21+NORMINV(RAND(),0,'Total-Smoothed'!$AG$2)</f>
        <v>-8.8789601193195997E-2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0.17361056238627789</v>
      </c>
      <c r="E82" s="1">
        <f ca="1">E22+NORMINV(RAND(),0,'Total-Smoothed'!$AG$2)</f>
        <v>-9.5449341423874901E-2</v>
      </c>
      <c r="F82" s="1">
        <f ca="1">F22+NORMINV(RAND(),0,'Total-Smoothed'!$AG$2)</f>
        <v>0.88113377672622251</v>
      </c>
      <c r="G82" s="1">
        <f ca="1">G22+NORMINV(RAND(),0,'Total-Smoothed'!$AG$2)</f>
        <v>-2.3427008426442734E-2</v>
      </c>
      <c r="H82" s="1">
        <f ca="1">H22+NORMINV(RAND(),0,'Total-Smoothed'!$AG$2)</f>
        <v>0.15998842899638416</v>
      </c>
      <c r="I82" s="1">
        <f ca="1">I22+NORMINV(RAND(),0,'Total-Smoothed'!$AG$2)</f>
        <v>-5.8511108611495818E-3</v>
      </c>
      <c r="J82" s="1">
        <f ca="1">J22+NORMINV(RAND(),0,'Total-Smoothed'!$AG$2)</f>
        <v>2.8141851050246511E-2</v>
      </c>
      <c r="K82" s="1">
        <f ca="1">K22+NORMINV(RAND(),0,'Total-Smoothed'!$AG$2)</f>
        <v>0.28254199633863858</v>
      </c>
      <c r="L82" s="1">
        <f ca="1">L22+NORMINV(RAND(),0,'Total-Smoothed'!$AG$2)</f>
        <v>0.10578403474497527</v>
      </c>
      <c r="M82" s="1">
        <f ca="1">M22+NORMINV(RAND(),0,'Total-Smoothed'!$AG$2)</f>
        <v>0.2689523234217967</v>
      </c>
      <c r="N82" s="1">
        <f ca="1">N22+NORMINV(RAND(),0,'Total-Smoothed'!$AG$2)</f>
        <v>-0.10375430033978969</v>
      </c>
      <c r="O82" s="1">
        <f ca="1">O22+NORMINV(RAND(),0,'Total-Smoothed'!$AG$2)</f>
        <v>0.72376715777146994</v>
      </c>
      <c r="P82" s="1">
        <f ca="1">P22+NORMINV(RAND(),0,'Total-Smoothed'!$AG$2)</f>
        <v>0.51861021959567466</v>
      </c>
      <c r="Q82" s="1">
        <f ca="1">Q22+NORMINV(RAND(),0,'Total-Smoothed'!$AG$2)</f>
        <v>2.2383513260135428E-2</v>
      </c>
      <c r="R82" s="1">
        <f ca="1">R22+NORMINV(RAND(),0,'Total-Smoothed'!$AG$2)</f>
        <v>0.6543989524331757</v>
      </c>
      <c r="S82" s="1">
        <f ca="1">S22+NORMINV(RAND(),0,'Total-Smoothed'!$AG$2)</f>
        <v>-0.10037303698523636</v>
      </c>
      <c r="T82" s="1">
        <f ca="1">T22+NORMINV(RAND(),0,'Total-Smoothed'!$AG$2)</f>
        <v>4.0280517669874685E-2</v>
      </c>
      <c r="U82" s="1">
        <f ca="1">U22+NORMINV(RAND(),0,'Total-Smoothed'!$AG$2)</f>
        <v>0.14276301504216934</v>
      </c>
      <c r="V82" s="1">
        <f ca="1">V22+NORMINV(RAND(),0,'Total-Smoothed'!$AG$2)</f>
        <v>0.75392006848010662</v>
      </c>
      <c r="W82" s="1">
        <f ca="1">W22+NORMINV(RAND(),0,'Total-Smoothed'!$AG$2)</f>
        <v>-6.3586072196182272E-2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-9.6590249855131941E-2</v>
      </c>
      <c r="E83" s="1">
        <f ca="1">E23+NORMINV(RAND(),0,'Total-Smoothed'!$AG$2)</f>
        <v>0.2548001335259773</v>
      </c>
      <c r="F83" s="1">
        <f ca="1">F23+NORMINV(RAND(),0,'Total-Smoothed'!$AG$2)</f>
        <v>0.75192295537558951</v>
      </c>
      <c r="G83" s="1">
        <f ca="1">G23+NORMINV(RAND(),0,'Total-Smoothed'!$AG$2)</f>
        <v>0.19714460399898756</v>
      </c>
      <c r="H83" s="1">
        <f ca="1">H23+NORMINV(RAND(),0,'Total-Smoothed'!$AG$2)</f>
        <v>0.53286938080354007</v>
      </c>
      <c r="I83" s="1">
        <f ca="1">I23+NORMINV(RAND(),0,'Total-Smoothed'!$AG$2)</f>
        <v>0.17369999078398624</v>
      </c>
      <c r="J83" s="1">
        <f ca="1">J23+NORMINV(RAND(),0,'Total-Smoothed'!$AG$2)</f>
        <v>0.46078868213422819</v>
      </c>
      <c r="K83" s="1">
        <f ca="1">K23+NORMINV(RAND(),0,'Total-Smoothed'!$AG$2)</f>
        <v>0.24966224046289537</v>
      </c>
      <c r="L83" s="1">
        <f ca="1">L23+NORMINV(RAND(),0,'Total-Smoothed'!$AG$2)</f>
        <v>8.0982719589839131E-2</v>
      </c>
      <c r="M83" s="1">
        <f ca="1">M23+NORMINV(RAND(),0,'Total-Smoothed'!$AG$2)</f>
        <v>3.7676511000299534E-2</v>
      </c>
      <c r="N83" s="1">
        <f ca="1">N23+NORMINV(RAND(),0,'Total-Smoothed'!$AG$2)</f>
        <v>3.64494961326133E-2</v>
      </c>
      <c r="O83" s="1">
        <f ca="1">O23+NORMINV(RAND(),0,'Total-Smoothed'!$AG$2)</f>
        <v>0.86323437791884328</v>
      </c>
      <c r="P83" s="1">
        <f ca="1">P23+NORMINV(RAND(),0,'Total-Smoothed'!$AG$2)</f>
        <v>0.48520878203136586</v>
      </c>
      <c r="Q83" s="1">
        <f ca="1">Q23+NORMINV(RAND(),0,'Total-Smoothed'!$AG$2)</f>
        <v>0.13337031162457164</v>
      </c>
      <c r="R83" s="1">
        <f ca="1">R23+NORMINV(RAND(),0,'Total-Smoothed'!$AG$2)</f>
        <v>0.39229613970823202</v>
      </c>
      <c r="S83" s="1">
        <f ca="1">S23+NORMINV(RAND(),0,'Total-Smoothed'!$AG$2)</f>
        <v>2.4075288008258797E-2</v>
      </c>
      <c r="T83" s="1">
        <f ca="1">T23+NORMINV(RAND(),0,'Total-Smoothed'!$AG$2)</f>
        <v>-0.19106761351936044</v>
      </c>
      <c r="U83" s="1">
        <f ca="1">U23+NORMINV(RAND(),0,'Total-Smoothed'!$AG$2)</f>
        <v>0.10551927465207049</v>
      </c>
      <c r="V83" s="1">
        <f ca="1">V23+NORMINV(RAND(),0,'Total-Smoothed'!$AG$2)</f>
        <v>1.1428433440311787</v>
      </c>
      <c r="W83" s="1">
        <f ca="1">W23+NORMINV(RAND(),0,'Total-Smoothed'!$AG$2)</f>
        <v>-0.14810655122052924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2.0752621865505347E-2</v>
      </c>
      <c r="E84" s="1">
        <f ca="1">E24+NORMINV(RAND(),0,'Total-Smoothed'!$AG$2)</f>
        <v>-1.5773991753571626E-2</v>
      </c>
      <c r="F84" s="1">
        <f ca="1">F24+NORMINV(RAND(),0,'Total-Smoothed'!$AG$2)</f>
        <v>0.83177365604636522</v>
      </c>
      <c r="G84" s="1">
        <f ca="1">G24+NORMINV(RAND(),0,'Total-Smoothed'!$AG$2)</f>
        <v>-3.0179510641769179E-2</v>
      </c>
      <c r="H84" s="1">
        <f ca="1">H24+NORMINV(RAND(),0,'Total-Smoothed'!$AG$2)</f>
        <v>0.39216846977221559</v>
      </c>
      <c r="I84" s="1">
        <f ca="1">I24+NORMINV(RAND(),0,'Total-Smoothed'!$AG$2)</f>
        <v>-7.6008381238820061E-2</v>
      </c>
      <c r="J84" s="1">
        <f ca="1">J24+NORMINV(RAND(),0,'Total-Smoothed'!$AG$2)</f>
        <v>0.10278005324689478</v>
      </c>
      <c r="K84" s="1">
        <f ca="1">K24+NORMINV(RAND(),0,'Total-Smoothed'!$AG$2)</f>
        <v>0.55969503308992108</v>
      </c>
      <c r="L84" s="1">
        <f ca="1">L24+NORMINV(RAND(),0,'Total-Smoothed'!$AG$2)</f>
        <v>8.9357803449841358E-2</v>
      </c>
      <c r="M84" s="1">
        <f ca="1">M24+NORMINV(RAND(),0,'Total-Smoothed'!$AG$2)</f>
        <v>1.7140995689316145E-2</v>
      </c>
      <c r="N84" s="1">
        <f ca="1">N24+NORMINV(RAND(),0,'Total-Smoothed'!$AG$2)</f>
        <v>9.7800396669861484E-2</v>
      </c>
      <c r="O84" s="1">
        <f ca="1">O24+NORMINV(RAND(),0,'Total-Smoothed'!$AG$2)</f>
        <v>0.96318287064471175</v>
      </c>
      <c r="P84" s="1">
        <f ca="1">P24+NORMINV(RAND(),0,'Total-Smoothed'!$AG$2)</f>
        <v>0.8481219741894005</v>
      </c>
      <c r="Q84" s="1">
        <f ca="1">Q24+NORMINV(RAND(),0,'Total-Smoothed'!$AG$2)</f>
        <v>-5.6783929286996215E-3</v>
      </c>
      <c r="R84" s="1">
        <f ca="1">R24+NORMINV(RAND(),0,'Total-Smoothed'!$AG$2)</f>
        <v>0.87658135724410779</v>
      </c>
      <c r="S84" s="1">
        <f ca="1">S24+NORMINV(RAND(),0,'Total-Smoothed'!$AG$2)</f>
        <v>0.29172835935288394</v>
      </c>
      <c r="T84" s="1">
        <f ca="1">T24+NORMINV(RAND(),0,'Total-Smoothed'!$AG$2)</f>
        <v>0.32084337850399131</v>
      </c>
      <c r="U84" s="1">
        <f ca="1">U24+NORMINV(RAND(),0,'Total-Smoothed'!$AG$2)</f>
        <v>5.0062374280642599E-2</v>
      </c>
      <c r="V84" s="1">
        <f ca="1">V24+NORMINV(RAND(),0,'Total-Smoothed'!$AG$2)</f>
        <v>1.1454042417633647</v>
      </c>
      <c r="W84" s="1">
        <f ca="1">W24+NORMINV(RAND(),0,'Total-Smoothed'!$AG$2)</f>
        <v>0.12271703113695803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8.9464292451918365E-2</v>
      </c>
      <c r="E85" s="1">
        <f ca="1">E25+NORMINV(RAND(),0,'Total-Smoothed'!$AG$2)</f>
        <v>0.86469658464991539</v>
      </c>
      <c r="F85" s="1">
        <f ca="1">F25+NORMINV(RAND(),0,'Total-Smoothed'!$AG$2)</f>
        <v>-6.3968258295225539E-2</v>
      </c>
      <c r="G85" s="1">
        <f ca="1">G25+NORMINV(RAND(),0,'Total-Smoothed'!$AG$2)</f>
        <v>0.17797780392954382</v>
      </c>
      <c r="H85" s="1">
        <f ca="1">H25+NORMINV(RAND(),0,'Total-Smoothed'!$AG$2)</f>
        <v>5.5127866129156378E-2</v>
      </c>
      <c r="I85" s="1">
        <f ca="1">I25+NORMINV(RAND(),0,'Total-Smoothed'!$AG$2)</f>
        <v>9.279305735466023E-2</v>
      </c>
      <c r="J85" s="1">
        <f ca="1">J25+NORMINV(RAND(),0,'Total-Smoothed'!$AG$2)</f>
        <v>0.92964910917143495</v>
      </c>
      <c r="K85" s="1">
        <f ca="1">K25+NORMINV(RAND(),0,'Total-Smoothed'!$AG$2)</f>
        <v>0.95304259113092793</v>
      </c>
      <c r="L85" s="1">
        <f ca="1">L25+NORMINV(RAND(),0,'Total-Smoothed'!$AG$2)</f>
        <v>-6.3461421555577879E-2</v>
      </c>
      <c r="M85" s="1">
        <f ca="1">M25+NORMINV(RAND(),0,'Total-Smoothed'!$AG$2)</f>
        <v>-3.0313279342676656E-2</v>
      </c>
      <c r="N85" s="1">
        <f ca="1">N25+NORMINV(RAND(),0,'Total-Smoothed'!$AG$2)</f>
        <v>0.93505434459922931</v>
      </c>
      <c r="O85" s="1">
        <f ca="1">O25+NORMINV(RAND(),0,'Total-Smoothed'!$AG$2)</f>
        <v>0.93138779228418367</v>
      </c>
      <c r="P85" s="1">
        <f ca="1">P25+NORMINV(RAND(),0,'Total-Smoothed'!$AG$2)</f>
        <v>0.21977209635197181</v>
      </c>
      <c r="Q85" s="1">
        <f ca="1">Q25+NORMINV(RAND(),0,'Total-Smoothed'!$AG$2)</f>
        <v>0.92986070039234114</v>
      </c>
      <c r="R85" s="1">
        <f ca="1">R25+NORMINV(RAND(),0,'Total-Smoothed'!$AG$2)</f>
        <v>-5.9506373626977679E-2</v>
      </c>
      <c r="S85" s="1">
        <f ca="1">S25+NORMINV(RAND(),0,'Total-Smoothed'!$AG$2)</f>
        <v>-1.9834671454891189E-2</v>
      </c>
      <c r="T85" s="1">
        <f ca="1">T25+NORMINV(RAND(),0,'Total-Smoothed'!$AG$2)</f>
        <v>6.4251837061877357E-2</v>
      </c>
      <c r="U85" s="1">
        <f ca="1">U25+NORMINV(RAND(),0,'Total-Smoothed'!$AG$2)</f>
        <v>-2.8547598531250426E-2</v>
      </c>
      <c r="V85" s="1">
        <f ca="1">V25+NORMINV(RAND(),0,'Total-Smoothed'!$AG$2)</f>
        <v>-6.7591376587535223E-3</v>
      </c>
      <c r="W85" s="1">
        <f ca="1">W25+NORMINV(RAND(),0,'Total-Smoothed'!$AG$2)</f>
        <v>0.80231183980604426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1.1493604600750944</v>
      </c>
      <c r="E86" s="1">
        <f ca="1">E26+NORMINV(RAND(),0,'Total-Smoothed'!$AG$2)</f>
        <v>0.71578179080328175</v>
      </c>
      <c r="F86" s="1">
        <f ca="1">F26+NORMINV(RAND(),0,'Total-Smoothed'!$AG$2)</f>
        <v>-7.7303263808990288E-2</v>
      </c>
      <c r="G86" s="1">
        <f ca="1">G26+NORMINV(RAND(),0,'Total-Smoothed'!$AG$2)</f>
        <v>-9.8562504081618832E-3</v>
      </c>
      <c r="H86" s="1">
        <f ca="1">H26+NORMINV(RAND(),0,'Total-Smoothed'!$AG$2)</f>
        <v>-1.0803948003766529E-2</v>
      </c>
      <c r="I86" s="1">
        <f ca="1">I26+NORMINV(RAND(),0,'Total-Smoothed'!$AG$2)</f>
        <v>5.892975213593326E-2</v>
      </c>
      <c r="J86" s="1">
        <f ca="1">J26+NORMINV(RAND(),0,'Total-Smoothed'!$AG$2)</f>
        <v>9.5253091362254405E-2</v>
      </c>
      <c r="K86" s="1">
        <f ca="1">K26+NORMINV(RAND(),0,'Total-Smoothed'!$AG$2)</f>
        <v>0.86573865846286902</v>
      </c>
      <c r="L86" s="1">
        <f ca="1">L26+NORMINV(RAND(),0,'Total-Smoothed'!$AG$2)</f>
        <v>9.291022344703373E-2</v>
      </c>
      <c r="M86" s="1">
        <f ca="1">M26+NORMINV(RAND(),0,'Total-Smoothed'!$AG$2)</f>
        <v>0.15750040570691354</v>
      </c>
      <c r="N86" s="1">
        <f ca="1">N26+NORMINV(RAND(),0,'Total-Smoothed'!$AG$2)</f>
        <v>1.0099588412870573</v>
      </c>
      <c r="O86" s="1">
        <f ca="1">O26+NORMINV(RAND(),0,'Total-Smoothed'!$AG$2)</f>
        <v>0.98192787080115207</v>
      </c>
      <c r="P86" s="1">
        <f ca="1">P26+NORMINV(RAND(),0,'Total-Smoothed'!$AG$2)</f>
        <v>1.1938241078657768</v>
      </c>
      <c r="Q86" s="1">
        <f ca="1">Q26+NORMINV(RAND(),0,'Total-Smoothed'!$AG$2)</f>
        <v>0.41629113869486678</v>
      </c>
      <c r="R86" s="1">
        <f ca="1">R26+NORMINV(RAND(),0,'Total-Smoothed'!$AG$2)</f>
        <v>0.799301684057516</v>
      </c>
      <c r="S86" s="1">
        <f ca="1">S26+NORMINV(RAND(),0,'Total-Smoothed'!$AG$2)</f>
        <v>0.32009015030079746</v>
      </c>
      <c r="T86" s="1">
        <f ca="1">T26+NORMINV(RAND(),0,'Total-Smoothed'!$AG$2)</f>
        <v>0.47899145264516224</v>
      </c>
      <c r="U86" s="1">
        <f ca="1">U26+NORMINV(RAND(),0,'Total-Smoothed'!$AG$2)</f>
        <v>2.7693940936240866E-2</v>
      </c>
      <c r="V86" s="1">
        <f ca="1">V26+NORMINV(RAND(),0,'Total-Smoothed'!$AG$2)</f>
        <v>0.34819438060237295</v>
      </c>
      <c r="W86" s="1">
        <f ca="1">W26+NORMINV(RAND(),0,'Total-Smoothed'!$AG$2)</f>
        <v>0.44916253556214014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0.1582584985924094</v>
      </c>
      <c r="E87" s="1">
        <f ca="1">E27+NORMINV(RAND(),0,'Total-Smoothed'!$AG$2)</f>
        <v>5.8551621147638899E-3</v>
      </c>
      <c r="F87" s="1">
        <f ca="1">F27+NORMINV(RAND(),0,'Total-Smoothed'!$AG$2)</f>
        <v>-2.3863733042558406E-2</v>
      </c>
      <c r="G87" s="1">
        <f ca="1">G27+NORMINV(RAND(),0,'Total-Smoothed'!$AG$2)</f>
        <v>0.13798947426464203</v>
      </c>
      <c r="H87" s="1">
        <f ca="1">H27+NORMINV(RAND(),0,'Total-Smoothed'!$AG$2)</f>
        <v>0.33583517311827438</v>
      </c>
      <c r="I87" s="1">
        <f ca="1">I27+NORMINV(RAND(),0,'Total-Smoothed'!$AG$2)</f>
        <v>0.15643937779993888</v>
      </c>
      <c r="J87" s="1">
        <f ca="1">J27+NORMINV(RAND(),0,'Total-Smoothed'!$AG$2)</f>
        <v>0.42191888810845751</v>
      </c>
      <c r="K87" s="1">
        <f ca="1">K27+NORMINV(RAND(),0,'Total-Smoothed'!$AG$2)</f>
        <v>1.0295907028224733</v>
      </c>
      <c r="L87" s="1">
        <f ca="1">L27+NORMINV(RAND(),0,'Total-Smoothed'!$AG$2)</f>
        <v>0.10031984665573</v>
      </c>
      <c r="M87" s="1">
        <f ca="1">M27+NORMINV(RAND(),0,'Total-Smoothed'!$AG$2)</f>
        <v>6.4007669760157898E-2</v>
      </c>
      <c r="N87" s="1">
        <f ca="1">N27+NORMINV(RAND(),0,'Total-Smoothed'!$AG$2)</f>
        <v>0.1425943310435531</v>
      </c>
      <c r="O87" s="1">
        <f ca="1">O27+NORMINV(RAND(),0,'Total-Smoothed'!$AG$2)</f>
        <v>-7.3634473869510692E-2</v>
      </c>
      <c r="P87" s="1">
        <f ca="1">P27+NORMINV(RAND(),0,'Total-Smoothed'!$AG$2)</f>
        <v>0.8112726831096897</v>
      </c>
      <c r="Q87" s="1">
        <f ca="1">Q27+NORMINV(RAND(),0,'Total-Smoothed'!$AG$2)</f>
        <v>0.87636726702241641</v>
      </c>
      <c r="R87" s="1">
        <f ca="1">R27+NORMINV(RAND(),0,'Total-Smoothed'!$AG$2)</f>
        <v>8.2519502617905777E-2</v>
      </c>
      <c r="S87" s="1">
        <f ca="1">S27+NORMINV(RAND(),0,'Total-Smoothed'!$AG$2)</f>
        <v>0.3727472272255028</v>
      </c>
      <c r="T87" s="1">
        <f ca="1">T27+NORMINV(RAND(),0,'Total-Smoothed'!$AG$2)</f>
        <v>-5.746430711750912E-2</v>
      </c>
      <c r="U87" s="1">
        <f ca="1">U27+NORMINV(RAND(),0,'Total-Smoothed'!$AG$2)</f>
        <v>-8.9165921639226112E-2</v>
      </c>
      <c r="V87" s="1">
        <f ca="1">V27+NORMINV(RAND(),0,'Total-Smoothed'!$AG$2)</f>
        <v>0.77084546929922326</v>
      </c>
      <c r="W87" s="1">
        <f ca="1">W27+NORMINV(RAND(),0,'Total-Smoothed'!$AG$2)</f>
        <v>0.94823609777538931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0.50693393189051872</v>
      </c>
      <c r="E88" s="1">
        <f ca="1">E28+NORMINV(RAND(),0,'Total-Smoothed'!$AG$2)</f>
        <v>1.0189727774517645</v>
      </c>
      <c r="F88" s="1">
        <f ca="1">F28+NORMINV(RAND(),0,'Total-Smoothed'!$AG$2)</f>
        <v>0.93759284222465311</v>
      </c>
      <c r="G88" s="1">
        <f ca="1">G28+NORMINV(RAND(),0,'Total-Smoothed'!$AG$2)</f>
        <v>0.1479408176241003</v>
      </c>
      <c r="H88" s="1">
        <f ca="1">H28+NORMINV(RAND(),0,'Total-Smoothed'!$AG$2)</f>
        <v>-2.1785817140017219E-2</v>
      </c>
      <c r="I88" s="1">
        <f ca="1">I28+NORMINV(RAND(),0,'Total-Smoothed'!$AG$2)</f>
        <v>2.8200360652011345E-2</v>
      </c>
      <c r="J88" s="1">
        <f ca="1">J28+NORMINV(RAND(),0,'Total-Smoothed'!$AG$2)</f>
        <v>0.95669159526006209</v>
      </c>
      <c r="K88" s="1">
        <f ca="1">K28+NORMINV(RAND(),0,'Total-Smoothed'!$AG$2)</f>
        <v>0.82461670892396866</v>
      </c>
      <c r="L88" s="1">
        <f ca="1">L28+NORMINV(RAND(),0,'Total-Smoothed'!$AG$2)</f>
        <v>-7.8579301112649672E-2</v>
      </c>
      <c r="M88" s="1">
        <f ca="1">M28+NORMINV(RAND(),0,'Total-Smoothed'!$AG$2)</f>
        <v>1.6825569590260065E-2</v>
      </c>
      <c r="N88" s="1">
        <f ca="1">N28+NORMINV(RAND(),0,'Total-Smoothed'!$AG$2)</f>
        <v>0.89068108136301571</v>
      </c>
      <c r="O88" s="1">
        <f ca="1">O28+NORMINV(RAND(),0,'Total-Smoothed'!$AG$2)</f>
        <v>0.18824165676055243</v>
      </c>
      <c r="P88" s="1">
        <f ca="1">P28+NORMINV(RAND(),0,'Total-Smoothed'!$AG$2)</f>
        <v>3.2879913605518868E-2</v>
      </c>
      <c r="Q88" s="1">
        <f ca="1">Q28+NORMINV(RAND(),0,'Total-Smoothed'!$AG$2)</f>
        <v>1.0892518580234203</v>
      </c>
      <c r="R88" s="1">
        <f ca="1">R28+NORMINV(RAND(),0,'Total-Smoothed'!$AG$2)</f>
        <v>0.12045664713287405</v>
      </c>
      <c r="S88" s="1">
        <f ca="1">S28+NORMINV(RAND(),0,'Total-Smoothed'!$AG$2)</f>
        <v>0.52396580950446714</v>
      </c>
      <c r="T88" s="1">
        <f ca="1">T28+NORMINV(RAND(),0,'Total-Smoothed'!$AG$2)</f>
        <v>1.074918618148466</v>
      </c>
      <c r="U88" s="1">
        <f ca="1">U28+NORMINV(RAND(),0,'Total-Smoothed'!$AG$2)</f>
        <v>0.33537458230803868</v>
      </c>
      <c r="V88" s="1">
        <f ca="1">V28+NORMINV(RAND(),0,'Total-Smoothed'!$AG$2)</f>
        <v>0.68804181449034696</v>
      </c>
      <c r="W88" s="1">
        <f ca="1">W28+NORMINV(RAND(),0,'Total-Smoothed'!$AG$2)</f>
        <v>1.3224405877374945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-7.4060134429211749E-2</v>
      </c>
      <c r="E89" s="1">
        <f ca="1">E29+NORMINV(RAND(),0,'Total-Smoothed'!$AG$2)</f>
        <v>1.151444858408877</v>
      </c>
      <c r="F89" s="1">
        <f ca="1">F29+NORMINV(RAND(),0,'Total-Smoothed'!$AG$2)</f>
        <v>6.9656681885552754E-2</v>
      </c>
      <c r="G89" s="1">
        <f ca="1">G29+NORMINV(RAND(),0,'Total-Smoothed'!$AG$2)</f>
        <v>4.6094435832896713E-2</v>
      </c>
      <c r="H89" s="1">
        <f ca="1">H29+NORMINV(RAND(),0,'Total-Smoothed'!$AG$2)</f>
        <v>0.13784061370899139</v>
      </c>
      <c r="I89" s="1">
        <f ca="1">I29+NORMINV(RAND(),0,'Total-Smoothed'!$AG$2)</f>
        <v>2.8912776011893574E-2</v>
      </c>
      <c r="J89" s="1">
        <f ca="1">J29+NORMINV(RAND(),0,'Total-Smoothed'!$AG$2)</f>
        <v>0.8718762174754775</v>
      </c>
      <c r="K89" s="1">
        <f ca="1">K29+NORMINV(RAND(),0,'Total-Smoothed'!$AG$2)</f>
        <v>0.4101191133695698</v>
      </c>
      <c r="L89" s="1">
        <f ca="1">L29+NORMINV(RAND(),0,'Total-Smoothed'!$AG$2)</f>
        <v>9.9239725318611596E-2</v>
      </c>
      <c r="M89" s="1">
        <f ca="1">M29+NORMINV(RAND(),0,'Total-Smoothed'!$AG$2)</f>
        <v>0.19678820481996973</v>
      </c>
      <c r="N89" s="1">
        <f ca="1">N29+NORMINV(RAND(),0,'Total-Smoothed'!$AG$2)</f>
        <v>0.17099278297500875</v>
      </c>
      <c r="O89" s="1">
        <f ca="1">O29+NORMINV(RAND(),0,'Total-Smoothed'!$AG$2)</f>
        <v>0.99808945991260467</v>
      </c>
      <c r="P89" s="1">
        <f ca="1">P29+NORMINV(RAND(),0,'Total-Smoothed'!$AG$2)</f>
        <v>0.32239589987583678</v>
      </c>
      <c r="Q89" s="1">
        <f ca="1">Q29+NORMINV(RAND(),0,'Total-Smoothed'!$AG$2)</f>
        <v>0.41520289667863652</v>
      </c>
      <c r="R89" s="1">
        <f ca="1">R29+NORMINV(RAND(),0,'Total-Smoothed'!$AG$2)</f>
        <v>-4.8958582276939264E-2</v>
      </c>
      <c r="S89" s="1">
        <f ca="1">S29+NORMINV(RAND(),0,'Total-Smoothed'!$AG$2)</f>
        <v>-5.7925609267248733E-2</v>
      </c>
      <c r="T89" s="1">
        <f ca="1">T29+NORMINV(RAND(),0,'Total-Smoothed'!$AG$2)</f>
        <v>9.7648540469109146E-2</v>
      </c>
      <c r="U89" s="1">
        <f ca="1">U29+NORMINV(RAND(),0,'Total-Smoothed'!$AG$2)</f>
        <v>0.1011220981509354</v>
      </c>
      <c r="V89" s="1">
        <f ca="1">V29+NORMINV(RAND(),0,'Total-Smoothed'!$AG$2)</f>
        <v>0.21673191231354438</v>
      </c>
      <c r="W89" s="1">
        <f ca="1">W29+NORMINV(RAND(),0,'Total-Smoothed'!$AG$2)</f>
        <v>-8.9215986443899331E-3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0.13618131715588877</v>
      </c>
      <c r="E90" s="1">
        <f ca="1">E30+NORMINV(RAND(),0,'Total-Smoothed'!$AG$2)</f>
        <v>0.44990215434324149</v>
      </c>
      <c r="F90" s="1">
        <f ca="1">F30+NORMINV(RAND(),0,'Total-Smoothed'!$AG$2)</f>
        <v>0.1910786485231793</v>
      </c>
      <c r="G90" s="1">
        <f ca="1">G30+NORMINV(RAND(),0,'Total-Smoothed'!$AG$2)</f>
        <v>4.0887279365927939E-2</v>
      </c>
      <c r="H90" s="1">
        <f ca="1">H30+NORMINV(RAND(),0,'Total-Smoothed'!$AG$2)</f>
        <v>9.6333349645631075E-2</v>
      </c>
      <c r="I90" s="1">
        <f ca="1">I30+NORMINV(RAND(),0,'Total-Smoothed'!$AG$2)</f>
        <v>0.15784874468925156</v>
      </c>
      <c r="J90" s="1">
        <f ca="1">J30+NORMINV(RAND(),0,'Total-Smoothed'!$AG$2)</f>
        <v>0.94666981149528928</v>
      </c>
      <c r="K90" s="1">
        <f ca="1">K30+NORMINV(RAND(),0,'Total-Smoothed'!$AG$2)</f>
        <v>0.93416835952307209</v>
      </c>
      <c r="L90" s="1">
        <f ca="1">L30+NORMINV(RAND(),0,'Total-Smoothed'!$AG$2)</f>
        <v>-4.3313306132688342E-2</v>
      </c>
      <c r="M90" s="1">
        <f ca="1">M30+NORMINV(RAND(),0,'Total-Smoothed'!$AG$2)</f>
        <v>-3.1165805721919473E-2</v>
      </c>
      <c r="N90" s="1">
        <f ca="1">N30+NORMINV(RAND(),0,'Total-Smoothed'!$AG$2)</f>
        <v>0.13260458776531728</v>
      </c>
      <c r="O90" s="1">
        <f ca="1">O30+NORMINV(RAND(),0,'Total-Smoothed'!$AG$2)</f>
        <v>1.0092150757758405</v>
      </c>
      <c r="P90" s="1">
        <f ca="1">P30+NORMINV(RAND(),0,'Total-Smoothed'!$AG$2)</f>
        <v>0.12468590183606706</v>
      </c>
      <c r="Q90" s="1">
        <f ca="1">Q30+NORMINV(RAND(),0,'Total-Smoothed'!$AG$2)</f>
        <v>0.50616689114213487</v>
      </c>
      <c r="R90" s="1">
        <f ca="1">R30+NORMINV(RAND(),0,'Total-Smoothed'!$AG$2)</f>
        <v>0.20344746758800147</v>
      </c>
      <c r="S90" s="1">
        <f ca="1">S30+NORMINV(RAND(),0,'Total-Smoothed'!$AG$2)</f>
        <v>6.0888672590443657E-2</v>
      </c>
      <c r="T90" s="1">
        <f ca="1">T30+NORMINV(RAND(),0,'Total-Smoothed'!$AG$2)</f>
        <v>0.58096679975529453</v>
      </c>
      <c r="U90" s="1">
        <f ca="1">U30+NORMINV(RAND(),0,'Total-Smoothed'!$AG$2)</f>
        <v>0.15861811045921081</v>
      </c>
      <c r="V90" s="1">
        <f ca="1">V30+NORMINV(RAND(),0,'Total-Smoothed'!$AG$2)</f>
        <v>0.73575238225832429</v>
      </c>
      <c r="W90" s="1">
        <f ca="1">W30+NORMINV(RAND(),0,'Total-Smoothed'!$AG$2)</f>
        <v>0.25438191166595148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0.99965056592556112</v>
      </c>
      <c r="E91" s="1">
        <f ca="1">E31+NORMINV(RAND(),0,'Total-Smoothed'!$AG$2)</f>
        <v>1.1895989892716516</v>
      </c>
      <c r="F91" s="1">
        <f ca="1">F31+NORMINV(RAND(),0,'Total-Smoothed'!$AG$2)</f>
        <v>0.96404824478896955</v>
      </c>
      <c r="G91" s="1">
        <f ca="1">G31+NORMINV(RAND(),0,'Total-Smoothed'!$AG$2)</f>
        <v>-0.16833416396817416</v>
      </c>
      <c r="H91" s="1">
        <f ca="1">H31+NORMINV(RAND(),0,'Total-Smoothed'!$AG$2)</f>
        <v>0.16925845426963579</v>
      </c>
      <c r="I91" s="1">
        <f ca="1">I31+NORMINV(RAND(),0,'Total-Smoothed'!$AG$2)</f>
        <v>3.0204044153075118E-2</v>
      </c>
      <c r="J91" s="1">
        <f ca="1">J31+NORMINV(RAND(),0,'Total-Smoothed'!$AG$2)</f>
        <v>0.20935116051488054</v>
      </c>
      <c r="K91" s="1">
        <f ca="1">K31+NORMINV(RAND(),0,'Total-Smoothed'!$AG$2)</f>
        <v>0.86707067184107933</v>
      </c>
      <c r="L91" s="1">
        <f ca="1">L31+NORMINV(RAND(),0,'Total-Smoothed'!$AG$2)</f>
        <v>4.9864437278350146E-2</v>
      </c>
      <c r="M91" s="1">
        <f ca="1">M31+NORMINV(RAND(),0,'Total-Smoothed'!$AG$2)</f>
        <v>0.14467673758989724</v>
      </c>
      <c r="N91" s="1">
        <f ca="1">N31+NORMINV(RAND(),0,'Total-Smoothed'!$AG$2)</f>
        <v>0.9885036499471932</v>
      </c>
      <c r="O91" s="1">
        <f ca="1">O31+NORMINV(RAND(),0,'Total-Smoothed'!$AG$2)</f>
        <v>0.98362897133539995</v>
      </c>
      <c r="P91" s="1">
        <f ca="1">P31+NORMINV(RAND(),0,'Total-Smoothed'!$AG$2)</f>
        <v>-7.2232461660094371E-3</v>
      </c>
      <c r="Q91" s="1">
        <f ca="1">Q31+NORMINV(RAND(),0,'Total-Smoothed'!$AG$2)</f>
        <v>0.28757054222834411</v>
      </c>
      <c r="R91" s="1">
        <f ca="1">R31+NORMINV(RAND(),0,'Total-Smoothed'!$AG$2)</f>
        <v>0.67584309000579235</v>
      </c>
      <c r="S91" s="1">
        <f ca="1">S31+NORMINV(RAND(),0,'Total-Smoothed'!$AG$2)</f>
        <v>0.80997914928329173</v>
      </c>
      <c r="T91" s="1">
        <f ca="1">T31+NORMINV(RAND(),0,'Total-Smoothed'!$AG$2)</f>
        <v>0.7767558972915759</v>
      </c>
      <c r="U91" s="1">
        <f ca="1">U31+NORMINV(RAND(),0,'Total-Smoothed'!$AG$2)</f>
        <v>-5.9496527663780462E-2</v>
      </c>
      <c r="V91" s="1">
        <f ca="1">V31+NORMINV(RAND(),0,'Total-Smoothed'!$AG$2)</f>
        <v>0.63387636083968113</v>
      </c>
      <c r="W91" s="1">
        <f ca="1">W31+NORMINV(RAND(),0,'Total-Smoothed'!$AG$2)</f>
        <v>0.45559619286130498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1.1986510242181801E-2</v>
      </c>
      <c r="E92" s="1">
        <f ca="1">E32+NORMINV(RAND(),0,'Total-Smoothed'!$AG$2)</f>
        <v>0.93094576085001979</v>
      </c>
      <c r="F92" s="1">
        <f ca="1">F32+NORMINV(RAND(),0,'Total-Smoothed'!$AG$2)</f>
        <v>1.1401304679020128</v>
      </c>
      <c r="G92" s="1">
        <f ca="1">G32+NORMINV(RAND(),0,'Total-Smoothed'!$AG$2)</f>
        <v>1.007418057300544</v>
      </c>
      <c r="H92" s="1">
        <f ca="1">H32+NORMINV(RAND(),0,'Total-Smoothed'!$AG$2)</f>
        <v>0.99176684752980637</v>
      </c>
      <c r="I92" s="1">
        <f ca="1">I32+NORMINV(RAND(),0,'Total-Smoothed'!$AG$2)</f>
        <v>5.1971045486015451E-2</v>
      </c>
      <c r="J92" s="1">
        <f ca="1">J32+NORMINV(RAND(),0,'Total-Smoothed'!$AG$2)</f>
        <v>0.97876089553065881</v>
      </c>
      <c r="K92" s="1">
        <f ca="1">K32+NORMINV(RAND(),0,'Total-Smoothed'!$AG$2)</f>
        <v>0.68514870378999271</v>
      </c>
      <c r="L92" s="1">
        <f ca="1">L32+NORMINV(RAND(),0,'Total-Smoothed'!$AG$2)</f>
        <v>0.17267933810325853</v>
      </c>
      <c r="M92" s="1">
        <f ca="1">M32+NORMINV(RAND(),0,'Total-Smoothed'!$AG$2)</f>
        <v>7.032931576721578E-2</v>
      </c>
      <c r="N92" s="1">
        <f ca="1">N32+NORMINV(RAND(),0,'Total-Smoothed'!$AG$2)</f>
        <v>0.81811506654144761</v>
      </c>
      <c r="O92" s="1">
        <f ca="1">O32+NORMINV(RAND(),0,'Total-Smoothed'!$AG$2)</f>
        <v>2.0251250288234001E-2</v>
      </c>
      <c r="P92" s="1">
        <f ca="1">P32+NORMINV(RAND(),0,'Total-Smoothed'!$AG$2)</f>
        <v>9.6802080514015343E-2</v>
      </c>
      <c r="Q92" s="1">
        <f ca="1">Q32+NORMINV(RAND(),0,'Total-Smoothed'!$AG$2)</f>
        <v>1.1219110477132432</v>
      </c>
      <c r="R92" s="1">
        <f ca="1">R32+NORMINV(RAND(),0,'Total-Smoothed'!$AG$2)</f>
        <v>0.23482615859000736</v>
      </c>
      <c r="S92" s="1">
        <f ca="1">S32+NORMINV(RAND(),0,'Total-Smoothed'!$AG$2)</f>
        <v>0.86208186864581648</v>
      </c>
      <c r="T92" s="1">
        <f ca="1">T32+NORMINV(RAND(),0,'Total-Smoothed'!$AG$2)</f>
        <v>4.5389676067128529E-2</v>
      </c>
      <c r="U92" s="1">
        <f ca="1">U32+NORMINV(RAND(),0,'Total-Smoothed'!$AG$2)</f>
        <v>0.17879055262607985</v>
      </c>
      <c r="V92" s="1">
        <f ca="1">V32+NORMINV(RAND(),0,'Total-Smoothed'!$AG$2)</f>
        <v>0.13372859911020901</v>
      </c>
      <c r="W92" s="1">
        <f ca="1">W32+NORMINV(RAND(),0,'Total-Smoothed'!$AG$2)</f>
        <v>0.82154840268765206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1.0496168977326656</v>
      </c>
      <c r="E93" s="1">
        <f ca="1">E33+NORMINV(RAND(),0,'Total-Smoothed'!$AG$2)</f>
        <v>9.5245783786544594E-2</v>
      </c>
      <c r="F93" s="1">
        <f ca="1">F33+NORMINV(RAND(),0,'Total-Smoothed'!$AG$2)</f>
        <v>0.87662522694391809</v>
      </c>
      <c r="G93" s="1">
        <f ca="1">G33+NORMINV(RAND(),0,'Total-Smoothed'!$AG$2)</f>
        <v>-5.4281339202466923E-2</v>
      </c>
      <c r="H93" s="1">
        <f ca="1">H33+NORMINV(RAND(),0,'Total-Smoothed'!$AG$2)</f>
        <v>0.39922838305399028</v>
      </c>
      <c r="I93" s="1">
        <f ca="1">I33+NORMINV(RAND(),0,'Total-Smoothed'!$AG$2)</f>
        <v>3.0480051509025854E-2</v>
      </c>
      <c r="J93" s="1">
        <f ca="1">J33+NORMINV(RAND(),0,'Total-Smoothed'!$AG$2)</f>
        <v>3.22490569379002E-2</v>
      </c>
      <c r="K93" s="1">
        <f ca="1">K33+NORMINV(RAND(),0,'Total-Smoothed'!$AG$2)</f>
        <v>0.61427573440250061</v>
      </c>
      <c r="L93" s="1">
        <f ca="1">L33+NORMINV(RAND(),0,'Total-Smoothed'!$AG$2)</f>
        <v>-0.12302928460674104</v>
      </c>
      <c r="M93" s="1">
        <f ca="1">M33+NORMINV(RAND(),0,'Total-Smoothed'!$AG$2)</f>
        <v>-7.0680744785489913E-2</v>
      </c>
      <c r="N93" s="1">
        <f ca="1">N33+NORMINV(RAND(),0,'Total-Smoothed'!$AG$2)</f>
        <v>0.88112620576386813</v>
      </c>
      <c r="O93" s="1">
        <f ca="1">O33+NORMINV(RAND(),0,'Total-Smoothed'!$AG$2)</f>
        <v>0.83136725944857159</v>
      </c>
      <c r="P93" s="1">
        <f ca="1">P33+NORMINV(RAND(),0,'Total-Smoothed'!$AG$2)</f>
        <v>-1.9330846487827284E-2</v>
      </c>
      <c r="Q93" s="1">
        <f ca="1">Q33+NORMINV(RAND(),0,'Total-Smoothed'!$AG$2)</f>
        <v>0.15005001913493443</v>
      </c>
      <c r="R93" s="1">
        <f ca="1">R33+NORMINV(RAND(),0,'Total-Smoothed'!$AG$2)</f>
        <v>0.91760897539487107</v>
      </c>
      <c r="S93" s="1">
        <f ca="1">S33+NORMINV(RAND(),0,'Total-Smoothed'!$AG$2)</f>
        <v>0.4332377817675695</v>
      </c>
      <c r="T93" s="1">
        <f ca="1">T33+NORMINV(RAND(),0,'Total-Smoothed'!$AG$2)</f>
        <v>0.76865407717675038</v>
      </c>
      <c r="U93" s="1">
        <f ca="1">U33+NORMINV(RAND(),0,'Total-Smoothed'!$AG$2)</f>
        <v>0.12416598533119175</v>
      </c>
      <c r="V93" s="1">
        <f ca="1">V33+NORMINV(RAND(),0,'Total-Smoothed'!$AG$2)</f>
        <v>0.73969056188665672</v>
      </c>
      <c r="W93" s="1">
        <f ca="1">W33+NORMINV(RAND(),0,'Total-Smoothed'!$AG$2)</f>
        <v>1.9500317733223426E-2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0.28905883541409366</v>
      </c>
      <c r="E94" s="1">
        <f ca="1">E34+NORMINV(RAND(),0,'Total-Smoothed'!$AG$2)</f>
        <v>0.73525318965019137</v>
      </c>
      <c r="F94" s="1">
        <f ca="1">F34+NORMINV(RAND(),0,'Total-Smoothed'!$AG$2)</f>
        <v>0.990229817746202</v>
      </c>
      <c r="G94" s="1">
        <f ca="1">G34+NORMINV(RAND(),0,'Total-Smoothed'!$AG$2)</f>
        <v>-4.9610807426957462E-2</v>
      </c>
      <c r="H94" s="1">
        <f ca="1">H34+NORMINV(RAND(),0,'Total-Smoothed'!$AG$2)</f>
        <v>8.3225227197340018E-2</v>
      </c>
      <c r="I94" s="1">
        <f ca="1">I34+NORMINV(RAND(),0,'Total-Smoothed'!$AG$2)</f>
        <v>2.9499618234793981E-2</v>
      </c>
      <c r="J94" s="1">
        <f ca="1">J34+NORMINV(RAND(),0,'Total-Smoothed'!$AG$2)</f>
        <v>0.12787960875103382</v>
      </c>
      <c r="K94" s="1">
        <f ca="1">K34+NORMINV(RAND(),0,'Total-Smoothed'!$AG$2)</f>
        <v>0.95440563556690172</v>
      </c>
      <c r="L94" s="1">
        <f ca="1">L34+NORMINV(RAND(),0,'Total-Smoothed'!$AG$2)</f>
        <v>-7.8307846907137074E-2</v>
      </c>
      <c r="M94" s="1">
        <f ca="1">M34+NORMINV(RAND(),0,'Total-Smoothed'!$AG$2)</f>
        <v>0.1119506479727802</v>
      </c>
      <c r="N94" s="1">
        <f ca="1">N34+NORMINV(RAND(),0,'Total-Smoothed'!$AG$2)</f>
        <v>0.91125935284120829</v>
      </c>
      <c r="O94" s="1">
        <f ca="1">O34+NORMINV(RAND(),0,'Total-Smoothed'!$AG$2)</f>
        <v>1.9870444593620085E-2</v>
      </c>
      <c r="P94" s="1">
        <f ca="1">P34+NORMINV(RAND(),0,'Total-Smoothed'!$AG$2)</f>
        <v>0.16055260628789811</v>
      </c>
      <c r="Q94" s="1">
        <f ca="1">Q34+NORMINV(RAND(),0,'Total-Smoothed'!$AG$2)</f>
        <v>1.0218239483702627</v>
      </c>
      <c r="R94" s="1">
        <f ca="1">R34+NORMINV(RAND(),0,'Total-Smoothed'!$AG$2)</f>
        <v>0.17001721626146488</v>
      </c>
      <c r="S94" s="1">
        <f ca="1">S34+NORMINV(RAND(),0,'Total-Smoothed'!$AG$2)</f>
        <v>8.2224579606931053E-2</v>
      </c>
      <c r="T94" s="1">
        <f ca="1">T34+NORMINV(RAND(),0,'Total-Smoothed'!$AG$2)</f>
        <v>8.8466345136870947E-2</v>
      </c>
      <c r="U94" s="1">
        <f ca="1">U34+NORMINV(RAND(),0,'Total-Smoothed'!$AG$2)</f>
        <v>-8.5755896006653551E-2</v>
      </c>
      <c r="V94" s="1">
        <f ca="1">V34+NORMINV(RAND(),0,'Total-Smoothed'!$AG$2)</f>
        <v>0.64815754195162423</v>
      </c>
      <c r="W94" s="1">
        <f ca="1">W34+NORMINV(RAND(),0,'Total-Smoothed'!$AG$2)</f>
        <v>0.93484509893789358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-1.2751998968867473E-2</v>
      </c>
      <c r="E95" s="1">
        <f ca="1">E35+NORMINV(RAND(),0,'Total-Smoothed'!$AG$2)</f>
        <v>5.2100491573814606E-2</v>
      </c>
      <c r="F95" s="1">
        <f ca="1">F35+NORMINV(RAND(),0,'Total-Smoothed'!$AG$2)</f>
        <v>1.0581828170229213</v>
      </c>
      <c r="G95" s="1">
        <f ca="1">G35+NORMINV(RAND(),0,'Total-Smoothed'!$AG$2)</f>
        <v>2.3673117869557624E-2</v>
      </c>
      <c r="H95" s="1">
        <f ca="1">H35+NORMINV(RAND(),0,'Total-Smoothed'!$AG$2)</f>
        <v>0.14801016671110384</v>
      </c>
      <c r="I95" s="1">
        <f ca="1">I35+NORMINV(RAND(),0,'Total-Smoothed'!$AG$2)</f>
        <v>0.13399859082299448</v>
      </c>
      <c r="J95" s="1">
        <f ca="1">J35+NORMINV(RAND(),0,'Total-Smoothed'!$AG$2)</f>
        <v>3.4946278730525776E-2</v>
      </c>
      <c r="K95" s="1">
        <f ca="1">K35+NORMINV(RAND(),0,'Total-Smoothed'!$AG$2)</f>
        <v>0.35396303085640124</v>
      </c>
      <c r="L95" s="1">
        <f ca="1">L35+NORMINV(RAND(),0,'Total-Smoothed'!$AG$2)</f>
        <v>0.1180711427291694</v>
      </c>
      <c r="M95" s="1">
        <f ca="1">M35+NORMINV(RAND(),0,'Total-Smoothed'!$AG$2)</f>
        <v>-2.5272585339823753E-2</v>
      </c>
      <c r="N95" s="1">
        <f ca="1">N35+NORMINV(RAND(),0,'Total-Smoothed'!$AG$2)</f>
        <v>-1.3591721872731388E-2</v>
      </c>
      <c r="O95" s="1">
        <f ca="1">O35+NORMINV(RAND(),0,'Total-Smoothed'!$AG$2)</f>
        <v>6.8650264129009916E-2</v>
      </c>
      <c r="P95" s="1">
        <f ca="1">P35+NORMINV(RAND(),0,'Total-Smoothed'!$AG$2)</f>
        <v>-8.1249203382482163E-2</v>
      </c>
      <c r="Q95" s="1">
        <f ca="1">Q35+NORMINV(RAND(),0,'Total-Smoothed'!$AG$2)</f>
        <v>0.14334293733070119</v>
      </c>
      <c r="R95" s="1">
        <f ca="1">R35+NORMINV(RAND(),0,'Total-Smoothed'!$AG$2)</f>
        <v>0.84427085812047786</v>
      </c>
      <c r="S95" s="1">
        <f ca="1">S35+NORMINV(RAND(),0,'Total-Smoothed'!$AG$2)</f>
        <v>0.17663532399109397</v>
      </c>
      <c r="T95" s="1">
        <f ca="1">T35+NORMINV(RAND(),0,'Total-Smoothed'!$AG$2)</f>
        <v>7.6782567707416455E-2</v>
      </c>
      <c r="U95" s="1">
        <f ca="1">U35+NORMINV(RAND(),0,'Total-Smoothed'!$AG$2)</f>
        <v>0.11729490392638747</v>
      </c>
      <c r="V95" s="1">
        <f ca="1">V35+NORMINV(RAND(),0,'Total-Smoothed'!$AG$2)</f>
        <v>0.94795352057982951</v>
      </c>
      <c r="W95" s="1">
        <f ca="1">W35+NORMINV(RAND(),0,'Total-Smoothed'!$AG$2)</f>
        <v>2.4558315550178043E-2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0.32693165505358124</v>
      </c>
      <c r="E96" s="1">
        <f ca="1">E36+NORMINV(RAND(),0,'Total-Smoothed'!$AG$2)</f>
        <v>1.1096368615221595</v>
      </c>
      <c r="F96" s="1">
        <f ca="1">F36+NORMINV(RAND(),0,'Total-Smoothed'!$AG$2)</f>
        <v>1.0389610055283434</v>
      </c>
      <c r="G96" s="1">
        <f ca="1">G36+NORMINV(RAND(),0,'Total-Smoothed'!$AG$2)</f>
        <v>0.73285155797106716</v>
      </c>
      <c r="H96" s="1">
        <f ca="1">H36+NORMINV(RAND(),0,'Total-Smoothed'!$AG$2)</f>
        <v>9.5811971625732531E-2</v>
      </c>
      <c r="I96" s="1">
        <f ca="1">I36+NORMINV(RAND(),0,'Total-Smoothed'!$AG$2)</f>
        <v>-2.53258487678686E-2</v>
      </c>
      <c r="J96" s="1">
        <f ca="1">J36+NORMINV(RAND(),0,'Total-Smoothed'!$AG$2)</f>
        <v>0.10524210009424328</v>
      </c>
      <c r="K96" s="1">
        <f ca="1">K36+NORMINV(RAND(),0,'Total-Smoothed'!$AG$2)</f>
        <v>0.98663855204539264</v>
      </c>
      <c r="L96" s="1">
        <f ca="1">L36+NORMINV(RAND(),0,'Total-Smoothed'!$AG$2)</f>
        <v>-0.12803683542514593</v>
      </c>
      <c r="M96" s="1">
        <f ca="1">M36+NORMINV(RAND(),0,'Total-Smoothed'!$AG$2)</f>
        <v>4.1871569599346584E-2</v>
      </c>
      <c r="N96" s="1">
        <f ca="1">N36+NORMINV(RAND(),0,'Total-Smoothed'!$AG$2)</f>
        <v>0.82395365259311037</v>
      </c>
      <c r="O96" s="1">
        <f ca="1">O36+NORMINV(RAND(),0,'Total-Smoothed'!$AG$2)</f>
        <v>-3.5433840665811234E-2</v>
      </c>
      <c r="P96" s="1">
        <f ca="1">P36+NORMINV(RAND(),0,'Total-Smoothed'!$AG$2)</f>
        <v>0.14644993386618779</v>
      </c>
      <c r="Q96" s="1">
        <f ca="1">Q36+NORMINV(RAND(),0,'Total-Smoothed'!$AG$2)</f>
        <v>0.96999304299054712</v>
      </c>
      <c r="R96" s="1">
        <f ca="1">R36+NORMINV(RAND(),0,'Total-Smoothed'!$AG$2)</f>
        <v>0.94223937283679826</v>
      </c>
      <c r="S96" s="1">
        <f ca="1">S36+NORMINV(RAND(),0,'Total-Smoothed'!$AG$2)</f>
        <v>1.1496633663050377</v>
      </c>
      <c r="T96" s="1">
        <f ca="1">T36+NORMINV(RAND(),0,'Total-Smoothed'!$AG$2)</f>
        <v>-2.1131342047578411E-2</v>
      </c>
      <c r="U96" s="1">
        <f ca="1">U36+NORMINV(RAND(),0,'Total-Smoothed'!$AG$2)</f>
        <v>0.19706162589850829</v>
      </c>
      <c r="V96" s="1">
        <f ca="1">V36+NORMINV(RAND(),0,'Total-Smoothed'!$AG$2)</f>
        <v>0.51358491537872375</v>
      </c>
      <c r="W96" s="1">
        <f ca="1">W36+NORMINV(RAND(),0,'Total-Smoothed'!$AG$2)</f>
        <v>0.83173595691810298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0.77195489895251623</v>
      </c>
      <c r="E97" s="1">
        <f ca="1">E37+NORMINV(RAND(),0,'Total-Smoothed'!$AG$2)</f>
        <v>0.76896608343786077</v>
      </c>
      <c r="F97" s="1">
        <f ca="1">F37+NORMINV(RAND(),0,'Total-Smoothed'!$AG$2)</f>
        <v>0.10261796310667801</v>
      </c>
      <c r="G97" s="1">
        <f ca="1">G37+NORMINV(RAND(),0,'Total-Smoothed'!$AG$2)</f>
        <v>1.0644112883942112</v>
      </c>
      <c r="H97" s="1">
        <f ca="1">H37+NORMINV(RAND(),0,'Total-Smoothed'!$AG$2)</f>
        <v>0.78667901405015339</v>
      </c>
      <c r="I97" s="1">
        <f ca="1">I37+NORMINV(RAND(),0,'Total-Smoothed'!$AG$2)</f>
        <v>-6.3085692171700347E-2</v>
      </c>
      <c r="J97" s="1">
        <f ca="1">J37+NORMINV(RAND(),0,'Total-Smoothed'!$AG$2)</f>
        <v>-4.7814128423020782E-2</v>
      </c>
      <c r="K97" s="1">
        <f ca="1">K37+NORMINV(RAND(),0,'Total-Smoothed'!$AG$2)</f>
        <v>0.99168929371254444</v>
      </c>
      <c r="L97" s="1">
        <f ca="1">L37+NORMINV(RAND(),0,'Total-Smoothed'!$AG$2)</f>
        <v>-9.5922652718336665E-2</v>
      </c>
      <c r="M97" s="1">
        <f ca="1">M37+NORMINV(RAND(),0,'Total-Smoothed'!$AG$2)</f>
        <v>6.7435882533099359E-2</v>
      </c>
      <c r="N97" s="1">
        <f ca="1">N37+NORMINV(RAND(),0,'Total-Smoothed'!$AG$2)</f>
        <v>0.12734842410637617</v>
      </c>
      <c r="O97" s="1">
        <f ca="1">O37+NORMINV(RAND(),0,'Total-Smoothed'!$AG$2)</f>
        <v>-0.17381850261638832</v>
      </c>
      <c r="P97" s="1">
        <f ca="1">P37+NORMINV(RAND(),0,'Total-Smoothed'!$AG$2)</f>
        <v>1.0616967940538853</v>
      </c>
      <c r="Q97" s="1">
        <f ca="1">Q37+NORMINV(RAND(),0,'Total-Smoothed'!$AG$2)</f>
        <v>1.003849276509384</v>
      </c>
      <c r="R97" s="1">
        <f ca="1">R37+NORMINV(RAND(),0,'Total-Smoothed'!$AG$2)</f>
        <v>1.0747680694633608</v>
      </c>
      <c r="S97" s="1">
        <f ca="1">S37+NORMINV(RAND(),0,'Total-Smoothed'!$AG$2)</f>
        <v>1.0036182563807055</v>
      </c>
      <c r="T97" s="1">
        <f ca="1">T37+NORMINV(RAND(),0,'Total-Smoothed'!$AG$2)</f>
        <v>0.25717175896959155</v>
      </c>
      <c r="U97" s="1">
        <f ca="1">U37+NORMINV(RAND(),0,'Total-Smoothed'!$AG$2)</f>
        <v>8.8304372024238187E-2</v>
      </c>
      <c r="V97" s="1">
        <f ca="1">V37+NORMINV(RAND(),0,'Total-Smoothed'!$AG$2)</f>
        <v>0.57678495544291253</v>
      </c>
      <c r="W97" s="1">
        <f ca="1">W37+NORMINV(RAND(),0,'Total-Smoothed'!$AG$2)</f>
        <v>0.75193092140028484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0.76302870096759345</v>
      </c>
      <c r="E98" s="1">
        <f ca="1">E38+NORMINV(RAND(),0,'Total-Smoothed'!$AG$2)</f>
        <v>7.1926327615104813E-2</v>
      </c>
      <c r="F98" s="1">
        <f ca="1">F38+NORMINV(RAND(),0,'Total-Smoothed'!$AG$2)</f>
        <v>0.79749606199287404</v>
      </c>
      <c r="G98" s="1">
        <f ca="1">G38+NORMINV(RAND(),0,'Total-Smoothed'!$AG$2)</f>
        <v>0.46697194285596755</v>
      </c>
      <c r="H98" s="1">
        <f ca="1">H38+NORMINV(RAND(),0,'Total-Smoothed'!$AG$2)</f>
        <v>0.98125559577216448</v>
      </c>
      <c r="I98" s="1">
        <f ca="1">I38+NORMINV(RAND(),0,'Total-Smoothed'!$AG$2)</f>
        <v>8.1319351696462192E-2</v>
      </c>
      <c r="J98" s="1">
        <f ca="1">J38+NORMINV(RAND(),0,'Total-Smoothed'!$AG$2)</f>
        <v>-0.10267398300176443</v>
      </c>
      <c r="K98" s="1">
        <f ca="1">K38+NORMINV(RAND(),0,'Total-Smoothed'!$AG$2)</f>
        <v>0.887063768132066</v>
      </c>
      <c r="L98" s="1">
        <f ca="1">L38+NORMINV(RAND(),0,'Total-Smoothed'!$AG$2)</f>
        <v>6.1684884906423876E-3</v>
      </c>
      <c r="M98" s="1">
        <f ca="1">M38+NORMINV(RAND(),0,'Total-Smoothed'!$AG$2)</f>
        <v>-8.0799456571776646E-3</v>
      </c>
      <c r="N98" s="1">
        <f ca="1">N38+NORMINV(RAND(),0,'Total-Smoothed'!$AG$2)</f>
        <v>-5.0409541390586989E-2</v>
      </c>
      <c r="O98" s="1">
        <f ca="1">O38+NORMINV(RAND(),0,'Total-Smoothed'!$AG$2)</f>
        <v>9.5103905278514408E-2</v>
      </c>
      <c r="P98" s="1">
        <f ca="1">P38+NORMINV(RAND(),0,'Total-Smoothed'!$AG$2)</f>
        <v>0.99624511139402294</v>
      </c>
      <c r="Q98" s="1">
        <f ca="1">Q38+NORMINV(RAND(),0,'Total-Smoothed'!$AG$2)</f>
        <v>0.29746634933539778</v>
      </c>
      <c r="R98" s="1">
        <f ca="1">R38+NORMINV(RAND(),0,'Total-Smoothed'!$AG$2)</f>
        <v>0.95202648969015724</v>
      </c>
      <c r="S98" s="1">
        <f ca="1">S38+NORMINV(RAND(),0,'Total-Smoothed'!$AG$2)</f>
        <v>0.93095120350887373</v>
      </c>
      <c r="T98" s="1">
        <f ca="1">T38+NORMINV(RAND(),0,'Total-Smoothed'!$AG$2)</f>
        <v>0.29699769782447716</v>
      </c>
      <c r="U98" s="1">
        <f ca="1">U38+NORMINV(RAND(),0,'Total-Smoothed'!$AG$2)</f>
        <v>2.26649940049687E-3</v>
      </c>
      <c r="V98" s="1">
        <f ca="1">V38+NORMINV(RAND(),0,'Total-Smoothed'!$AG$2)</f>
        <v>0.82390521428731001</v>
      </c>
      <c r="W98" s="1">
        <f ca="1">W38+NORMINV(RAND(),0,'Total-Smoothed'!$AG$2)</f>
        <v>-0.12912813940456813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0.88293607836175481</v>
      </c>
      <c r="E99" s="1">
        <f ca="1">E39+NORMINV(RAND(),0,'Total-Smoothed'!$AG$2)</f>
        <v>1.0745609842220771</v>
      </c>
      <c r="F99" s="1">
        <f ca="1">F39+NORMINV(RAND(),0,'Total-Smoothed'!$AG$2)</f>
        <v>-0.15028202891483233</v>
      </c>
      <c r="G99" s="1">
        <f ca="1">G39+NORMINV(RAND(),0,'Total-Smoothed'!$AG$2)</f>
        <v>1.1978560553780115</v>
      </c>
      <c r="H99" s="1">
        <f ca="1">H39+NORMINV(RAND(),0,'Total-Smoothed'!$AG$2)</f>
        <v>0.95554519784574876</v>
      </c>
      <c r="I99" s="1">
        <f ca="1">I39+NORMINV(RAND(),0,'Total-Smoothed'!$AG$2)</f>
        <v>-5.3186433810033164E-2</v>
      </c>
      <c r="J99" s="1">
        <f ca="1">J39+NORMINV(RAND(),0,'Total-Smoothed'!$AG$2)</f>
        <v>1.0008260640651807</v>
      </c>
      <c r="K99" s="1">
        <f ca="1">K39+NORMINV(RAND(),0,'Total-Smoothed'!$AG$2)</f>
        <v>1.0865047419199623</v>
      </c>
      <c r="L99" s="1">
        <f ca="1">L39+NORMINV(RAND(),0,'Total-Smoothed'!$AG$2)</f>
        <v>0.12124070518051724</v>
      </c>
      <c r="M99" s="1">
        <f ca="1">M39+NORMINV(RAND(),0,'Total-Smoothed'!$AG$2)</f>
        <v>0.23267325150510793</v>
      </c>
      <c r="N99" s="1">
        <f ca="1">N39+NORMINV(RAND(),0,'Total-Smoothed'!$AG$2)</f>
        <v>1.0236385395000844</v>
      </c>
      <c r="O99" s="1">
        <f ca="1">O39+NORMINV(RAND(),0,'Total-Smoothed'!$AG$2)</f>
        <v>1.8847963993216921E-2</v>
      </c>
      <c r="P99" s="1">
        <f ca="1">P39+NORMINV(RAND(),0,'Total-Smoothed'!$AG$2)</f>
        <v>0.98795107438630214</v>
      </c>
      <c r="Q99" s="1">
        <f ca="1">Q39+NORMINV(RAND(),0,'Total-Smoothed'!$AG$2)</f>
        <v>1.150808855841843</v>
      </c>
      <c r="R99" s="1">
        <f ca="1">R39+NORMINV(RAND(),0,'Total-Smoothed'!$AG$2)</f>
        <v>0.38289607646661827</v>
      </c>
      <c r="S99" s="1">
        <f ca="1">S39+NORMINV(RAND(),0,'Total-Smoothed'!$AG$2)</f>
        <v>1.0941868865055711</v>
      </c>
      <c r="T99" s="1">
        <f ca="1">T39+NORMINV(RAND(),0,'Total-Smoothed'!$AG$2)</f>
        <v>0.95255619642571787</v>
      </c>
      <c r="U99" s="1">
        <f ca="1">U39+NORMINV(RAND(),0,'Total-Smoothed'!$AG$2)</f>
        <v>-9.2533422635140361E-2</v>
      </c>
      <c r="V99" s="1">
        <f ca="1">V39+NORMINV(RAND(),0,'Total-Smoothed'!$AG$2)</f>
        <v>0.28499043365741261</v>
      </c>
      <c r="W99" s="1">
        <f ca="1">W39+NORMINV(RAND(),0,'Total-Smoothed'!$AG$2)</f>
        <v>0.95624879790203698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0.59404500305512953</v>
      </c>
      <c r="E100" s="1">
        <f ca="1">E40+NORMINV(RAND(),0,'Total-Smoothed'!$AG$2)</f>
        <v>0.73470059094336571</v>
      </c>
      <c r="F100" s="1">
        <f ca="1">F40+NORMINV(RAND(),0,'Total-Smoothed'!$AG$2)</f>
        <v>0.29961389598880028</v>
      </c>
      <c r="G100" s="1">
        <f ca="1">G40+NORMINV(RAND(),0,'Total-Smoothed'!$AG$2)</f>
        <v>0.60755465483753468</v>
      </c>
      <c r="H100" s="1">
        <f ca="1">H40+NORMINV(RAND(),0,'Total-Smoothed'!$AG$2)</f>
        <v>0.21032478146258524</v>
      </c>
      <c r="I100" s="1">
        <f ca="1">I40+NORMINV(RAND(),0,'Total-Smoothed'!$AG$2)</f>
        <v>5.6572085026642988E-2</v>
      </c>
      <c r="J100" s="1">
        <f ca="1">J40+NORMINV(RAND(),0,'Total-Smoothed'!$AG$2)</f>
        <v>-4.4747882719184437E-2</v>
      </c>
      <c r="K100" s="1">
        <f ca="1">K40+NORMINV(RAND(),0,'Total-Smoothed'!$AG$2)</f>
        <v>0.24031525169292889</v>
      </c>
      <c r="L100" s="1">
        <f ca="1">L40+NORMINV(RAND(),0,'Total-Smoothed'!$AG$2)</f>
        <v>-1.2930551060255153E-2</v>
      </c>
      <c r="M100" s="1">
        <f ca="1">M40+NORMINV(RAND(),0,'Total-Smoothed'!$AG$2)</f>
        <v>4.7145615370415665E-3</v>
      </c>
      <c r="N100" s="1">
        <f ca="1">N40+NORMINV(RAND(),0,'Total-Smoothed'!$AG$2)</f>
        <v>0.91369408662763318</v>
      </c>
      <c r="O100" s="1">
        <f ca="1">O40+NORMINV(RAND(),0,'Total-Smoothed'!$AG$2)</f>
        <v>0.99119582136878726</v>
      </c>
      <c r="P100" s="1">
        <f ca="1">P40+NORMINV(RAND(),0,'Total-Smoothed'!$AG$2)</f>
        <v>0.89296272606205396</v>
      </c>
      <c r="Q100" s="1">
        <f ca="1">Q40+NORMINV(RAND(),0,'Total-Smoothed'!$AG$2)</f>
        <v>0.92809552035314868</v>
      </c>
      <c r="R100" s="1">
        <f ca="1">R40+NORMINV(RAND(),0,'Total-Smoothed'!$AG$2)</f>
        <v>0.31339897159239233</v>
      </c>
      <c r="S100" s="1">
        <f ca="1">S40+NORMINV(RAND(),0,'Total-Smoothed'!$AG$2)</f>
        <v>0.14355846158534974</v>
      </c>
      <c r="T100" s="1">
        <f ca="1">T40+NORMINV(RAND(),0,'Total-Smoothed'!$AG$2)</f>
        <v>-3.247234806864166E-2</v>
      </c>
      <c r="U100" s="1">
        <f ca="1">U40+NORMINV(RAND(),0,'Total-Smoothed'!$AG$2)</f>
        <v>6.2612297682658358E-2</v>
      </c>
      <c r="V100" s="1">
        <f ca="1">V40+NORMINV(RAND(),0,'Total-Smoothed'!$AG$2)</f>
        <v>3.2082907332655765E-2</v>
      </c>
      <c r="W100" s="1">
        <f ca="1">W40+NORMINV(RAND(),0,'Total-Smoothed'!$AG$2)</f>
        <v>0.76042515690620704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0.13486515916124336</v>
      </c>
      <c r="E101" s="1">
        <f ca="1">E41+NORMINV(RAND(),0,'Total-Smoothed'!$AG$2)</f>
        <v>7.9895156678661747E-2</v>
      </c>
      <c r="F101" s="1">
        <f ca="1">F41+NORMINV(RAND(),0,'Total-Smoothed'!$AG$2)</f>
        <v>0.10658476623639065</v>
      </c>
      <c r="G101" s="1">
        <f ca="1">G41+NORMINV(RAND(),0,'Total-Smoothed'!$AG$2)</f>
        <v>0.14105600071645719</v>
      </c>
      <c r="H101" s="1">
        <f ca="1">H41+NORMINV(RAND(),0,'Total-Smoothed'!$AG$2)</f>
        <v>3.92050273446512E-3</v>
      </c>
      <c r="I101" s="1">
        <f ca="1">I41+NORMINV(RAND(),0,'Total-Smoothed'!$AG$2)</f>
        <v>3.8465607472482996E-2</v>
      </c>
      <c r="J101" s="1">
        <f ca="1">J41+NORMINV(RAND(),0,'Total-Smoothed'!$AG$2)</f>
        <v>2.9966358872342412E-2</v>
      </c>
      <c r="K101" s="1">
        <f ca="1">K41+NORMINV(RAND(),0,'Total-Smoothed'!$AG$2)</f>
        <v>0.84474801996230497</v>
      </c>
      <c r="L101" s="1">
        <f ca="1">L41+NORMINV(RAND(),0,'Total-Smoothed'!$AG$2)</f>
        <v>8.523030273456908E-2</v>
      </c>
      <c r="M101" s="1">
        <f ca="1">M41+NORMINV(RAND(),0,'Total-Smoothed'!$AG$2)</f>
        <v>-1.0794973740305892E-2</v>
      </c>
      <c r="N101" s="1">
        <f ca="1">N41+NORMINV(RAND(),0,'Total-Smoothed'!$AG$2)</f>
        <v>3.5087000822377569E-2</v>
      </c>
      <c r="O101" s="1">
        <f ca="1">O41+NORMINV(RAND(),0,'Total-Smoothed'!$AG$2)</f>
        <v>0.20764786841123414</v>
      </c>
      <c r="P101" s="1">
        <f ca="1">P41+NORMINV(RAND(),0,'Total-Smoothed'!$AG$2)</f>
        <v>1.0790982711402697</v>
      </c>
      <c r="Q101" s="1">
        <f ca="1">Q41+NORMINV(RAND(),0,'Total-Smoothed'!$AG$2)</f>
        <v>0.33337623628960811</v>
      </c>
      <c r="R101" s="1">
        <f ca="1">R41+NORMINV(RAND(),0,'Total-Smoothed'!$AG$2)</f>
        <v>0.86767344058456941</v>
      </c>
      <c r="S101" s="1">
        <f ca="1">S41+NORMINV(RAND(),0,'Total-Smoothed'!$AG$2)</f>
        <v>0.14754775983264617</v>
      </c>
      <c r="T101" s="1">
        <f ca="1">T41+NORMINV(RAND(),0,'Total-Smoothed'!$AG$2)</f>
        <v>0.22815265670267654</v>
      </c>
      <c r="U101" s="1">
        <f ca="1">U41+NORMINV(RAND(),0,'Total-Smoothed'!$AG$2)</f>
        <v>6.2207752992164515E-2</v>
      </c>
      <c r="V101" s="1">
        <f ca="1">V41+NORMINV(RAND(),0,'Total-Smoothed'!$AG$2)</f>
        <v>0.77426126109012861</v>
      </c>
      <c r="W101" s="1">
        <f ca="1">W41+NORMINV(RAND(),0,'Total-Smoothed'!$AG$2)</f>
        <v>0.12208843942697339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0.77917045650297245</v>
      </c>
      <c r="E102" s="1">
        <f ca="1">E42+NORMINV(RAND(),0,'Total-Smoothed'!$AG$2)</f>
        <v>0.35757662382778715</v>
      </c>
      <c r="F102" s="1">
        <f ca="1">F42+NORMINV(RAND(),0,'Total-Smoothed'!$AG$2)</f>
        <v>0.97952712871448799</v>
      </c>
      <c r="G102" s="1">
        <f ca="1">G42+NORMINV(RAND(),0,'Total-Smoothed'!$AG$2)</f>
        <v>-5.8502727088816243E-2</v>
      </c>
      <c r="H102" s="1">
        <f ca="1">H42+NORMINV(RAND(),0,'Total-Smoothed'!$AG$2)</f>
        <v>0.42265299436505221</v>
      </c>
      <c r="I102" s="1">
        <f ca="1">I42+NORMINV(RAND(),0,'Total-Smoothed'!$AG$2)</f>
        <v>0.27563591771681251</v>
      </c>
      <c r="J102" s="1">
        <f ca="1">J42+NORMINV(RAND(),0,'Total-Smoothed'!$AG$2)</f>
        <v>-9.7069497673324429E-2</v>
      </c>
      <c r="K102" s="1">
        <f ca="1">K42+NORMINV(RAND(),0,'Total-Smoothed'!$AG$2)</f>
        <v>1.0356844128027285</v>
      </c>
      <c r="L102" s="1">
        <f ca="1">L42+NORMINV(RAND(),0,'Total-Smoothed'!$AG$2)</f>
        <v>-7.1452175458395883E-2</v>
      </c>
      <c r="M102" s="1">
        <f ca="1">M42+NORMINV(RAND(),0,'Total-Smoothed'!$AG$2)</f>
        <v>-5.23630572333076E-3</v>
      </c>
      <c r="N102" s="1">
        <f ca="1">N42+NORMINV(RAND(),0,'Total-Smoothed'!$AG$2)</f>
        <v>0.55759318563565452</v>
      </c>
      <c r="O102" s="1">
        <f ca="1">O42+NORMINV(RAND(),0,'Total-Smoothed'!$AG$2)</f>
        <v>-3.1674064389944877E-2</v>
      </c>
      <c r="P102" s="1">
        <f ca="1">P42+NORMINV(RAND(),0,'Total-Smoothed'!$AG$2)</f>
        <v>-6.8152013025766345E-2</v>
      </c>
      <c r="Q102" s="1">
        <f ca="1">Q42+NORMINV(RAND(),0,'Total-Smoothed'!$AG$2)</f>
        <v>0.75595291018139632</v>
      </c>
      <c r="R102" s="1">
        <f ca="1">R42+NORMINV(RAND(),0,'Total-Smoothed'!$AG$2)</f>
        <v>0.97314128140040079</v>
      </c>
      <c r="S102" s="1">
        <f ca="1">S42+NORMINV(RAND(),0,'Total-Smoothed'!$AG$2)</f>
        <v>0.69746578463679143</v>
      </c>
      <c r="T102" s="1">
        <f ca="1">T42+NORMINV(RAND(),0,'Total-Smoothed'!$AG$2)</f>
        <v>0.90517881446224391</v>
      </c>
      <c r="U102" s="1">
        <f ca="1">U42+NORMINV(RAND(),0,'Total-Smoothed'!$AG$2)</f>
        <v>6.7589748465977928E-2</v>
      </c>
      <c r="V102" s="1">
        <f ca="1">V42+NORMINV(RAND(),0,'Total-Smoothed'!$AG$2)</f>
        <v>0.77046324477842942</v>
      </c>
      <c r="W102" s="1">
        <f ca="1">W42+NORMINV(RAND(),0,'Total-Smoothed'!$AG$2)</f>
        <v>0.82978683526344144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-0.14187469222467405</v>
      </c>
      <c r="E103" s="1">
        <f ca="1">E43+NORMINV(RAND(),0,'Total-Smoothed'!$AG$2)</f>
        <v>0.66255554893459512</v>
      </c>
      <c r="F103" s="1">
        <f ca="1">F43+NORMINV(RAND(),0,'Total-Smoothed'!$AG$2)</f>
        <v>1.0173950639403191</v>
      </c>
      <c r="G103" s="1">
        <f ca="1">G43+NORMINV(RAND(),0,'Total-Smoothed'!$AG$2)</f>
        <v>9.372726728990538E-2</v>
      </c>
      <c r="H103" s="1">
        <f ca="1">H43+NORMINV(RAND(),0,'Total-Smoothed'!$AG$2)</f>
        <v>-3.7022025829034529E-2</v>
      </c>
      <c r="I103" s="1">
        <f ca="1">I43+NORMINV(RAND(),0,'Total-Smoothed'!$AG$2)</f>
        <v>8.1259287656745852E-2</v>
      </c>
      <c r="J103" s="1">
        <f ca="1">J43+NORMINV(RAND(),0,'Total-Smoothed'!$AG$2)</f>
        <v>0.75585300814451317</v>
      </c>
      <c r="K103" s="1">
        <f ca="1">K43+NORMINV(RAND(),0,'Total-Smoothed'!$AG$2)</f>
        <v>-4.2534496369662292E-2</v>
      </c>
      <c r="L103" s="1">
        <f ca="1">L43+NORMINV(RAND(),0,'Total-Smoothed'!$AG$2)</f>
        <v>0.13051166760252536</v>
      </c>
      <c r="M103" s="1">
        <f ca="1">M43+NORMINV(RAND(),0,'Total-Smoothed'!$AG$2)</f>
        <v>-0.10774105176375991</v>
      </c>
      <c r="N103" s="1">
        <f ca="1">N43+NORMINV(RAND(),0,'Total-Smoothed'!$AG$2)</f>
        <v>0.18734398073628164</v>
      </c>
      <c r="O103" s="1">
        <f ca="1">O43+NORMINV(RAND(),0,'Total-Smoothed'!$AG$2)</f>
        <v>0.90881972993094962</v>
      </c>
      <c r="P103" s="1">
        <f ca="1">P43+NORMINV(RAND(),0,'Total-Smoothed'!$AG$2)</f>
        <v>0.14507825225119825</v>
      </c>
      <c r="Q103" s="1">
        <f ca="1">Q43+NORMINV(RAND(),0,'Total-Smoothed'!$AG$2)</f>
        <v>-8.1121462506190747E-2</v>
      </c>
      <c r="R103" s="1">
        <f ca="1">R43+NORMINV(RAND(),0,'Total-Smoothed'!$AG$2)</f>
        <v>0.42214765548766775</v>
      </c>
      <c r="S103" s="1">
        <f ca="1">S43+NORMINV(RAND(),0,'Total-Smoothed'!$AG$2)</f>
        <v>-3.8774935197960853E-2</v>
      </c>
      <c r="T103" s="1">
        <f ca="1">T43+NORMINV(RAND(),0,'Total-Smoothed'!$AG$2)</f>
        <v>8.0411508426445372E-2</v>
      </c>
      <c r="U103" s="1">
        <f ca="1">U43+NORMINV(RAND(),0,'Total-Smoothed'!$AG$2)</f>
        <v>6.6549507779546282E-2</v>
      </c>
      <c r="V103" s="1">
        <f ca="1">V43+NORMINV(RAND(),0,'Total-Smoothed'!$AG$2)</f>
        <v>0.70667437440207947</v>
      </c>
      <c r="W103" s="1">
        <f ca="1">W43+NORMINV(RAND(),0,'Total-Smoothed'!$AG$2)</f>
        <v>9.6887407680737309E-2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0.14884236937276032</v>
      </c>
      <c r="E104" s="1">
        <f ca="1">E44+NORMINV(RAND(),0,'Total-Smoothed'!$AG$2)</f>
        <v>0.8816038250365964</v>
      </c>
      <c r="F104" s="1">
        <f ca="1">F44+NORMINV(RAND(),0,'Total-Smoothed'!$AG$2)</f>
        <v>0.77911965560692387</v>
      </c>
      <c r="G104" s="1">
        <f ca="1">G44+NORMINV(RAND(),0,'Total-Smoothed'!$AG$2)</f>
        <v>0.95160151811824434</v>
      </c>
      <c r="H104" s="1">
        <f ca="1">H44+NORMINV(RAND(),0,'Total-Smoothed'!$AG$2)</f>
        <v>0.26410694347823027</v>
      </c>
      <c r="I104" s="1">
        <f ca="1">I44+NORMINV(RAND(),0,'Total-Smoothed'!$AG$2)</f>
        <v>9.9417963440878179E-2</v>
      </c>
      <c r="J104" s="1">
        <f ca="1">J44+NORMINV(RAND(),0,'Total-Smoothed'!$AG$2)</f>
        <v>0.78949398506315493</v>
      </c>
      <c r="K104" s="1">
        <f ca="1">K44+NORMINV(RAND(),0,'Total-Smoothed'!$AG$2)</f>
        <v>-2.3285353875552528E-2</v>
      </c>
      <c r="L104" s="1">
        <f ca="1">L44+NORMINV(RAND(),0,'Total-Smoothed'!$AG$2)</f>
        <v>6.3821914549679643E-2</v>
      </c>
      <c r="M104" s="1">
        <f ca="1">M44+NORMINV(RAND(),0,'Total-Smoothed'!$AG$2)</f>
        <v>0.10058554017984542</v>
      </c>
      <c r="N104" s="1">
        <f ca="1">N44+NORMINV(RAND(),0,'Total-Smoothed'!$AG$2)</f>
        <v>0.92001880468302599</v>
      </c>
      <c r="O104" s="1">
        <f ca="1">O44+NORMINV(RAND(),0,'Total-Smoothed'!$AG$2)</f>
        <v>0.87015692908602982</v>
      </c>
      <c r="P104" s="1">
        <f ca="1">P44+NORMINV(RAND(),0,'Total-Smoothed'!$AG$2)</f>
        <v>1.0849772928702377</v>
      </c>
      <c r="Q104" s="1">
        <f ca="1">Q44+NORMINV(RAND(),0,'Total-Smoothed'!$AG$2)</f>
        <v>0.41337622520923406</v>
      </c>
      <c r="R104" s="1">
        <f ca="1">R44+NORMINV(RAND(),0,'Total-Smoothed'!$AG$2)</f>
        <v>0.16433916087427777</v>
      </c>
      <c r="S104" s="1">
        <f ca="1">S44+NORMINV(RAND(),0,'Total-Smoothed'!$AG$2)</f>
        <v>-7.7257026410506205E-2</v>
      </c>
      <c r="T104" s="1">
        <f ca="1">T44+NORMINV(RAND(),0,'Total-Smoothed'!$AG$2)</f>
        <v>0.14485077003988642</v>
      </c>
      <c r="U104" s="1">
        <f ca="1">U44+NORMINV(RAND(),0,'Total-Smoothed'!$AG$2)</f>
        <v>8.8164892366684511E-2</v>
      </c>
      <c r="V104" s="1">
        <f ca="1">V44+NORMINV(RAND(),0,'Total-Smoothed'!$AG$2)</f>
        <v>0.107857331143386</v>
      </c>
      <c r="W104" s="1">
        <f ca="1">W44+NORMINV(RAND(),0,'Total-Smoothed'!$AG$2)</f>
        <v>7.803794791286317E-2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0.39248738085693013</v>
      </c>
      <c r="E105" s="1">
        <f ca="1">E45+NORMINV(RAND(),0,'Total-Smoothed'!$AG$2)</f>
        <v>0.85523323232607906</v>
      </c>
      <c r="F105" s="1">
        <f ca="1">F45+NORMINV(RAND(),0,'Total-Smoothed'!$AG$2)</f>
        <v>1.0011438271602178</v>
      </c>
      <c r="G105" s="1">
        <f ca="1">G45+NORMINV(RAND(),0,'Total-Smoothed'!$AG$2)</f>
        <v>-1.7494146449824832E-2</v>
      </c>
      <c r="H105" s="1">
        <f ca="1">H45+NORMINV(RAND(),0,'Total-Smoothed'!$AG$2)</f>
        <v>0.35680059749449966</v>
      </c>
      <c r="I105" s="1">
        <f ca="1">I45+NORMINV(RAND(),0,'Total-Smoothed'!$AG$2)</f>
        <v>-2.3256791451716226E-2</v>
      </c>
      <c r="J105" s="1">
        <f ca="1">J45+NORMINV(RAND(),0,'Total-Smoothed'!$AG$2)</f>
        <v>1.0974264502392082E-2</v>
      </c>
      <c r="K105" s="1">
        <f ca="1">K45+NORMINV(RAND(),0,'Total-Smoothed'!$AG$2)</f>
        <v>5.5762689550614065E-2</v>
      </c>
      <c r="L105" s="1">
        <f ca="1">L45+NORMINV(RAND(),0,'Total-Smoothed'!$AG$2)</f>
        <v>0.10674785197684189</v>
      </c>
      <c r="M105" s="1">
        <f ca="1">M45+NORMINV(RAND(),0,'Total-Smoothed'!$AG$2)</f>
        <v>0.18004151945153396</v>
      </c>
      <c r="N105" s="1">
        <f ca="1">N45+NORMINV(RAND(),0,'Total-Smoothed'!$AG$2)</f>
        <v>0.93281928403538983</v>
      </c>
      <c r="O105" s="1">
        <f ca="1">O45+NORMINV(RAND(),0,'Total-Smoothed'!$AG$2)</f>
        <v>0.29579722764077526</v>
      </c>
      <c r="P105" s="1">
        <f ca="1">P45+NORMINV(RAND(),0,'Total-Smoothed'!$AG$2)</f>
        <v>-7.6226265779028551E-2</v>
      </c>
      <c r="Q105" s="1">
        <f ca="1">Q45+NORMINV(RAND(),0,'Total-Smoothed'!$AG$2)</f>
        <v>0.29503498515354137</v>
      </c>
      <c r="R105" s="1">
        <f ca="1">R45+NORMINV(RAND(),0,'Total-Smoothed'!$AG$2)</f>
        <v>0.90575676332941191</v>
      </c>
      <c r="S105" s="1">
        <f ca="1">S45+NORMINV(RAND(),0,'Total-Smoothed'!$AG$2)</f>
        <v>0.26279986932538635</v>
      </c>
      <c r="T105" s="1">
        <f ca="1">T45+NORMINV(RAND(),0,'Total-Smoothed'!$AG$2)</f>
        <v>0.23533937322332979</v>
      </c>
      <c r="U105" s="1">
        <f ca="1">U45+NORMINV(RAND(),0,'Total-Smoothed'!$AG$2)</f>
        <v>0.30510749517004554</v>
      </c>
      <c r="V105" s="1">
        <f ca="1">V45+NORMINV(RAND(),0,'Total-Smoothed'!$AG$2)</f>
        <v>0.16914716100987359</v>
      </c>
      <c r="W105" s="1">
        <f ca="1">W45+NORMINV(RAND(),0,'Total-Smoothed'!$AG$2)</f>
        <v>0.15659137674624565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0.17014070100680118</v>
      </c>
      <c r="E106" s="1">
        <f ca="1">E46+NORMINV(RAND(),0,'Total-Smoothed'!$AG$2)</f>
        <v>1.064994778901601</v>
      </c>
      <c r="F106" s="1">
        <f ca="1">F46+NORMINV(RAND(),0,'Total-Smoothed'!$AG$2)</f>
        <v>0.97400110708274057</v>
      </c>
      <c r="G106" s="1">
        <f ca="1">G46+NORMINV(RAND(),0,'Total-Smoothed'!$AG$2)</f>
        <v>1.1918827612989709</v>
      </c>
      <c r="H106" s="1">
        <f ca="1">H46+NORMINV(RAND(),0,'Total-Smoothed'!$AG$2)</f>
        <v>0.66941847242246511</v>
      </c>
      <c r="I106" s="1">
        <f ca="1">I46+NORMINV(RAND(),0,'Total-Smoothed'!$AG$2)</f>
        <v>-3.461593857424846E-2</v>
      </c>
      <c r="J106" s="1">
        <f ca="1">J46+NORMINV(RAND(),0,'Total-Smoothed'!$AG$2)</f>
        <v>0.11307589866325579</v>
      </c>
      <c r="K106" s="1">
        <f ca="1">K46+NORMINV(RAND(),0,'Total-Smoothed'!$AG$2)</f>
        <v>0.1248917861418997</v>
      </c>
      <c r="L106" s="1">
        <f ca="1">L46+NORMINV(RAND(),0,'Total-Smoothed'!$AG$2)</f>
        <v>-4.6026042677976005E-2</v>
      </c>
      <c r="M106" s="1">
        <f ca="1">M46+NORMINV(RAND(),0,'Total-Smoothed'!$AG$2)</f>
        <v>3.5223012715584735E-2</v>
      </c>
      <c r="N106" s="1">
        <f ca="1">N46+NORMINV(RAND(),0,'Total-Smoothed'!$AG$2)</f>
        <v>0.96491817664830193</v>
      </c>
      <c r="O106" s="1">
        <f ca="1">O46+NORMINV(RAND(),0,'Total-Smoothed'!$AG$2)</f>
        <v>0.25473102248770602</v>
      </c>
      <c r="P106" s="1">
        <f ca="1">P46+NORMINV(RAND(),0,'Total-Smoothed'!$AG$2)</f>
        <v>0.89728104715392809</v>
      </c>
      <c r="Q106" s="1">
        <f ca="1">Q46+NORMINV(RAND(),0,'Total-Smoothed'!$AG$2)</f>
        <v>0.62486955194837102</v>
      </c>
      <c r="R106" s="1">
        <f ca="1">R46+NORMINV(RAND(),0,'Total-Smoothed'!$AG$2)</f>
        <v>1.0214064221162928</v>
      </c>
      <c r="S106" s="1">
        <f ca="1">S46+NORMINV(RAND(),0,'Total-Smoothed'!$AG$2)</f>
        <v>0.43185109677312278</v>
      </c>
      <c r="T106" s="1">
        <f ca="1">T46+NORMINV(RAND(),0,'Total-Smoothed'!$AG$2)</f>
        <v>7.7154274412089954E-2</v>
      </c>
      <c r="U106" s="1">
        <f ca="1">U46+NORMINV(RAND(),0,'Total-Smoothed'!$AG$2)</f>
        <v>0.14467564483138803</v>
      </c>
      <c r="V106" s="1">
        <f ca="1">V46+NORMINV(RAND(),0,'Total-Smoothed'!$AG$2)</f>
        <v>0.10127052416189741</v>
      </c>
      <c r="W106" s="1">
        <f ca="1">W46+NORMINV(RAND(),0,'Total-Smoothed'!$AG$2)</f>
        <v>2.8166647867772822E-2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9.1386241708884181E-2</v>
      </c>
      <c r="E107" s="1">
        <f ca="1">E47+NORMINV(RAND(),0,'Total-Smoothed'!$AG$2)</f>
        <v>1.1422779157643621</v>
      </c>
      <c r="F107" s="1">
        <f ca="1">F47+NORMINV(RAND(),0,'Total-Smoothed'!$AG$2)</f>
        <v>0.21305270958292288</v>
      </c>
      <c r="G107" s="1">
        <f ca="1">G47+NORMINV(RAND(),0,'Total-Smoothed'!$AG$2)</f>
        <v>0.9355444683591726</v>
      </c>
      <c r="H107" s="1">
        <f ca="1">H47+NORMINV(RAND(),0,'Total-Smoothed'!$AG$2)</f>
        <v>0.88534840827787409</v>
      </c>
      <c r="I107" s="1">
        <f ca="1">I47+NORMINV(RAND(),0,'Total-Smoothed'!$AG$2)</f>
        <v>-0.14424487834421176</v>
      </c>
      <c r="J107" s="1">
        <f ca="1">J47+NORMINV(RAND(),0,'Total-Smoothed'!$AG$2)</f>
        <v>1.0992511971892909</v>
      </c>
      <c r="K107" s="1">
        <f ca="1">K47+NORMINV(RAND(),0,'Total-Smoothed'!$AG$2)</f>
        <v>0.54252413384808051</v>
      </c>
      <c r="L107" s="1">
        <f ca="1">L47+NORMINV(RAND(),0,'Total-Smoothed'!$AG$2)</f>
        <v>-8.7065072838646854E-2</v>
      </c>
      <c r="M107" s="1">
        <f ca="1">M47+NORMINV(RAND(),0,'Total-Smoothed'!$AG$2)</f>
        <v>5.772561421684802E-2</v>
      </c>
      <c r="N107" s="1">
        <f ca="1">N47+NORMINV(RAND(),0,'Total-Smoothed'!$AG$2)</f>
        <v>0.769105543758412</v>
      </c>
      <c r="O107" s="1">
        <f ca="1">O47+NORMINV(RAND(),0,'Total-Smoothed'!$AG$2)</f>
        <v>1.0200649447484418</v>
      </c>
      <c r="P107" s="1">
        <f ca="1">P47+NORMINV(RAND(),0,'Total-Smoothed'!$AG$2)</f>
        <v>1.0892447179326807</v>
      </c>
      <c r="Q107" s="1">
        <f ca="1">Q47+NORMINV(RAND(),0,'Total-Smoothed'!$AG$2)</f>
        <v>1.037061809548987</v>
      </c>
      <c r="R107" s="1">
        <f ca="1">R47+NORMINV(RAND(),0,'Total-Smoothed'!$AG$2)</f>
        <v>2.5385165721007238E-2</v>
      </c>
      <c r="S107" s="1">
        <f ca="1">S47+NORMINV(RAND(),0,'Total-Smoothed'!$AG$2)</f>
        <v>0.14080930619608883</v>
      </c>
      <c r="T107" s="1">
        <f ca="1">T47+NORMINV(RAND(),0,'Total-Smoothed'!$AG$2)</f>
        <v>7.6326137814736184E-2</v>
      </c>
      <c r="U107" s="1">
        <f ca="1">U47+NORMINV(RAND(),0,'Total-Smoothed'!$AG$2)</f>
        <v>7.2943746024599049E-2</v>
      </c>
      <c r="V107" s="1">
        <f ca="1">V47+NORMINV(RAND(),0,'Total-Smoothed'!$AG$2)</f>
        <v>9.7271565405353047E-2</v>
      </c>
      <c r="W107" s="1">
        <f ca="1">W47+NORMINV(RAND(),0,'Total-Smoothed'!$AG$2)</f>
        <v>0.74024579974193094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0.60437750889560471</v>
      </c>
      <c r="E108" s="1">
        <f ca="1">E48+NORMINV(RAND(),0,'Total-Smoothed'!$AG$2)</f>
        <v>0.9412876058207934</v>
      </c>
      <c r="F108" s="1">
        <f ca="1">F48+NORMINV(RAND(),0,'Total-Smoothed'!$AG$2)</f>
        <v>0.40524290836045657</v>
      </c>
      <c r="G108" s="1">
        <f ca="1">G48+NORMINV(RAND(),0,'Total-Smoothed'!$AG$2)</f>
        <v>0.25620010163629969</v>
      </c>
      <c r="H108" s="1">
        <f ca="1">H48+NORMINV(RAND(),0,'Total-Smoothed'!$AG$2)</f>
        <v>0.35265035924487165</v>
      </c>
      <c r="I108" s="1">
        <f ca="1">I48+NORMINV(RAND(),0,'Total-Smoothed'!$AG$2)</f>
        <v>-7.3375986449682032E-2</v>
      </c>
      <c r="J108" s="1">
        <f ca="1">J48+NORMINV(RAND(),0,'Total-Smoothed'!$AG$2)</f>
        <v>2.0191343111084142E-2</v>
      </c>
      <c r="K108" s="1">
        <f ca="1">K48+NORMINV(RAND(),0,'Total-Smoothed'!$AG$2)</f>
        <v>-0.11427161177260579</v>
      </c>
      <c r="L108" s="1">
        <f ca="1">L48+NORMINV(RAND(),0,'Total-Smoothed'!$AG$2)</f>
        <v>-8.5293053971611715E-2</v>
      </c>
      <c r="M108" s="1">
        <f ca="1">M48+NORMINV(RAND(),0,'Total-Smoothed'!$AG$2)</f>
        <v>9.7343299820602178E-3</v>
      </c>
      <c r="N108" s="1">
        <f ca="1">N48+NORMINV(RAND(),0,'Total-Smoothed'!$AG$2)</f>
        <v>0.82548379543105466</v>
      </c>
      <c r="O108" s="1">
        <f ca="1">O48+NORMINV(RAND(),0,'Total-Smoothed'!$AG$2)</f>
        <v>0.88197782042047734</v>
      </c>
      <c r="P108" s="1">
        <f ca="1">P48+NORMINV(RAND(),0,'Total-Smoothed'!$AG$2)</f>
        <v>0.98431468232566632</v>
      </c>
      <c r="Q108" s="1">
        <f ca="1">Q48+NORMINV(RAND(),0,'Total-Smoothed'!$AG$2)</f>
        <v>0.23979264708061476</v>
      </c>
      <c r="R108" s="1">
        <f ca="1">R48+NORMINV(RAND(),0,'Total-Smoothed'!$AG$2)</f>
        <v>6.5147737658581242E-2</v>
      </c>
      <c r="S108" s="1">
        <f ca="1">S48+NORMINV(RAND(),0,'Total-Smoothed'!$AG$2)</f>
        <v>-8.6873014912660376E-2</v>
      </c>
      <c r="T108" s="1">
        <f ca="1">T48+NORMINV(RAND(),0,'Total-Smoothed'!$AG$2)</f>
        <v>-8.8505078071152155E-4</v>
      </c>
      <c r="U108" s="1">
        <f ca="1">U48+NORMINV(RAND(),0,'Total-Smoothed'!$AG$2)</f>
        <v>1.8292022915103727E-2</v>
      </c>
      <c r="V108" s="1">
        <f ca="1">V48+NORMINV(RAND(),0,'Total-Smoothed'!$AG$2)</f>
        <v>-3.2114545470145681E-2</v>
      </c>
      <c r="W108" s="1">
        <f ca="1">W48+NORMINV(RAND(),0,'Total-Smoothed'!$AG$2)</f>
        <v>7.6614680444814526E-3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-2.4092281223219952E-3</v>
      </c>
      <c r="E111" s="1">
        <f ca="1">(E61+0.6*(F61+D61)+0.15*G1)/(1+2*0.6+0.15)</f>
        <v>0.15589251839836096</v>
      </c>
      <c r="F111" s="1">
        <f ca="1">(F61+0.6*(G61+E61)+0.15*(D61+H61))/(1+2*0.6+2*0.15)</f>
        <v>0.30876365571398312</v>
      </c>
      <c r="G111" s="1">
        <f t="shared" ref="G111:H126" ca="1" si="10">(G61+0.6*(H61+F61)+0.15*(E61+I61))/(1+2*0.6+2*0.15)</f>
        <v>0.22426464804365712</v>
      </c>
      <c r="H111" s="1">
        <f ca="1">(H61+0.6*(I61+G61)+0.15*(F61+J61))/(1+2*0.6+2*0.15)</f>
        <v>0.10728084774450701</v>
      </c>
      <c r="I111" s="1">
        <f t="shared" ref="I111:U126" ca="1" si="11">(I61+0.6*(J61+H61)+0.15*(G61+K61))/(1+2*0.6+2*0.15)</f>
        <v>2.9274780467966405E-2</v>
      </c>
      <c r="J111" s="1">
        <f t="shared" ca="1" si="11"/>
        <v>1.9781617985007355E-2</v>
      </c>
      <c r="K111" s="1">
        <f t="shared" ca="1" si="11"/>
        <v>4.2427271821540977E-2</v>
      </c>
      <c r="L111" s="1">
        <f t="shared" ca="1" si="11"/>
        <v>7.7483410350960041E-2</v>
      </c>
      <c r="M111" s="1">
        <f t="shared" ca="1" si="11"/>
        <v>0.1353836662033383</v>
      </c>
      <c r="N111" s="1">
        <f t="shared" ca="1" si="11"/>
        <v>0.23954389982736876</v>
      </c>
      <c r="O111" s="1">
        <f t="shared" ca="1" si="11"/>
        <v>0.36727590752242106</v>
      </c>
      <c r="P111" s="1">
        <f t="shared" ca="1" si="11"/>
        <v>0.31230582580121014</v>
      </c>
      <c r="Q111" s="1">
        <f t="shared" ca="1" si="11"/>
        <v>0.33200387617156346</v>
      </c>
      <c r="R111" s="1">
        <f t="shared" ca="1" si="11"/>
        <v>0.4412716594149087</v>
      </c>
      <c r="S111" s="1">
        <f t="shared" ca="1" si="11"/>
        <v>0.29554613632418791</v>
      </c>
      <c r="T111" s="1">
        <f t="shared" ca="1" si="11"/>
        <v>0.1662371235069206</v>
      </c>
      <c r="U111" s="1">
        <f t="shared" ca="1" si="11"/>
        <v>0.23045246107473857</v>
      </c>
      <c r="V111" s="1">
        <f ca="1">(V61+0.6*(W61+U61)+0.15*T1)/(1+2*0.6+0.15)</f>
        <v>0.371916083609798</v>
      </c>
      <c r="W111" s="1">
        <f ca="1">(W61+0.6*(V61)+0.15*U61)/(1+0.6+0.15)</f>
        <v>0.32044329516186648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0.15116594491398017</v>
      </c>
      <c r="E112" s="1">
        <f t="shared" ref="E112:E158" ca="1" si="13">(E62+0.6*(F62+D62)+0.15*G2)/(1+2*0.6+0.15)</f>
        <v>0.27430896437773128</v>
      </c>
      <c r="F112" s="1">
        <f t="shared" ref="F112:U127" ca="1" si="14">(F62+0.6*(G62+E62)+0.15*(D62+H62))/(1+2*0.6+2*0.15)</f>
        <v>0.37971615963925071</v>
      </c>
      <c r="G112" s="1">
        <f t="shared" ca="1" si="10"/>
        <v>0.29941839706718376</v>
      </c>
      <c r="H112" s="1">
        <f t="shared" ca="1" si="10"/>
        <v>0.22042996031385451</v>
      </c>
      <c r="I112" s="1">
        <f t="shared" ca="1" si="11"/>
        <v>0.15565852099514593</v>
      </c>
      <c r="J112" s="1">
        <f t="shared" ca="1" si="11"/>
        <v>0.10765680208224759</v>
      </c>
      <c r="K112" s="1">
        <f t="shared" ca="1" si="11"/>
        <v>4.7639037145728466E-2</v>
      </c>
      <c r="L112" s="1">
        <f t="shared" ca="1" si="11"/>
        <v>3.3322640500096153E-2</v>
      </c>
      <c r="M112" s="1">
        <f t="shared" ca="1" si="11"/>
        <v>0.1464584103869874</v>
      </c>
      <c r="N112" s="1">
        <f t="shared" ca="1" si="11"/>
        <v>0.30499204378264017</v>
      </c>
      <c r="O112" s="1">
        <f t="shared" ca="1" si="11"/>
        <v>0.41790068176119732</v>
      </c>
      <c r="P112" s="1">
        <f t="shared" ca="1" si="11"/>
        <v>0.33004879700587575</v>
      </c>
      <c r="Q112" s="1">
        <f t="shared" ca="1" si="11"/>
        <v>0.27231193363060208</v>
      </c>
      <c r="R112" s="1">
        <f t="shared" ca="1" si="11"/>
        <v>0.30389702716970951</v>
      </c>
      <c r="S112" s="1">
        <f t="shared" ca="1" si="11"/>
        <v>0.17460668741461327</v>
      </c>
      <c r="T112" s="1">
        <f t="shared" ca="1" si="11"/>
        <v>8.2197407569758213E-2</v>
      </c>
      <c r="U112" s="1">
        <f t="shared" ca="1" si="11"/>
        <v>0.2159746171609469</v>
      </c>
      <c r="V112" s="1">
        <f t="shared" ref="V112:V158" ca="1" si="15">(V62+0.6*(W62+U62)+0.15*T2)/(1+2*0.6+0.15)</f>
        <v>0.41559907914603095</v>
      </c>
      <c r="W112" s="1">
        <f t="shared" ref="W112:W157" ca="1" si="16">(W62+0.6*(V62)+0.15*U62)/(1+0.6+0.15)</f>
        <v>0.36770045581505989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3.954367142903651E-2</v>
      </c>
      <c r="E113" s="1">
        <f t="shared" ca="1" si="13"/>
        <v>0.20137068510293354</v>
      </c>
      <c r="F113" s="1">
        <f t="shared" ca="1" si="14"/>
        <v>0.38602096382056195</v>
      </c>
      <c r="G113" s="1">
        <f t="shared" ca="1" si="10"/>
        <v>0.30013678163531304</v>
      </c>
      <c r="H113" s="1">
        <f t="shared" ca="1" si="10"/>
        <v>0.19302056725468925</v>
      </c>
      <c r="I113" s="1">
        <f t="shared" ca="1" si="11"/>
        <v>0.12037196963012926</v>
      </c>
      <c r="J113" s="1">
        <f t="shared" ca="1" si="11"/>
        <v>0.11213049452228456</v>
      </c>
      <c r="K113" s="1">
        <f t="shared" ca="1" si="11"/>
        <v>9.9312958436987703E-2</v>
      </c>
      <c r="L113" s="1">
        <f t="shared" ca="1" si="11"/>
        <v>9.1919388779999223E-2</v>
      </c>
      <c r="M113" s="1">
        <f t="shared" ca="1" si="11"/>
        <v>0.16451049355501068</v>
      </c>
      <c r="N113" s="1">
        <f t="shared" ca="1" si="11"/>
        <v>0.3502798120590736</v>
      </c>
      <c r="O113" s="1">
        <f t="shared" ca="1" si="11"/>
        <v>0.51024935601521804</v>
      </c>
      <c r="P113" s="1">
        <f t="shared" ca="1" si="11"/>
        <v>0.41116088162781866</v>
      </c>
      <c r="Q113" s="1">
        <f t="shared" ca="1" si="11"/>
        <v>0.29647670195561482</v>
      </c>
      <c r="R113" s="1">
        <f t="shared" ca="1" si="11"/>
        <v>0.29227647378079408</v>
      </c>
      <c r="S113" s="1">
        <f t="shared" ca="1" si="11"/>
        <v>0.17922885582630163</v>
      </c>
      <c r="T113" s="1">
        <f t="shared" ca="1" si="11"/>
        <v>0.11561603186328787</v>
      </c>
      <c r="U113" s="1">
        <f t="shared" ca="1" si="11"/>
        <v>0.25006313900622967</v>
      </c>
      <c r="V113" s="1">
        <f t="shared" ca="1" si="15"/>
        <v>0.44759218235626724</v>
      </c>
      <c r="W113" s="1">
        <f t="shared" ca="1" si="16"/>
        <v>0.43355762372014489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-3.9491161797064196E-2</v>
      </c>
      <c r="E114" s="1">
        <f t="shared" ca="1" si="13"/>
        <v>0.18170737899872416</v>
      </c>
      <c r="F114" s="1">
        <f t="shared" ca="1" si="14"/>
        <v>0.51432767305040428</v>
      </c>
      <c r="G114" s="1">
        <f t="shared" ca="1" si="10"/>
        <v>0.58681755413682335</v>
      </c>
      <c r="H114" s="1">
        <f t="shared" ca="1" si="10"/>
        <v>0.4451931406047448</v>
      </c>
      <c r="I114" s="1">
        <f t="shared" ca="1" si="11"/>
        <v>0.28439157091073303</v>
      </c>
      <c r="J114" s="1">
        <f t="shared" ca="1" si="11"/>
        <v>0.23841711602660035</v>
      </c>
      <c r="K114" s="1">
        <f t="shared" ca="1" si="11"/>
        <v>0.18529745480598855</v>
      </c>
      <c r="L114" s="1">
        <f t="shared" ca="1" si="11"/>
        <v>0.14170994136319956</v>
      </c>
      <c r="M114" s="1">
        <f t="shared" ca="1" si="11"/>
        <v>0.21003696243986525</v>
      </c>
      <c r="N114" s="1">
        <f t="shared" ca="1" si="11"/>
        <v>0.37308433105746103</v>
      </c>
      <c r="O114" s="1">
        <f t="shared" ca="1" si="11"/>
        <v>0.49775303963121209</v>
      </c>
      <c r="P114" s="1">
        <f t="shared" ca="1" si="11"/>
        <v>0.39495401021665766</v>
      </c>
      <c r="Q114" s="1">
        <f t="shared" ca="1" si="11"/>
        <v>0.22217189039278112</v>
      </c>
      <c r="R114" s="1">
        <f t="shared" ca="1" si="11"/>
        <v>0.16940038562391879</v>
      </c>
      <c r="S114" s="1">
        <f t="shared" ca="1" si="11"/>
        <v>0.10226631266239342</v>
      </c>
      <c r="T114" s="1">
        <f t="shared" ca="1" si="11"/>
        <v>9.5544965337386295E-2</v>
      </c>
      <c r="U114" s="1">
        <f t="shared" ca="1" si="11"/>
        <v>0.29055733136052153</v>
      </c>
      <c r="V114" s="1">
        <f t="shared" ca="1" si="15"/>
        <v>0.49726898987036527</v>
      </c>
      <c r="W114" s="1">
        <f t="shared" ca="1" si="16"/>
        <v>0.38927654020555824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-9.5367236889611269E-4</v>
      </c>
      <c r="E115" s="1">
        <f t="shared" ca="1" si="13"/>
        <v>0.20566585754751177</v>
      </c>
      <c r="F115" s="1">
        <f t="shared" ca="1" si="14"/>
        <v>0.38045904086235771</v>
      </c>
      <c r="G115" s="1">
        <f t="shared" ca="1" si="10"/>
        <v>0.27322616288025747</v>
      </c>
      <c r="H115" s="1">
        <f t="shared" ca="1" si="10"/>
        <v>0.20868998519663157</v>
      </c>
      <c r="I115" s="1">
        <f t="shared" ca="1" si="11"/>
        <v>0.20109651689768895</v>
      </c>
      <c r="J115" s="1">
        <f t="shared" ca="1" si="11"/>
        <v>0.20638861884381249</v>
      </c>
      <c r="K115" s="1">
        <f t="shared" ca="1" si="11"/>
        <v>0.15638928008871147</v>
      </c>
      <c r="L115" s="1">
        <f t="shared" ca="1" si="11"/>
        <v>0.11347341580727448</v>
      </c>
      <c r="M115" s="1">
        <f t="shared" ca="1" si="11"/>
        <v>0.11675494139335077</v>
      </c>
      <c r="N115" s="1">
        <f t="shared" ca="1" si="11"/>
        <v>0.26769139315144475</v>
      </c>
      <c r="O115" s="1">
        <f t="shared" ca="1" si="11"/>
        <v>0.48009800564517463</v>
      </c>
      <c r="P115" s="1">
        <f t="shared" ca="1" si="11"/>
        <v>0.39087686215402101</v>
      </c>
      <c r="Q115" s="1">
        <f t="shared" ca="1" si="11"/>
        <v>0.21970287906429742</v>
      </c>
      <c r="R115" s="1">
        <f t="shared" ca="1" si="11"/>
        <v>0.13541807374280601</v>
      </c>
      <c r="S115" s="1">
        <f t="shared" ca="1" si="11"/>
        <v>3.483912374807098E-2</v>
      </c>
      <c r="T115" s="1">
        <f t="shared" ca="1" si="11"/>
        <v>1.0372004455365957E-2</v>
      </c>
      <c r="U115" s="1">
        <f t="shared" ca="1" si="11"/>
        <v>0.16665660809137361</v>
      </c>
      <c r="V115" s="1">
        <f t="shared" ca="1" si="15"/>
        <v>0.3791513730321136</v>
      </c>
      <c r="W115" s="1">
        <f t="shared" ca="1" si="16"/>
        <v>0.3372904201780641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0.12882439463376399</v>
      </c>
      <c r="E116" s="1">
        <f t="shared" ca="1" si="13"/>
        <v>0.28480430770866849</v>
      </c>
      <c r="F116" s="1">
        <f t="shared" ca="1" si="14"/>
        <v>0.44554012687152678</v>
      </c>
      <c r="G116" s="1">
        <f t="shared" ca="1" si="10"/>
        <v>0.39687113158585635</v>
      </c>
      <c r="H116" s="1">
        <f t="shared" ca="1" si="10"/>
        <v>0.32946172914436167</v>
      </c>
      <c r="I116" s="1">
        <f t="shared" ca="1" si="11"/>
        <v>0.18095449462210147</v>
      </c>
      <c r="J116" s="1">
        <f t="shared" ca="1" si="11"/>
        <v>5.6220057602924547E-2</v>
      </c>
      <c r="K116" s="1">
        <f t="shared" ca="1" si="11"/>
        <v>8.4338954475533003E-3</v>
      </c>
      <c r="L116" s="1">
        <f t="shared" ca="1" si="11"/>
        <v>6.8974034465914963E-3</v>
      </c>
      <c r="M116" s="1">
        <f t="shared" ca="1" si="11"/>
        <v>0.10176330191719574</v>
      </c>
      <c r="N116" s="1">
        <f t="shared" ca="1" si="11"/>
        <v>0.30665998205836104</v>
      </c>
      <c r="O116" s="1">
        <f t="shared" ca="1" si="11"/>
        <v>0.48573444759901446</v>
      </c>
      <c r="P116" s="1">
        <f t="shared" ca="1" si="11"/>
        <v>0.37715121023045539</v>
      </c>
      <c r="Q116" s="1">
        <f t="shared" ca="1" si="11"/>
        <v>0.27496193942134822</v>
      </c>
      <c r="R116" s="1">
        <f t="shared" ca="1" si="11"/>
        <v>0.27054260054222595</v>
      </c>
      <c r="S116" s="1">
        <f t="shared" ca="1" si="11"/>
        <v>0.1548065460738075</v>
      </c>
      <c r="T116" s="1">
        <f t="shared" ca="1" si="11"/>
        <v>0.15326441260046617</v>
      </c>
      <c r="U116" s="1">
        <f t="shared" ca="1" si="11"/>
        <v>0.32395737271225855</v>
      </c>
      <c r="V116" s="1">
        <f t="shared" ca="1" si="15"/>
        <v>0.50557131027300428</v>
      </c>
      <c r="W116" s="1">
        <f t="shared" ca="1" si="16"/>
        <v>0.40189892255010834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-1.2160970809798563E-2</v>
      </c>
      <c r="E117" s="1">
        <f t="shared" ca="1" si="13"/>
        <v>0.1788540519057818</v>
      </c>
      <c r="F117" s="1">
        <f t="shared" ca="1" si="14"/>
        <v>0.45296546491352158</v>
      </c>
      <c r="G117" s="1">
        <f t="shared" ca="1" si="10"/>
        <v>0.43915410275380606</v>
      </c>
      <c r="H117" s="1">
        <f t="shared" ca="1" si="10"/>
        <v>0.28775826409317579</v>
      </c>
      <c r="I117" s="1">
        <f t="shared" ca="1" si="11"/>
        <v>0.15110101531512593</v>
      </c>
      <c r="J117" s="1">
        <f t="shared" ca="1" si="11"/>
        <v>0.12790401002461774</v>
      </c>
      <c r="K117" s="1">
        <f t="shared" ca="1" si="11"/>
        <v>0.12162052936423828</v>
      </c>
      <c r="L117" s="1">
        <f t="shared" ca="1" si="11"/>
        <v>9.5520736739710801E-2</v>
      </c>
      <c r="M117" s="1">
        <f t="shared" ca="1" si="11"/>
        <v>0.10573639509788255</v>
      </c>
      <c r="N117" s="1">
        <f t="shared" ca="1" si="11"/>
        <v>0.26310620918619637</v>
      </c>
      <c r="O117" s="1">
        <f t="shared" ca="1" si="11"/>
        <v>0.44101428709034646</v>
      </c>
      <c r="P117" s="1">
        <f t="shared" ca="1" si="11"/>
        <v>0.36625809885144256</v>
      </c>
      <c r="Q117" s="1">
        <f t="shared" ca="1" si="11"/>
        <v>0.25097280939505195</v>
      </c>
      <c r="R117" s="1">
        <f t="shared" ca="1" si="11"/>
        <v>0.21167605853870666</v>
      </c>
      <c r="S117" s="1">
        <f t="shared" ca="1" si="11"/>
        <v>0.12478560868325698</v>
      </c>
      <c r="T117" s="1">
        <f t="shared" ca="1" si="11"/>
        <v>0.12137654469329888</v>
      </c>
      <c r="U117" s="1">
        <f t="shared" ca="1" si="11"/>
        <v>0.28063755354458564</v>
      </c>
      <c r="V117" s="1">
        <f t="shared" ca="1" si="15"/>
        <v>0.43308453096266841</v>
      </c>
      <c r="W117" s="1">
        <f t="shared" ca="1" si="16"/>
        <v>0.31037450157600277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0.21484392343405131</v>
      </c>
      <c r="E118" s="1">
        <f t="shared" ca="1" si="13"/>
        <v>0.29925098659801741</v>
      </c>
      <c r="F118" s="1">
        <f t="shared" ca="1" si="14"/>
        <v>0.42434915576988513</v>
      </c>
      <c r="G118" s="1">
        <f t="shared" ca="1" si="10"/>
        <v>0.32691138389432395</v>
      </c>
      <c r="H118" s="1">
        <f t="shared" ca="1" si="10"/>
        <v>0.20903603673461763</v>
      </c>
      <c r="I118" s="1">
        <f t="shared" ca="1" si="11"/>
        <v>0.10106413941546732</v>
      </c>
      <c r="J118" s="1">
        <f t="shared" ca="1" si="11"/>
        <v>2.5998266745980807E-2</v>
      </c>
      <c r="K118" s="1">
        <f t="shared" ca="1" si="11"/>
        <v>-1.8210135554571526E-2</v>
      </c>
      <c r="L118" s="1">
        <f t="shared" ca="1" si="11"/>
        <v>-4.6557611349866676E-2</v>
      </c>
      <c r="M118" s="1">
        <f t="shared" ca="1" si="11"/>
        <v>-3.1982401528874167E-2</v>
      </c>
      <c r="N118" s="1">
        <f t="shared" ca="1" si="11"/>
        <v>0.12683356492092268</v>
      </c>
      <c r="O118" s="1">
        <f t="shared" ca="1" si="11"/>
        <v>0.34478995484882469</v>
      </c>
      <c r="P118" s="1">
        <f t="shared" ca="1" si="11"/>
        <v>0.31272142024845861</v>
      </c>
      <c r="Q118" s="1">
        <f t="shared" ca="1" si="11"/>
        <v>0.18560205370890337</v>
      </c>
      <c r="R118" s="1">
        <f t="shared" ca="1" si="11"/>
        <v>0.19512064896089357</v>
      </c>
      <c r="S118" s="1">
        <f t="shared" ca="1" si="11"/>
        <v>0.14052033304001554</v>
      </c>
      <c r="T118" s="1">
        <f t="shared" ca="1" si="11"/>
        <v>0.14713718123830549</v>
      </c>
      <c r="U118" s="1">
        <f t="shared" ca="1" si="11"/>
        <v>0.29784833530752769</v>
      </c>
      <c r="V118" s="1">
        <f t="shared" ca="1" si="15"/>
        <v>0.42136637326955956</v>
      </c>
      <c r="W118" s="1">
        <f t="shared" ca="1" si="16"/>
        <v>0.31169055062958723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3.6265190266746176E-2</v>
      </c>
      <c r="E119" s="1">
        <f t="shared" ca="1" si="13"/>
        <v>0.16611544346343135</v>
      </c>
      <c r="F119" s="1">
        <f t="shared" ca="1" si="14"/>
        <v>0.34390379638020441</v>
      </c>
      <c r="G119" s="1">
        <f t="shared" ca="1" si="10"/>
        <v>0.32134591456464906</v>
      </c>
      <c r="H119" s="1">
        <f t="shared" ca="1" si="10"/>
        <v>0.24198727113416846</v>
      </c>
      <c r="I119" s="1">
        <f t="shared" ca="1" si="11"/>
        <v>0.14322908622974859</v>
      </c>
      <c r="J119" s="1">
        <f t="shared" ca="1" si="11"/>
        <v>6.2854398028207761E-2</v>
      </c>
      <c r="K119" s="1">
        <f t="shared" ca="1" si="11"/>
        <v>-1.8097196517102578E-3</v>
      </c>
      <c r="L119" s="1">
        <f t="shared" ca="1" si="11"/>
        <v>-2.1057367118421332E-2</v>
      </c>
      <c r="M119" s="1">
        <f t="shared" ca="1" si="11"/>
        <v>3.905740609367668E-2</v>
      </c>
      <c r="N119" s="1">
        <f t="shared" ca="1" si="11"/>
        <v>0.18211718130362342</v>
      </c>
      <c r="O119" s="1">
        <f t="shared" ca="1" si="11"/>
        <v>0.34090556217039214</v>
      </c>
      <c r="P119" s="1">
        <f t="shared" ca="1" si="11"/>
        <v>0.27323415179274302</v>
      </c>
      <c r="Q119" s="1">
        <f t="shared" ca="1" si="11"/>
        <v>0.24089365682263622</v>
      </c>
      <c r="R119" s="1">
        <f t="shared" ca="1" si="11"/>
        <v>0.27231790116563609</v>
      </c>
      <c r="S119" s="1">
        <f t="shared" ca="1" si="11"/>
        <v>0.12976910406228948</v>
      </c>
      <c r="T119" s="1">
        <f t="shared" ca="1" si="11"/>
        <v>9.4586228553138155E-2</v>
      </c>
      <c r="U119" s="1">
        <f t="shared" ca="1" si="11"/>
        <v>0.27560929078388208</v>
      </c>
      <c r="V119" s="1">
        <f t="shared" ca="1" si="15"/>
        <v>0.47556561518541624</v>
      </c>
      <c r="W119" s="1">
        <f t="shared" ca="1" si="16"/>
        <v>0.43154345446906756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2.301530453603267E-2</v>
      </c>
      <c r="E120" s="1">
        <f t="shared" ca="1" si="13"/>
        <v>0.20293864314830579</v>
      </c>
      <c r="F120" s="1">
        <f t="shared" ca="1" si="14"/>
        <v>0.45400069439853113</v>
      </c>
      <c r="G120" s="1">
        <f t="shared" ca="1" si="10"/>
        <v>0.46600655267321456</v>
      </c>
      <c r="H120" s="1">
        <f t="shared" ca="1" si="10"/>
        <v>0.38203547466132937</v>
      </c>
      <c r="I120" s="1">
        <f t="shared" ca="1" si="11"/>
        <v>0.26947167050736737</v>
      </c>
      <c r="J120" s="1">
        <f t="shared" ca="1" si="11"/>
        <v>0.20144170704605582</v>
      </c>
      <c r="K120" s="1">
        <f t="shared" ca="1" si="11"/>
        <v>0.16522059669126116</v>
      </c>
      <c r="L120" s="1">
        <f t="shared" ca="1" si="11"/>
        <v>0.1123262469138876</v>
      </c>
      <c r="M120" s="1">
        <f t="shared" ca="1" si="11"/>
        <v>3.824787692714169E-2</v>
      </c>
      <c r="N120" s="1">
        <f t="shared" ca="1" si="11"/>
        <v>0.13201080022499928</v>
      </c>
      <c r="O120" s="1">
        <f t="shared" ca="1" si="11"/>
        <v>0.33687896904825626</v>
      </c>
      <c r="P120" s="1">
        <f t="shared" ca="1" si="11"/>
        <v>0.30090404702817763</v>
      </c>
      <c r="Q120" s="1">
        <f t="shared" ca="1" si="11"/>
        <v>0.22158298119442285</v>
      </c>
      <c r="R120" s="1">
        <f t="shared" ca="1" si="11"/>
        <v>0.26582162142128696</v>
      </c>
      <c r="S120" s="1">
        <f t="shared" ca="1" si="11"/>
        <v>0.19486817469336687</v>
      </c>
      <c r="T120" s="1">
        <f t="shared" ca="1" si="11"/>
        <v>0.1424512139935496</v>
      </c>
      <c r="U120" s="1">
        <f t="shared" ca="1" si="11"/>
        <v>0.26904489224140382</v>
      </c>
      <c r="V120" s="1">
        <f t="shared" ca="1" si="15"/>
        <v>0.40147935683074176</v>
      </c>
      <c r="W120" s="1">
        <f t="shared" ca="1" si="16"/>
        <v>0.31459853247720621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3.1304573975819379E-2</v>
      </c>
      <c r="E121" s="1">
        <f t="shared" ca="1" si="13"/>
        <v>0.24510343567995102</v>
      </c>
      <c r="F121" s="1">
        <f t="shared" ca="1" si="14"/>
        <v>0.4302374728165469</v>
      </c>
      <c r="G121" s="1">
        <f t="shared" ca="1" si="10"/>
        <v>0.3014476282555153</v>
      </c>
      <c r="H121" s="1">
        <f t="shared" ca="1" si="10"/>
        <v>0.14321001793828433</v>
      </c>
      <c r="I121" s="1">
        <f t="shared" ca="1" si="11"/>
        <v>0.12389788632646079</v>
      </c>
      <c r="J121" s="1">
        <f t="shared" ca="1" si="11"/>
        <v>0.20368629473423874</v>
      </c>
      <c r="K121" s="1">
        <f t="shared" ca="1" si="11"/>
        <v>0.20683169649129174</v>
      </c>
      <c r="L121" s="1">
        <f t="shared" ca="1" si="11"/>
        <v>0.1219773403265791</v>
      </c>
      <c r="M121" s="1">
        <f t="shared" ca="1" si="11"/>
        <v>0.10600281369316963</v>
      </c>
      <c r="N121" s="1">
        <f t="shared" ca="1" si="11"/>
        <v>0.24423110680478483</v>
      </c>
      <c r="O121" s="1">
        <f t="shared" ca="1" si="11"/>
        <v>0.44068255069193735</v>
      </c>
      <c r="P121" s="1">
        <f t="shared" ca="1" si="11"/>
        <v>0.31436137394315378</v>
      </c>
      <c r="Q121" s="1">
        <f t="shared" ca="1" si="11"/>
        <v>0.18897550008979858</v>
      </c>
      <c r="R121" s="1">
        <f t="shared" ca="1" si="11"/>
        <v>0.20498855930822873</v>
      </c>
      <c r="S121" s="1">
        <f t="shared" ca="1" si="11"/>
        <v>0.16409448702705201</v>
      </c>
      <c r="T121" s="1">
        <f t="shared" ca="1" si="11"/>
        <v>0.15836104651535177</v>
      </c>
      <c r="U121" s="1">
        <f t="shared" ca="1" si="11"/>
        <v>0.27459998514857331</v>
      </c>
      <c r="V121" s="1">
        <f t="shared" ca="1" si="15"/>
        <v>0.38370770579885544</v>
      </c>
      <c r="W121" s="1">
        <f t="shared" ca="1" si="16"/>
        <v>0.29558270181511909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8.2046690657220367E-2</v>
      </c>
      <c r="E122" s="1">
        <f t="shared" ca="1" si="13"/>
        <v>0.29527072103721519</v>
      </c>
      <c r="F122" s="1">
        <f t="shared" ca="1" si="14"/>
        <v>0.50738879542613768</v>
      </c>
      <c r="G122" s="1">
        <f t="shared" ca="1" si="10"/>
        <v>0.42848735757390444</v>
      </c>
      <c r="H122" s="1">
        <f t="shared" ca="1" si="10"/>
        <v>0.29871913724811805</v>
      </c>
      <c r="I122" s="1">
        <f t="shared" ca="1" si="11"/>
        <v>0.16400114888652725</v>
      </c>
      <c r="J122" s="1">
        <f t="shared" ca="1" si="11"/>
        <v>8.4935492199845281E-2</v>
      </c>
      <c r="K122" s="1">
        <f t="shared" ca="1" si="11"/>
        <v>4.1263663031783845E-2</v>
      </c>
      <c r="L122" s="1">
        <f t="shared" ca="1" si="11"/>
        <v>8.0312225819888033E-2</v>
      </c>
      <c r="M122" s="1">
        <f t="shared" ca="1" si="11"/>
        <v>0.20787704443178451</v>
      </c>
      <c r="N122" s="1">
        <f t="shared" ca="1" si="11"/>
        <v>0.33692320445735785</v>
      </c>
      <c r="O122" s="1">
        <f t="shared" ca="1" si="11"/>
        <v>0.39743227507871565</v>
      </c>
      <c r="P122" s="1">
        <f t="shared" ca="1" si="11"/>
        <v>0.27573908793258528</v>
      </c>
      <c r="Q122" s="1">
        <f t="shared" ca="1" si="11"/>
        <v>0.18499714560197761</v>
      </c>
      <c r="R122" s="1">
        <f t="shared" ca="1" si="11"/>
        <v>0.20000217319582042</v>
      </c>
      <c r="S122" s="1">
        <f t="shared" ca="1" si="11"/>
        <v>9.2840689298953699E-2</v>
      </c>
      <c r="T122" s="1">
        <f t="shared" ca="1" si="11"/>
        <v>3.1224618706537032E-3</v>
      </c>
      <c r="U122" s="1">
        <f t="shared" ca="1" si="11"/>
        <v>0.11048307989061992</v>
      </c>
      <c r="V122" s="1">
        <f t="shared" ca="1" si="15"/>
        <v>0.2949640889802031</v>
      </c>
      <c r="W122" s="1">
        <f t="shared" ca="1" si="16"/>
        <v>0.246861514111367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0.20545649611187095</v>
      </c>
      <c r="E123" s="1">
        <f t="shared" ca="1" si="13"/>
        <v>0.32675066242506418</v>
      </c>
      <c r="F123" s="1">
        <f t="shared" ca="1" si="14"/>
        <v>0.53268045603009662</v>
      </c>
      <c r="G123" s="1">
        <f t="shared" ca="1" si="10"/>
        <v>0.48641539908478182</v>
      </c>
      <c r="H123" s="1">
        <f t="shared" ca="1" si="10"/>
        <v>0.34408437464164393</v>
      </c>
      <c r="I123" s="1">
        <f t="shared" ca="1" si="11"/>
        <v>0.18029291913244044</v>
      </c>
      <c r="J123" s="1">
        <f t="shared" ca="1" si="11"/>
        <v>8.2994158781115185E-2</v>
      </c>
      <c r="K123" s="1">
        <f t="shared" ca="1" si="11"/>
        <v>3.0939498531147323E-2</v>
      </c>
      <c r="L123" s="1">
        <f t="shared" ca="1" si="11"/>
        <v>6.8601833315334093E-2</v>
      </c>
      <c r="M123" s="1">
        <f t="shared" ca="1" si="11"/>
        <v>0.15797005341404785</v>
      </c>
      <c r="N123" s="1">
        <f t="shared" ca="1" si="11"/>
        <v>0.32849718373654102</v>
      </c>
      <c r="O123" s="1">
        <f t="shared" ca="1" si="11"/>
        <v>0.48881972348973901</v>
      </c>
      <c r="P123" s="1">
        <f t="shared" ca="1" si="11"/>
        <v>0.40811064687679888</v>
      </c>
      <c r="Q123" s="1">
        <f t="shared" ca="1" si="11"/>
        <v>0.28086731329980041</v>
      </c>
      <c r="R123" s="1">
        <f t="shared" ca="1" si="11"/>
        <v>0.26457211509689521</v>
      </c>
      <c r="S123" s="1">
        <f t="shared" ca="1" si="11"/>
        <v>0.18670110320098113</v>
      </c>
      <c r="T123" s="1">
        <f t="shared" ca="1" si="11"/>
        <v>0.20107510550302657</v>
      </c>
      <c r="U123" s="1">
        <f t="shared" ca="1" si="11"/>
        <v>0.33716042106952071</v>
      </c>
      <c r="V123" s="1">
        <f t="shared" ca="1" si="15"/>
        <v>0.45100710270686761</v>
      </c>
      <c r="W123" s="1">
        <f t="shared" ca="1" si="16"/>
        <v>0.3873355276187444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0.14009369051323736</v>
      </c>
      <c r="E124" s="1">
        <f t="shared" ca="1" si="13"/>
        <v>0.2038001875756531</v>
      </c>
      <c r="F124" s="1">
        <f t="shared" ca="1" si="14"/>
        <v>0.25531666848794665</v>
      </c>
      <c r="G124" s="1">
        <f t="shared" ca="1" si="10"/>
        <v>0.1977853490260191</v>
      </c>
      <c r="H124" s="1">
        <f t="shared" ca="1" si="10"/>
        <v>0.17255348276976457</v>
      </c>
      <c r="I124" s="1">
        <f t="shared" ca="1" si="11"/>
        <v>0.16268230598787975</v>
      </c>
      <c r="J124" s="1">
        <f t="shared" ca="1" si="11"/>
        <v>0.20888917364791287</v>
      </c>
      <c r="K124" s="1">
        <f t="shared" ca="1" si="11"/>
        <v>0.21329702317776081</v>
      </c>
      <c r="L124" s="1">
        <f t="shared" ca="1" si="11"/>
        <v>0.12300589048062624</v>
      </c>
      <c r="M124" s="1">
        <f t="shared" ca="1" si="11"/>
        <v>0.16913091146579012</v>
      </c>
      <c r="N124" s="1">
        <f t="shared" ca="1" si="11"/>
        <v>0.35587182366486003</v>
      </c>
      <c r="O124" s="1">
        <f t="shared" ca="1" si="11"/>
        <v>0.51442337235561542</v>
      </c>
      <c r="P124" s="1">
        <f t="shared" ca="1" si="11"/>
        <v>0.41108001938707817</v>
      </c>
      <c r="Q124" s="1">
        <f t="shared" ca="1" si="11"/>
        <v>0.3386994336612667</v>
      </c>
      <c r="R124" s="1">
        <f t="shared" ca="1" si="11"/>
        <v>0.36194307348804189</v>
      </c>
      <c r="S124" s="1">
        <f t="shared" ca="1" si="11"/>
        <v>0.26296699689979791</v>
      </c>
      <c r="T124" s="1">
        <f t="shared" ca="1" si="11"/>
        <v>0.21229301981987669</v>
      </c>
      <c r="U124" s="1">
        <f t="shared" ca="1" si="11"/>
        <v>0.35662468347850523</v>
      </c>
      <c r="V124" s="1">
        <f t="shared" ca="1" si="15"/>
        <v>0.53166243223894827</v>
      </c>
      <c r="W124" s="1">
        <f t="shared" ca="1" si="16"/>
        <v>0.46637758754911302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-2.1563823505564388E-2</v>
      </c>
      <c r="E125" s="1">
        <f t="shared" ca="1" si="13"/>
        <v>0.10786635605711009</v>
      </c>
      <c r="F125" s="1">
        <f t="shared" ca="1" si="14"/>
        <v>0.21564066082346595</v>
      </c>
      <c r="G125" s="1">
        <f t="shared" ca="1" si="10"/>
        <v>0.15567610527573156</v>
      </c>
      <c r="H125" s="1">
        <f t="shared" ca="1" si="10"/>
        <v>9.9782274599710424E-2</v>
      </c>
      <c r="I125" s="1">
        <f t="shared" ca="1" si="11"/>
        <v>0.14469622735493423</v>
      </c>
      <c r="J125" s="1">
        <f t="shared" ca="1" si="11"/>
        <v>0.26110481508291039</v>
      </c>
      <c r="K125" s="1">
        <f t="shared" ca="1" si="11"/>
        <v>0.24510009092171686</v>
      </c>
      <c r="L125" s="1">
        <f t="shared" ca="1" si="11"/>
        <v>0.10552301868940044</v>
      </c>
      <c r="M125" s="1">
        <f t="shared" ca="1" si="11"/>
        <v>0.10270294953992562</v>
      </c>
      <c r="N125" s="1">
        <f t="shared" ca="1" si="11"/>
        <v>0.27064269233143312</v>
      </c>
      <c r="O125" s="1">
        <f t="shared" ca="1" si="11"/>
        <v>0.4269643118405243</v>
      </c>
      <c r="P125" s="1">
        <f t="shared" ca="1" si="11"/>
        <v>0.3526647165135402</v>
      </c>
      <c r="Q125" s="1">
        <f t="shared" ca="1" si="11"/>
        <v>0.25198413317199397</v>
      </c>
      <c r="R125" s="1">
        <f t="shared" ca="1" si="11"/>
        <v>0.22567123876950657</v>
      </c>
      <c r="S125" s="1">
        <f t="shared" ca="1" si="11"/>
        <v>0.14271212041475492</v>
      </c>
      <c r="T125" s="1">
        <f t="shared" ca="1" si="11"/>
        <v>8.6995926672041549E-2</v>
      </c>
      <c r="U125" s="1">
        <f t="shared" ca="1" si="11"/>
        <v>0.23012855857419351</v>
      </c>
      <c r="V125" s="1">
        <f t="shared" ca="1" si="15"/>
        <v>0.48521685754850802</v>
      </c>
      <c r="W125" s="1">
        <f t="shared" ca="1" si="16"/>
        <v>0.57459572826162097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8.5490804073754867E-2</v>
      </c>
      <c r="E126" s="1">
        <f t="shared" ca="1" si="13"/>
        <v>0.21520630751758016</v>
      </c>
      <c r="F126" s="1">
        <f t="shared" ca="1" si="14"/>
        <v>0.34415123129387032</v>
      </c>
      <c r="G126" s="1">
        <f t="shared" ca="1" si="10"/>
        <v>0.232310175409186</v>
      </c>
      <c r="H126" s="1">
        <f t="shared" ca="1" si="10"/>
        <v>0.12628485854219193</v>
      </c>
      <c r="I126" s="1">
        <f t="shared" ca="1" si="11"/>
        <v>7.9807085596602462E-2</v>
      </c>
      <c r="J126" s="1">
        <f t="shared" ca="1" si="11"/>
        <v>6.4806644308352507E-2</v>
      </c>
      <c r="K126" s="1">
        <f t="shared" ca="1" si="11"/>
        <v>8.3238084130186726E-2</v>
      </c>
      <c r="L126" s="1">
        <f t="shared" ca="1" si="11"/>
        <v>8.3285114460060122E-2</v>
      </c>
      <c r="M126" s="1">
        <f t="shared" ca="1" si="11"/>
        <v>0.15067997131428906</v>
      </c>
      <c r="N126" s="1">
        <f t="shared" ca="1" si="11"/>
        <v>0.35417711198145252</v>
      </c>
      <c r="O126" s="1">
        <f t="shared" ca="1" si="11"/>
        <v>0.47864223138998457</v>
      </c>
      <c r="P126" s="1">
        <f t="shared" ca="1" si="11"/>
        <v>0.30602460313254098</v>
      </c>
      <c r="Q126" s="1">
        <f t="shared" ca="1" si="11"/>
        <v>0.24455090625200757</v>
      </c>
      <c r="R126" s="1">
        <f t="shared" ca="1" si="11"/>
        <v>0.3363279014430936</v>
      </c>
      <c r="S126" s="1">
        <f t="shared" ca="1" si="11"/>
        <v>0.25421832492932983</v>
      </c>
      <c r="T126" s="1">
        <f t="shared" ca="1" si="11"/>
        <v>0.18790400210623737</v>
      </c>
      <c r="U126" s="1">
        <f t="shared" ca="1" si="11"/>
        <v>0.31033395487089072</v>
      </c>
      <c r="V126" s="1">
        <f t="shared" ca="1" si="15"/>
        <v>0.45739926293508076</v>
      </c>
      <c r="W126" s="1">
        <f t="shared" ca="1" si="16"/>
        <v>0.3705879630191396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4.212117815621718E-2</v>
      </c>
      <c r="E127" s="1">
        <f t="shared" ca="1" si="13"/>
        <v>0.22114540305204955</v>
      </c>
      <c r="F127" s="1">
        <f t="shared" ca="1" si="14"/>
        <v>0.43031960977269623</v>
      </c>
      <c r="G127" s="1">
        <f t="shared" ca="1" si="14"/>
        <v>0.38131744544926549</v>
      </c>
      <c r="H127" s="1">
        <f t="shared" ca="1" si="14"/>
        <v>0.26068758002888365</v>
      </c>
      <c r="I127" s="1">
        <f t="shared" ca="1" si="14"/>
        <v>0.14284732332418396</v>
      </c>
      <c r="J127" s="1">
        <f t="shared" ca="1" si="14"/>
        <v>8.2635044403839272E-2</v>
      </c>
      <c r="K127" s="1">
        <f t="shared" ca="1" si="14"/>
        <v>7.8632813551406527E-2</v>
      </c>
      <c r="L127" s="1">
        <f t="shared" ca="1" si="14"/>
        <v>2.9610458530438553E-2</v>
      </c>
      <c r="M127" s="1">
        <f t="shared" ca="1" si="14"/>
        <v>6.8131020785711319E-3</v>
      </c>
      <c r="N127" s="1">
        <f t="shared" ca="1" si="14"/>
        <v>0.15339729532962798</v>
      </c>
      <c r="O127" s="1">
        <f t="shared" ca="1" si="14"/>
        <v>0.33948203752520822</v>
      </c>
      <c r="P127" s="1">
        <f t="shared" ca="1" si="14"/>
        <v>0.29466745975304487</v>
      </c>
      <c r="Q127" s="1">
        <f t="shared" ca="1" si="14"/>
        <v>0.27337242558539526</v>
      </c>
      <c r="R127" s="1">
        <f t="shared" ca="1" si="14"/>
        <v>0.38138250376387678</v>
      </c>
      <c r="S127" s="1">
        <f t="shared" ca="1" si="14"/>
        <v>0.28461864488468674</v>
      </c>
      <c r="T127" s="1">
        <f t="shared" ca="1" si="14"/>
        <v>0.16548804974792802</v>
      </c>
      <c r="U127" s="1">
        <f t="shared" ca="1" si="14"/>
        <v>0.25996276554009096</v>
      </c>
      <c r="V127" s="1">
        <f t="shared" ca="1" si="15"/>
        <v>0.44385334141963556</v>
      </c>
      <c r="W127" s="1">
        <f t="shared" ca="1" si="16"/>
        <v>0.38912536792301816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9.8494517198187442E-2</v>
      </c>
      <c r="E128" s="1">
        <f t="shared" ca="1" si="13"/>
        <v>0.23444973273414005</v>
      </c>
      <c r="F128" s="1">
        <f t="shared" ref="F128:U143" ca="1" si="17">(F78+0.6*(G78+E78)+0.15*(D78+H78))/(1+2*0.6+2*0.15)</f>
        <v>0.44373655565702574</v>
      </c>
      <c r="G128" s="1">
        <f t="shared" ca="1" si="17"/>
        <v>0.37786300700813685</v>
      </c>
      <c r="H128" s="1">
        <f t="shared" ca="1" si="17"/>
        <v>0.26263491870595806</v>
      </c>
      <c r="I128" s="1">
        <f t="shared" ca="1" si="17"/>
        <v>0.1914822383169941</v>
      </c>
      <c r="J128" s="1">
        <f t="shared" ca="1" si="17"/>
        <v>0.20194442856630862</v>
      </c>
      <c r="K128" s="1">
        <f t="shared" ca="1" si="17"/>
        <v>0.20661383780946069</v>
      </c>
      <c r="L128" s="1">
        <f t="shared" ca="1" si="17"/>
        <v>0.11648910856574404</v>
      </c>
      <c r="M128" s="1">
        <f t="shared" ca="1" si="17"/>
        <v>0.10357340882285833</v>
      </c>
      <c r="N128" s="1">
        <f t="shared" ca="1" si="17"/>
        <v>0.26281222886363353</v>
      </c>
      <c r="O128" s="1">
        <f t="shared" ca="1" si="17"/>
        <v>0.42200688219698346</v>
      </c>
      <c r="P128" s="1">
        <f t="shared" ca="1" si="17"/>
        <v>0.27165513985557488</v>
      </c>
      <c r="Q128" s="1">
        <f t="shared" ca="1" si="17"/>
        <v>0.12279202795937402</v>
      </c>
      <c r="R128" s="1">
        <f t="shared" ca="1" si="17"/>
        <v>0.15442467458543505</v>
      </c>
      <c r="S128" s="1">
        <f t="shared" ca="1" si="17"/>
        <v>0.13203592545383569</v>
      </c>
      <c r="T128" s="1">
        <f t="shared" ca="1" si="17"/>
        <v>0.13586517994961661</v>
      </c>
      <c r="U128" s="1">
        <f t="shared" ca="1" si="17"/>
        <v>0.29474871502883238</v>
      </c>
      <c r="V128" s="1">
        <f t="shared" ca="1" si="15"/>
        <v>0.43805661969128168</v>
      </c>
      <c r="W128" s="1">
        <f t="shared" ca="1" si="16"/>
        <v>0.31565708431861622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0.12896567266168218</v>
      </c>
      <c r="E129" s="1">
        <f t="shared" ca="1" si="13"/>
        <v>0.25184726124942391</v>
      </c>
      <c r="F129" s="1">
        <f t="shared" ca="1" si="17"/>
        <v>0.39471426088608369</v>
      </c>
      <c r="G129" s="1">
        <f t="shared" ca="1" si="17"/>
        <v>0.24544572338394946</v>
      </c>
      <c r="H129" s="1">
        <f t="shared" ca="1" si="17"/>
        <v>7.0242582457108071E-2</v>
      </c>
      <c r="I129" s="1">
        <f t="shared" ca="1" si="17"/>
        <v>8.7206204819609886E-3</v>
      </c>
      <c r="J129" s="1">
        <f t="shared" ca="1" si="17"/>
        <v>4.3198823622160987E-2</v>
      </c>
      <c r="K129" s="1">
        <f t="shared" ca="1" si="17"/>
        <v>0.12167122234125846</v>
      </c>
      <c r="L129" s="1">
        <f t="shared" ca="1" si="17"/>
        <v>0.16909588744233711</v>
      </c>
      <c r="M129" s="1">
        <f t="shared" ca="1" si="17"/>
        <v>0.19803975322579537</v>
      </c>
      <c r="N129" s="1">
        <f t="shared" ca="1" si="17"/>
        <v>0.29786065200645107</v>
      </c>
      <c r="O129" s="1">
        <f t="shared" ca="1" si="17"/>
        <v>0.42276910150890645</v>
      </c>
      <c r="P129" s="1">
        <f t="shared" ca="1" si="17"/>
        <v>0.28923761486439087</v>
      </c>
      <c r="Q129" s="1">
        <f t="shared" ca="1" si="17"/>
        <v>0.18557864821016584</v>
      </c>
      <c r="R129" s="1">
        <f t="shared" ca="1" si="17"/>
        <v>0.23771377023879703</v>
      </c>
      <c r="S129" s="1">
        <f t="shared" ca="1" si="17"/>
        <v>0.20463088054414028</v>
      </c>
      <c r="T129" s="1">
        <f t="shared" ca="1" si="17"/>
        <v>0.19316352584648738</v>
      </c>
      <c r="U129" s="1">
        <f t="shared" ca="1" si="17"/>
        <v>0.31148760099525818</v>
      </c>
      <c r="V129" s="1">
        <f t="shared" ca="1" si="15"/>
        <v>0.45972462110964107</v>
      </c>
      <c r="W129" s="1">
        <f t="shared" ca="1" si="16"/>
        <v>0.40009106319802512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0.13293310237070641</v>
      </c>
      <c r="E130" s="1">
        <f t="shared" ca="1" si="13"/>
        <v>0.26537239455328415</v>
      </c>
      <c r="F130" s="1">
        <f t="shared" ca="1" si="17"/>
        <v>0.39714741412478316</v>
      </c>
      <c r="G130" s="1">
        <f t="shared" ca="1" si="17"/>
        <v>0.29885564750965182</v>
      </c>
      <c r="H130" s="1">
        <f t="shared" ca="1" si="17"/>
        <v>0.16920817390946996</v>
      </c>
      <c r="I130" s="1">
        <f t="shared" ca="1" si="17"/>
        <v>0.12681903981497719</v>
      </c>
      <c r="J130" s="1">
        <f t="shared" ca="1" si="17"/>
        <v>0.16175842249463851</v>
      </c>
      <c r="K130" s="1">
        <f t="shared" ca="1" si="17"/>
        <v>0.12756793345822895</v>
      </c>
      <c r="L130" s="1">
        <f t="shared" ca="1" si="17"/>
        <v>3.7986588862091678E-2</v>
      </c>
      <c r="M130" s="1">
        <f t="shared" ca="1" si="17"/>
        <v>4.5632399901041031E-2</v>
      </c>
      <c r="N130" s="1">
        <f t="shared" ca="1" si="17"/>
        <v>0.24955756580940211</v>
      </c>
      <c r="O130" s="1">
        <f t="shared" ca="1" si="17"/>
        <v>0.39676617407240433</v>
      </c>
      <c r="P130" s="1">
        <f t="shared" ca="1" si="17"/>
        <v>0.25027092751246166</v>
      </c>
      <c r="Q130" s="1">
        <f t="shared" ca="1" si="17"/>
        <v>0.16664357898524704</v>
      </c>
      <c r="R130" s="1">
        <f t="shared" ca="1" si="17"/>
        <v>0.22934145597498912</v>
      </c>
      <c r="S130" s="1">
        <f t="shared" ca="1" si="17"/>
        <v>0.18703184687773741</v>
      </c>
      <c r="T130" s="1">
        <f t="shared" ca="1" si="17"/>
        <v>0.13821759554979055</v>
      </c>
      <c r="U130" s="1">
        <f t="shared" ca="1" si="17"/>
        <v>0.26917065005674468</v>
      </c>
      <c r="V130" s="1">
        <f t="shared" ca="1" si="15"/>
        <v>0.48342281036622736</v>
      </c>
      <c r="W130" s="1">
        <f t="shared" ca="1" si="16"/>
        <v>0.43363710293572033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7.3808977126111827E-2</v>
      </c>
      <c r="E131" s="1">
        <f t="shared" ca="1" si="13"/>
        <v>0.19003518440645337</v>
      </c>
      <c r="F131" s="1">
        <f t="shared" ca="1" si="17"/>
        <v>0.28854372549234952</v>
      </c>
      <c r="G131" s="1">
        <f t="shared" ca="1" si="17"/>
        <v>0.19086512630805635</v>
      </c>
      <c r="H131" s="1">
        <f t="shared" ca="1" si="17"/>
        <v>0.11065814066349736</v>
      </c>
      <c r="I131" s="1">
        <f t="shared" ca="1" si="17"/>
        <v>7.8119405593070096E-2</v>
      </c>
      <c r="J131" s="1">
        <f t="shared" ca="1" si="17"/>
        <v>0.11504636841757032</v>
      </c>
      <c r="K131" s="1">
        <f t="shared" ca="1" si="17"/>
        <v>0.1465681133021948</v>
      </c>
      <c r="L131" s="1">
        <f t="shared" ca="1" si="17"/>
        <v>0.15566064665708107</v>
      </c>
      <c r="M131" s="1">
        <f t="shared" ca="1" si="17"/>
        <v>0.23175405501733234</v>
      </c>
      <c r="N131" s="1">
        <f t="shared" ca="1" si="17"/>
        <v>0.34676875382860428</v>
      </c>
      <c r="O131" s="1">
        <f t="shared" ca="1" si="17"/>
        <v>0.41657135574748005</v>
      </c>
      <c r="P131" s="1">
        <f t="shared" ca="1" si="17"/>
        <v>0.27639137632463406</v>
      </c>
      <c r="Q131" s="1">
        <f t="shared" ca="1" si="17"/>
        <v>0.2180081892900036</v>
      </c>
      <c r="R131" s="1">
        <f t="shared" ca="1" si="17"/>
        <v>0.26800707067131901</v>
      </c>
      <c r="S131" s="1">
        <f t="shared" ca="1" si="17"/>
        <v>0.16926112462050208</v>
      </c>
      <c r="T131" s="1">
        <f t="shared" ca="1" si="17"/>
        <v>0.14565400982125834</v>
      </c>
      <c r="U131" s="1">
        <f t="shared" ca="1" si="17"/>
        <v>0.27608690707506389</v>
      </c>
      <c r="V131" s="1">
        <f t="shared" ca="1" si="15"/>
        <v>0.39635562075822489</v>
      </c>
      <c r="W131" s="1">
        <f t="shared" ca="1" si="16"/>
        <v>0.27344518077556484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0.14200629945193505</v>
      </c>
      <c r="E132" s="1">
        <f t="shared" ca="1" si="13"/>
        <v>0.23097755831643629</v>
      </c>
      <c r="F132" s="1">
        <f t="shared" ca="1" si="17"/>
        <v>0.3439391262093725</v>
      </c>
      <c r="G132" s="1">
        <f t="shared" ca="1" si="17"/>
        <v>0.23442049886574701</v>
      </c>
      <c r="H132" s="1">
        <f t="shared" ca="1" si="17"/>
        <v>0.11152516063611966</v>
      </c>
      <c r="I132" s="1">
        <f t="shared" ca="1" si="17"/>
        <v>5.8357722141463272E-2</v>
      </c>
      <c r="J132" s="1">
        <f t="shared" ca="1" si="17"/>
        <v>9.3608900759177521E-2</v>
      </c>
      <c r="K132" s="1">
        <f t="shared" ca="1" si="17"/>
        <v>0.16094508387994749</v>
      </c>
      <c r="L132" s="1">
        <f t="shared" ca="1" si="17"/>
        <v>0.17013550368312197</v>
      </c>
      <c r="M132" s="1">
        <f t="shared" ca="1" si="17"/>
        <v>0.16844661487256976</v>
      </c>
      <c r="N132" s="1">
        <f t="shared" ca="1" si="17"/>
        <v>0.23421461061090709</v>
      </c>
      <c r="O132" s="1">
        <f t="shared" ca="1" si="17"/>
        <v>0.40655243393091628</v>
      </c>
      <c r="P132" s="1">
        <f t="shared" ca="1" si="17"/>
        <v>0.41955892801145833</v>
      </c>
      <c r="Q132" s="1">
        <f t="shared" ca="1" si="17"/>
        <v>0.32787925383815225</v>
      </c>
      <c r="R132" s="1">
        <f t="shared" ca="1" si="17"/>
        <v>0.27657553951517905</v>
      </c>
      <c r="S132" s="1">
        <f t="shared" ca="1" si="17"/>
        <v>0.13648264972877583</v>
      </c>
      <c r="T132" s="1">
        <f t="shared" ca="1" si="17"/>
        <v>0.11078494305641073</v>
      </c>
      <c r="U132" s="1">
        <f t="shared" ca="1" si="17"/>
        <v>0.23787580014197812</v>
      </c>
      <c r="V132" s="1">
        <f t="shared" ca="1" si="15"/>
        <v>0.34211754646285059</v>
      </c>
      <c r="W132" s="1">
        <f t="shared" ca="1" si="16"/>
        <v>0.23438881208468973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9.6616156323881625E-2</v>
      </c>
      <c r="E133" s="1">
        <f t="shared" ca="1" si="13"/>
        <v>0.29119138588861782</v>
      </c>
      <c r="F133" s="1">
        <f t="shared" ca="1" si="17"/>
        <v>0.43541266701313186</v>
      </c>
      <c r="G133" s="1">
        <f t="shared" ca="1" si="17"/>
        <v>0.41291800974118392</v>
      </c>
      <c r="H133" s="1">
        <f t="shared" ca="1" si="17"/>
        <v>0.37491315331991881</v>
      </c>
      <c r="I133" s="1">
        <f t="shared" ca="1" si="17"/>
        <v>0.33476634208637185</v>
      </c>
      <c r="J133" s="1">
        <f t="shared" ca="1" si="17"/>
        <v>0.32275353437654564</v>
      </c>
      <c r="K133" s="1">
        <f t="shared" ca="1" si="17"/>
        <v>0.24257262270599139</v>
      </c>
      <c r="L133" s="1">
        <f t="shared" ca="1" si="17"/>
        <v>0.13118867888311289</v>
      </c>
      <c r="M133" s="1">
        <f t="shared" ca="1" si="17"/>
        <v>0.1100281332764127</v>
      </c>
      <c r="N133" s="1">
        <f t="shared" ca="1" si="17"/>
        <v>0.26476990189091187</v>
      </c>
      <c r="O133" s="1">
        <f t="shared" ca="1" si="17"/>
        <v>0.4807545472843846</v>
      </c>
      <c r="P133" s="1">
        <f t="shared" ca="1" si="17"/>
        <v>0.45899337645341659</v>
      </c>
      <c r="Q133" s="1">
        <f t="shared" ca="1" si="17"/>
        <v>0.31718788582295826</v>
      </c>
      <c r="R133" s="1">
        <f t="shared" ca="1" si="17"/>
        <v>0.21235386990589245</v>
      </c>
      <c r="S133" s="1">
        <f t="shared" ca="1" si="17"/>
        <v>7.225833666523121E-2</v>
      </c>
      <c r="T133" s="1">
        <f t="shared" ca="1" si="17"/>
        <v>4.6784018655099499E-2</v>
      </c>
      <c r="U133" s="1">
        <f t="shared" ca="1" si="17"/>
        <v>0.26319200939092835</v>
      </c>
      <c r="V133" s="1">
        <f t="shared" ca="1" si="15"/>
        <v>0.47595360769791639</v>
      </c>
      <c r="W133" s="1">
        <f t="shared" ca="1" si="16"/>
        <v>0.31624419794056491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7.774530012589552E-2</v>
      </c>
      <c r="E134" s="1">
        <f t="shared" ca="1" si="13"/>
        <v>0.2124220319121492</v>
      </c>
      <c r="F134" s="1">
        <f t="shared" ca="1" si="17"/>
        <v>0.34645588734192756</v>
      </c>
      <c r="G134" s="1">
        <f t="shared" ca="1" si="17"/>
        <v>0.27616736356020816</v>
      </c>
      <c r="H134" s="1">
        <f t="shared" ca="1" si="17"/>
        <v>0.18745551641514041</v>
      </c>
      <c r="I134" s="1">
        <f t="shared" ca="1" si="17"/>
        <v>0.12015522437594757</v>
      </c>
      <c r="J134" s="1">
        <f t="shared" ca="1" si="17"/>
        <v>0.18608839413634554</v>
      </c>
      <c r="K134" s="1">
        <f t="shared" ca="1" si="17"/>
        <v>0.26645905571021489</v>
      </c>
      <c r="L134" s="1">
        <f t="shared" ca="1" si="17"/>
        <v>0.18621859528195886</v>
      </c>
      <c r="M134" s="1">
        <f t="shared" ca="1" si="17"/>
        <v>0.14314704052853311</v>
      </c>
      <c r="N134" s="1">
        <f t="shared" ca="1" si="17"/>
        <v>0.33064667324646579</v>
      </c>
      <c r="O134" s="1">
        <f t="shared" ca="1" si="17"/>
        <v>0.61298227342974454</v>
      </c>
      <c r="P134" s="1">
        <f t="shared" ca="1" si="17"/>
        <v>0.62751276956244129</v>
      </c>
      <c r="Q134" s="1">
        <f t="shared" ca="1" si="17"/>
        <v>0.48695211617241779</v>
      </c>
      <c r="R134" s="1">
        <f t="shared" ca="1" si="17"/>
        <v>0.48942245600105083</v>
      </c>
      <c r="S134" s="1">
        <f t="shared" ca="1" si="17"/>
        <v>0.40673631920181397</v>
      </c>
      <c r="T134" s="1">
        <f t="shared" ca="1" si="17"/>
        <v>0.33168626341409124</v>
      </c>
      <c r="U134" s="1">
        <f t="shared" ca="1" si="17"/>
        <v>0.39679110200581302</v>
      </c>
      <c r="V134" s="1">
        <f t="shared" ca="1" si="15"/>
        <v>0.53490292979315957</v>
      </c>
      <c r="W134" s="1">
        <f t="shared" ca="1" si="16"/>
        <v>0.46712510419261333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0.342106859712905</v>
      </c>
      <c r="E135" s="1">
        <f t="shared" ca="1" si="13"/>
        <v>0.37804008729528982</v>
      </c>
      <c r="F135" s="1">
        <f t="shared" ca="1" si="17"/>
        <v>0.23333007945584444</v>
      </c>
      <c r="G135" s="1">
        <f t="shared" ca="1" si="17"/>
        <v>0.12651880597223547</v>
      </c>
      <c r="H135" s="1">
        <f t="shared" ca="1" si="17"/>
        <v>0.13897700421244408</v>
      </c>
      <c r="I135" s="1">
        <f t="shared" ca="1" si="17"/>
        <v>0.34132492071763432</v>
      </c>
      <c r="J135" s="1">
        <f t="shared" ca="1" si="17"/>
        <v>0.62236018597952991</v>
      </c>
      <c r="K135" s="1">
        <f t="shared" ca="1" si="17"/>
        <v>0.59285086816089583</v>
      </c>
      <c r="L135" s="1">
        <f t="shared" ca="1" si="17"/>
        <v>0.30795267343318899</v>
      </c>
      <c r="M135" s="1">
        <f t="shared" ca="1" si="17"/>
        <v>0.31012281279831239</v>
      </c>
      <c r="N135" s="1">
        <f t="shared" ca="1" si="17"/>
        <v>0.59965826143343715</v>
      </c>
      <c r="O135" s="1">
        <f t="shared" ca="1" si="17"/>
        <v>0.70368630800494159</v>
      </c>
      <c r="P135" s="1">
        <f t="shared" ca="1" si="17"/>
        <v>0.58714135504148968</v>
      </c>
      <c r="Q135" s="1">
        <f t="shared" ca="1" si="17"/>
        <v>0.4651012408606926</v>
      </c>
      <c r="R135" s="1">
        <f t="shared" ca="1" si="17"/>
        <v>0.21164513349902786</v>
      </c>
      <c r="S135" s="1">
        <f t="shared" ca="1" si="17"/>
        <v>4.7283828754084892E-2</v>
      </c>
      <c r="T135" s="1">
        <f t="shared" ca="1" si="17"/>
        <v>1.0113059350933082E-2</v>
      </c>
      <c r="U135" s="1">
        <f t="shared" ca="1" si="17"/>
        <v>4.9327838545318733E-2</v>
      </c>
      <c r="V135" s="1">
        <f t="shared" ca="1" si="15"/>
        <v>0.19582953493877561</v>
      </c>
      <c r="W135" s="1">
        <f t="shared" ca="1" si="16"/>
        <v>0.45369955281777402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0.89556231142040843</v>
      </c>
      <c r="E136" s="1">
        <f t="shared" ca="1" si="13"/>
        <v>0.57990047172891235</v>
      </c>
      <c r="F136" s="1">
        <f t="shared" ca="1" si="17"/>
        <v>0.20681421489551233</v>
      </c>
      <c r="G136" s="1">
        <f t="shared" ca="1" si="17"/>
        <v>2.1394461578026509E-2</v>
      </c>
      <c r="H136" s="1">
        <f t="shared" ca="1" si="17"/>
        <v>8.5330508663543653E-3</v>
      </c>
      <c r="I136" s="1">
        <f t="shared" ca="1" si="17"/>
        <v>9.5192639743692825E-2</v>
      </c>
      <c r="J136" s="1">
        <f t="shared" ca="1" si="17"/>
        <v>0.2649480316152103</v>
      </c>
      <c r="K136" s="1">
        <f t="shared" ca="1" si="17"/>
        <v>0.40444046840994757</v>
      </c>
      <c r="L136" s="1">
        <f t="shared" ca="1" si="17"/>
        <v>0.34905418073852001</v>
      </c>
      <c r="M136" s="1">
        <f t="shared" ca="1" si="17"/>
        <v>0.43854872957478863</v>
      </c>
      <c r="N136" s="1">
        <f t="shared" ca="1" si="17"/>
        <v>0.75465038275552732</v>
      </c>
      <c r="O136" s="1">
        <f t="shared" ca="1" si="17"/>
        <v>0.95610654878124779</v>
      </c>
      <c r="P136" s="1">
        <f t="shared" ca="1" si="17"/>
        <v>0.92165783694602976</v>
      </c>
      <c r="Q136" s="1">
        <f t="shared" ca="1" si="17"/>
        <v>0.72298772680565393</v>
      </c>
      <c r="R136" s="1">
        <f t="shared" ca="1" si="17"/>
        <v>0.59682111661262216</v>
      </c>
      <c r="S136" s="1">
        <f t="shared" ca="1" si="17"/>
        <v>0.4614655177068282</v>
      </c>
      <c r="T136" s="1">
        <f t="shared" ca="1" si="17"/>
        <v>0.34391452683454748</v>
      </c>
      <c r="U136" s="1">
        <f t="shared" ca="1" si="17"/>
        <v>0.25575733750568108</v>
      </c>
      <c r="V136" s="1">
        <f t="shared" ca="1" si="15"/>
        <v>0.29615245383038358</v>
      </c>
      <c r="W136" s="1">
        <f t="shared" ca="1" si="16"/>
        <v>0.37841900289371427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9.0395449088505136E-2</v>
      </c>
      <c r="E137" s="1">
        <f t="shared" ca="1" si="13"/>
        <v>5.9592349550925308E-2</v>
      </c>
      <c r="F137" s="1">
        <f t="shared" ca="1" si="17"/>
        <v>5.4622839816675081E-2</v>
      </c>
      <c r="G137" s="1">
        <f t="shared" ca="1" si="17"/>
        <v>0.13980660771891082</v>
      </c>
      <c r="H137" s="1">
        <f t="shared" ca="1" si="17"/>
        <v>0.22888030304676307</v>
      </c>
      <c r="I137" s="1">
        <f t="shared" ca="1" si="17"/>
        <v>0.31449153643961814</v>
      </c>
      <c r="J137" s="1">
        <f t="shared" ca="1" si="17"/>
        <v>0.4795840757792022</v>
      </c>
      <c r="K137" s="1">
        <f t="shared" ca="1" si="17"/>
        <v>0.55040040032600013</v>
      </c>
      <c r="L137" s="1">
        <f t="shared" ca="1" si="17"/>
        <v>0.33646234123124413</v>
      </c>
      <c r="M137" s="1">
        <f t="shared" ca="1" si="17"/>
        <v>0.14125984428906885</v>
      </c>
      <c r="N137" s="1">
        <f t="shared" ca="1" si="17"/>
        <v>0.10942285121710174</v>
      </c>
      <c r="O137" s="1">
        <f t="shared" ca="1" si="17"/>
        <v>0.25589679005592841</v>
      </c>
      <c r="P137" s="1">
        <f t="shared" ca="1" si="17"/>
        <v>0.53067177362026074</v>
      </c>
      <c r="Q137" s="1">
        <f t="shared" ca="1" si="17"/>
        <v>0.58300379658494894</v>
      </c>
      <c r="R137" s="1">
        <f t="shared" ca="1" si="17"/>
        <v>0.37802378222619371</v>
      </c>
      <c r="S137" s="1">
        <f t="shared" ca="1" si="17"/>
        <v>0.20234421853328771</v>
      </c>
      <c r="T137" s="1">
        <f t="shared" ca="1" si="17"/>
        <v>9.6275688808730497E-2</v>
      </c>
      <c r="U137" s="1">
        <f t="shared" ca="1" si="17"/>
        <v>0.21480410976797443</v>
      </c>
      <c r="V137" s="1">
        <f t="shared" ca="1" si="15"/>
        <v>0.55042024467273243</v>
      </c>
      <c r="W137" s="1">
        <f t="shared" ca="1" si="16"/>
        <v>0.79849628063373668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0.71940372839730027</v>
      </c>
      <c r="E138" s="1">
        <f t="shared" ca="1" si="13"/>
        <v>0.80503780507270961</v>
      </c>
      <c r="F138" s="1">
        <f t="shared" ca="1" si="17"/>
        <v>0.68420528659309887</v>
      </c>
      <c r="G138" s="1">
        <f t="shared" ca="1" si="17"/>
        <v>0.34180040135617923</v>
      </c>
      <c r="H138" s="1">
        <f t="shared" ca="1" si="17"/>
        <v>0.14721662217934281</v>
      </c>
      <c r="I138" s="1">
        <f t="shared" ca="1" si="17"/>
        <v>0.29401098260249942</v>
      </c>
      <c r="J138" s="1">
        <f t="shared" ca="1" si="17"/>
        <v>0.58133082770709998</v>
      </c>
      <c r="K138" s="1">
        <f t="shared" ca="1" si="17"/>
        <v>0.54329518997950266</v>
      </c>
      <c r="L138" s="1">
        <f t="shared" ca="1" si="17"/>
        <v>0.28135678699573968</v>
      </c>
      <c r="M138" s="1">
        <f t="shared" ca="1" si="17"/>
        <v>0.26240615703726317</v>
      </c>
      <c r="N138" s="1">
        <f t="shared" ca="1" si="17"/>
        <v>0.40274660361897341</v>
      </c>
      <c r="O138" s="1">
        <f t="shared" ca="1" si="17"/>
        <v>0.36331594715349008</v>
      </c>
      <c r="P138" s="1">
        <f t="shared" ca="1" si="17"/>
        <v>0.38041867270011442</v>
      </c>
      <c r="Q138" s="1">
        <f t="shared" ca="1" si="17"/>
        <v>0.51523396576248359</v>
      </c>
      <c r="R138" s="1">
        <f t="shared" ca="1" si="17"/>
        <v>0.50182281096508163</v>
      </c>
      <c r="S138" s="1">
        <f t="shared" ca="1" si="17"/>
        <v>0.58195397388919601</v>
      </c>
      <c r="T138" s="1">
        <f t="shared" ca="1" si="17"/>
        <v>0.68471904899178104</v>
      </c>
      <c r="U138" s="1">
        <f t="shared" ca="1" si="17"/>
        <v>0.66804472059104825</v>
      </c>
      <c r="V138" s="1">
        <f t="shared" ca="1" si="15"/>
        <v>0.77184294319900715</v>
      </c>
      <c r="W138" s="1">
        <f t="shared" ca="1" si="16"/>
        <v>1.0203267793016619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0.35843159022796989</v>
      </c>
      <c r="E139" s="1">
        <f t="shared" ca="1" si="13"/>
        <v>0.4896182071841198</v>
      </c>
      <c r="F139" s="1">
        <f t="shared" ca="1" si="17"/>
        <v>0.31909893212903356</v>
      </c>
      <c r="G139" s="1">
        <f t="shared" ca="1" si="17"/>
        <v>0.1390585833410955</v>
      </c>
      <c r="H139" s="1">
        <f t="shared" ca="1" si="17"/>
        <v>0.12962995028800803</v>
      </c>
      <c r="I139" s="1">
        <f t="shared" ca="1" si="17"/>
        <v>0.28126996284117795</v>
      </c>
      <c r="J139" s="1">
        <f t="shared" ca="1" si="17"/>
        <v>0.46834296078339843</v>
      </c>
      <c r="K139" s="1">
        <f t="shared" ca="1" si="17"/>
        <v>0.41065753046832104</v>
      </c>
      <c r="L139" s="1">
        <f t="shared" ca="1" si="17"/>
        <v>0.24792578651996328</v>
      </c>
      <c r="M139" s="1">
        <f t="shared" ca="1" si="17"/>
        <v>0.22806359831538722</v>
      </c>
      <c r="N139" s="1">
        <f t="shared" ca="1" si="17"/>
        <v>0.38046589023748822</v>
      </c>
      <c r="O139" s="1">
        <f t="shared" ca="1" si="17"/>
        <v>0.55436853393916108</v>
      </c>
      <c r="P139" s="1">
        <f t="shared" ca="1" si="17"/>
        <v>0.47547057757411676</v>
      </c>
      <c r="Q139" s="1">
        <f t="shared" ca="1" si="17"/>
        <v>0.28811594593391138</v>
      </c>
      <c r="R139" s="1">
        <f t="shared" ca="1" si="17"/>
        <v>9.1365782488654124E-2</v>
      </c>
      <c r="S139" s="1">
        <f t="shared" ca="1" si="17"/>
        <v>1.9494845948995594E-2</v>
      </c>
      <c r="T139" s="1">
        <f t="shared" ca="1" si="17"/>
        <v>5.9492973321924755E-2</v>
      </c>
      <c r="U139" s="1">
        <f t="shared" ca="1" si="17"/>
        <v>0.11188931545351269</v>
      </c>
      <c r="V139" s="1">
        <f t="shared" ca="1" si="15"/>
        <v>0.11870306894360497</v>
      </c>
      <c r="W139" s="1">
        <f t="shared" ca="1" si="16"/>
        <v>7.7877636266501141E-2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0.24844823259446319</v>
      </c>
      <c r="E140" s="1">
        <f t="shared" ca="1" si="13"/>
        <v>0.27608856755348182</v>
      </c>
      <c r="F140" s="1">
        <f t="shared" ca="1" si="17"/>
        <v>0.20817180350756356</v>
      </c>
      <c r="G140" s="1">
        <f t="shared" ca="1" si="17"/>
        <v>0.12179884524883525</v>
      </c>
      <c r="H140" s="1">
        <f t="shared" ca="1" si="17"/>
        <v>0.15449489323260363</v>
      </c>
      <c r="I140" s="1">
        <f t="shared" ca="1" si="17"/>
        <v>0.37196359488286151</v>
      </c>
      <c r="J140" s="1">
        <f t="shared" ca="1" si="17"/>
        <v>0.64393323221984988</v>
      </c>
      <c r="K140" s="1">
        <f t="shared" ca="1" si="17"/>
        <v>0.59807388143429285</v>
      </c>
      <c r="L140" s="1">
        <f t="shared" ca="1" si="17"/>
        <v>0.26415175441483763</v>
      </c>
      <c r="M140" s="1">
        <f t="shared" ca="1" si="17"/>
        <v>0.12556659142099791</v>
      </c>
      <c r="N140" s="1">
        <f t="shared" ca="1" si="17"/>
        <v>0.29265601566127064</v>
      </c>
      <c r="O140" s="1">
        <f t="shared" ca="1" si="17"/>
        <v>0.49393581293988137</v>
      </c>
      <c r="P140" s="1">
        <f t="shared" ca="1" si="17"/>
        <v>0.43372915611593993</v>
      </c>
      <c r="Q140" s="1">
        <f t="shared" ca="1" si="17"/>
        <v>0.34542499002060739</v>
      </c>
      <c r="R140" s="1">
        <f t="shared" ca="1" si="17"/>
        <v>0.25981148442650115</v>
      </c>
      <c r="S140" s="1">
        <f t="shared" ca="1" si="17"/>
        <v>0.25250199329464917</v>
      </c>
      <c r="T140" s="1">
        <f t="shared" ca="1" si="17"/>
        <v>0.34142033882481443</v>
      </c>
      <c r="U140" s="1">
        <f t="shared" ca="1" si="17"/>
        <v>0.39837608292233651</v>
      </c>
      <c r="V140" s="1">
        <f t="shared" ca="1" si="15"/>
        <v>0.44546910448230709</v>
      </c>
      <c r="W140" s="1">
        <f t="shared" ca="1" si="16"/>
        <v>0.41121489005133011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1.0617241121182273</v>
      </c>
      <c r="E141" s="1">
        <f t="shared" ca="1" si="13"/>
        <v>1.0077737343405828</v>
      </c>
      <c r="F141" s="1">
        <f t="shared" ca="1" si="17"/>
        <v>0.70085739720013429</v>
      </c>
      <c r="G141" s="1">
        <f t="shared" ca="1" si="17"/>
        <v>0.27784812419227922</v>
      </c>
      <c r="H141" s="1">
        <f t="shared" ca="1" si="17"/>
        <v>0.10495611727046154</v>
      </c>
      <c r="I141" s="1">
        <f t="shared" ca="1" si="17"/>
        <v>0.14487211568188826</v>
      </c>
      <c r="J141" s="1">
        <f t="shared" ca="1" si="17"/>
        <v>0.31223376953742843</v>
      </c>
      <c r="K141" s="1">
        <f t="shared" ca="1" si="17"/>
        <v>0.41953285911138549</v>
      </c>
      <c r="L141" s="1">
        <f t="shared" ca="1" si="17"/>
        <v>0.33463644180249885</v>
      </c>
      <c r="M141" s="1">
        <f t="shared" ca="1" si="17"/>
        <v>0.41812101456067802</v>
      </c>
      <c r="N141" s="1">
        <f t="shared" ca="1" si="17"/>
        <v>0.66875330158768909</v>
      </c>
      <c r="O141" s="1">
        <f t="shared" ca="1" si="17"/>
        <v>0.6548937222307385</v>
      </c>
      <c r="P141" s="1">
        <f t="shared" ca="1" si="17"/>
        <v>0.40205938918607398</v>
      </c>
      <c r="Q141" s="1">
        <f t="shared" ca="1" si="17"/>
        <v>0.38311346665000701</v>
      </c>
      <c r="R141" s="1">
        <f t="shared" ca="1" si="17"/>
        <v>0.57992112103264348</v>
      </c>
      <c r="S141" s="1">
        <f t="shared" ca="1" si="17"/>
        <v>0.68629985753855882</v>
      </c>
      <c r="T141" s="1">
        <f t="shared" ca="1" si="17"/>
        <v>0.56940135515604151</v>
      </c>
      <c r="U141" s="1">
        <f t="shared" ca="1" si="17"/>
        <v>0.39068765141466527</v>
      </c>
      <c r="V141" s="1">
        <f t="shared" ca="1" si="15"/>
        <v>0.43367496168433867</v>
      </c>
      <c r="W141" s="1">
        <f t="shared" ca="1" si="16"/>
        <v>0.4725700172660266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0.42375630682142601</v>
      </c>
      <c r="E142" s="1">
        <f t="shared" ca="1" si="13"/>
        <v>0.75285785010065387</v>
      </c>
      <c r="F142" s="1">
        <f t="shared" ca="1" si="17"/>
        <v>0.98148470498325968</v>
      </c>
      <c r="G142" s="1">
        <f t="shared" ca="1" si="17"/>
        <v>0.97359758700401644</v>
      </c>
      <c r="H142" s="1">
        <f t="shared" ca="1" si="17"/>
        <v>0.77809360548665707</v>
      </c>
      <c r="I142" s="1">
        <f t="shared" ca="1" si="17"/>
        <v>0.59526908219434993</v>
      </c>
      <c r="J142" s="1">
        <f t="shared" ca="1" si="17"/>
        <v>0.63827986917648938</v>
      </c>
      <c r="K142" s="1">
        <f t="shared" ca="1" si="17"/>
        <v>0.55774315926333107</v>
      </c>
      <c r="L142" s="1">
        <f t="shared" ca="1" si="17"/>
        <v>0.3581990176593598</v>
      </c>
      <c r="M142" s="1">
        <f t="shared" ca="1" si="17"/>
        <v>0.30824638066630938</v>
      </c>
      <c r="N142" s="1">
        <f t="shared" ca="1" si="17"/>
        <v>0.36515424758692344</v>
      </c>
      <c r="O142" s="1">
        <f t="shared" ca="1" si="17"/>
        <v>0.29921503721743226</v>
      </c>
      <c r="P142" s="1">
        <f t="shared" ca="1" si="17"/>
        <v>0.37601625723384791</v>
      </c>
      <c r="Q142" s="1">
        <f t="shared" ca="1" si="17"/>
        <v>0.58129518360630583</v>
      </c>
      <c r="R142" s="1">
        <f t="shared" ca="1" si="17"/>
        <v>0.57862026875704586</v>
      </c>
      <c r="S142" s="1">
        <f t="shared" ca="1" si="17"/>
        <v>0.49012664379639859</v>
      </c>
      <c r="T142" s="1">
        <f t="shared" ca="1" si="17"/>
        <v>0.29007853699411945</v>
      </c>
      <c r="U142" s="1">
        <f t="shared" ca="1" si="17"/>
        <v>0.21552242337300104</v>
      </c>
      <c r="V142" s="1">
        <f t="shared" ca="1" si="15"/>
        <v>0.3192689243823183</v>
      </c>
      <c r="W142" s="1">
        <f t="shared" ca="1" si="16"/>
        <v>0.53063094002725109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0.70757608688353157</v>
      </c>
      <c r="E143" s="1">
        <f t="shared" ca="1" si="13"/>
        <v>0.53291108876276372</v>
      </c>
      <c r="F143" s="1">
        <f t="shared" ca="1" si="17"/>
        <v>0.44741227432494524</v>
      </c>
      <c r="G143" s="1">
        <f t="shared" ca="1" si="17"/>
        <v>0.29203588083624543</v>
      </c>
      <c r="H143" s="1">
        <f t="shared" ca="1" si="17"/>
        <v>0.20851150120807932</v>
      </c>
      <c r="I143" s="1">
        <f t="shared" ca="1" si="17"/>
        <v>0.14934626991366606</v>
      </c>
      <c r="J143" s="1">
        <f t="shared" ca="1" si="17"/>
        <v>0.1842129573007614</v>
      </c>
      <c r="K143" s="1">
        <f t="shared" ca="1" si="17"/>
        <v>0.22151099752389061</v>
      </c>
      <c r="L143" s="1">
        <f t="shared" ca="1" si="17"/>
        <v>0.13605359942749223</v>
      </c>
      <c r="M143" s="1">
        <f t="shared" ca="1" si="17"/>
        <v>0.24040954279457888</v>
      </c>
      <c r="N143" s="1">
        <f t="shared" ca="1" si="17"/>
        <v>0.5264736379590127</v>
      </c>
      <c r="O143" s="1">
        <f t="shared" ca="1" si="17"/>
        <v>0.54413994646664521</v>
      </c>
      <c r="P143" s="1">
        <f t="shared" ca="1" si="17"/>
        <v>0.3357319191344349</v>
      </c>
      <c r="Q143" s="1">
        <f t="shared" ca="1" si="17"/>
        <v>0.35148306106463278</v>
      </c>
      <c r="R143" s="1">
        <f t="shared" ca="1" si="17"/>
        <v>0.55199205621588487</v>
      </c>
      <c r="S143" s="1">
        <f t="shared" ca="1" si="17"/>
        <v>0.59445120559218456</v>
      </c>
      <c r="T143" s="1">
        <f t="shared" ca="1" si="17"/>
        <v>0.54067650721129445</v>
      </c>
      <c r="U143" s="1">
        <f t="shared" ref="U143:U158" ca="1" si="18">(U93+0.6*(V93+T93)+0.15*(S93+W93))/(1+2*0.6+2*0.15)</f>
        <v>0.43883339347774203</v>
      </c>
      <c r="V143" s="1">
        <f t="shared" ca="1" si="15"/>
        <v>0.39861291222353434</v>
      </c>
      <c r="W143" s="1">
        <f t="shared" ca="1" si="16"/>
        <v>0.27539403009422642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0.50214012678065079</v>
      </c>
      <c r="E144" s="1">
        <f t="shared" ca="1" si="13"/>
        <v>0.64026654533888028</v>
      </c>
      <c r="F144" s="1">
        <f t="shared" ref="F144:T158" ca="1" si="19">(F94+0.6*(G94+E94)+0.15*(D94+H94))/(1+2*0.6+2*0.15)</f>
        <v>0.58298314258874295</v>
      </c>
      <c r="G144" s="1">
        <f t="shared" ca="1" si="19"/>
        <v>0.28367005628876624</v>
      </c>
      <c r="H144" s="1">
        <f t="shared" ca="1" si="19"/>
        <v>9.5549971062650924E-2</v>
      </c>
      <c r="I144" s="1">
        <f t="shared" ca="1" si="19"/>
        <v>0.11675269760992397</v>
      </c>
      <c r="J144" s="1">
        <f t="shared" ca="1" si="19"/>
        <v>0.28758414723023268</v>
      </c>
      <c r="K144" s="1">
        <f t="shared" ca="1" si="19"/>
        <v>0.40214649304175037</v>
      </c>
      <c r="L144" s="1">
        <f t="shared" ca="1" si="19"/>
        <v>0.28695070698220332</v>
      </c>
      <c r="M144" s="1">
        <f t="shared" ca="1" si="19"/>
        <v>0.30314518542292046</v>
      </c>
      <c r="N144" s="1">
        <f t="shared" ca="1" si="19"/>
        <v>0.40107548891526507</v>
      </c>
      <c r="O144" s="1">
        <f t="shared" ca="1" si="19"/>
        <v>0.33320952380901614</v>
      </c>
      <c r="P144" s="1">
        <f t="shared" ca="1" si="19"/>
        <v>0.37910429097265153</v>
      </c>
      <c r="Q144" s="1">
        <f t="shared" ca="1" si="19"/>
        <v>0.49419203821198526</v>
      </c>
      <c r="R144" s="1">
        <f t="shared" ca="1" si="19"/>
        <v>0.34791967030459858</v>
      </c>
      <c r="S144" s="1">
        <f t="shared" ca="1" si="19"/>
        <v>0.15108996972018957</v>
      </c>
      <c r="T144" s="1">
        <f t="shared" ca="1" si="19"/>
        <v>8.3629507611600332E-2</v>
      </c>
      <c r="U144" s="1">
        <f t="shared" ca="1" si="18"/>
        <v>0.20351155521126688</v>
      </c>
      <c r="V144" s="1">
        <f t="shared" ca="1" si="15"/>
        <v>0.49936641008951838</v>
      </c>
      <c r="W144" s="1">
        <f t="shared" ca="1" si="16"/>
        <v>0.74907213697592578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0.10127755344506255</v>
      </c>
      <c r="E145" s="1">
        <f t="shared" ca="1" si="13"/>
        <v>0.291642120172871</v>
      </c>
      <c r="F145" s="1">
        <f t="shared" ca="1" si="19"/>
        <v>0.44957428314011205</v>
      </c>
      <c r="G145" s="1">
        <f t="shared" ca="1" si="19"/>
        <v>0.3101215081877976</v>
      </c>
      <c r="H145" s="1">
        <f t="shared" ca="1" si="19"/>
        <v>0.16263302251586084</v>
      </c>
      <c r="I145" s="1">
        <f t="shared" ca="1" si="19"/>
        <v>0.12016715215874645</v>
      </c>
      <c r="J145" s="1">
        <f t="shared" ca="1" si="19"/>
        <v>0.14705417926168168</v>
      </c>
      <c r="K145" s="1">
        <f t="shared" ca="1" si="19"/>
        <v>0.18483295382187756</v>
      </c>
      <c r="L145" s="1">
        <f t="shared" ca="1" si="19"/>
        <v>0.12739543742711401</v>
      </c>
      <c r="M145" s="1">
        <f t="shared" ca="1" si="19"/>
        <v>4.0322824568740284E-2</v>
      </c>
      <c r="N145" s="1">
        <f t="shared" ca="1" si="19"/>
        <v>7.1832705211133567E-3</v>
      </c>
      <c r="O145" s="1">
        <f t="shared" ca="1" si="19"/>
        <v>1.1782504709805361E-2</v>
      </c>
      <c r="P145" s="1">
        <f t="shared" ca="1" si="19"/>
        <v>6.8219435172202594E-2</v>
      </c>
      <c r="Q145" s="1">
        <f t="shared" ca="1" si="19"/>
        <v>0.25517950735660566</v>
      </c>
      <c r="R145" s="1">
        <f t="shared" ca="1" si="19"/>
        <v>0.41423512782491806</v>
      </c>
      <c r="S145" s="1">
        <f t="shared" ca="1" si="19"/>
        <v>0.30734522227055755</v>
      </c>
      <c r="T145" s="1">
        <f t="shared" ca="1" si="19"/>
        <v>0.20878974450518059</v>
      </c>
      <c r="U145" s="1">
        <f t="shared" ca="1" si="18"/>
        <v>0.30492624113197031</v>
      </c>
      <c r="V145" s="1">
        <f t="shared" ca="1" si="15"/>
        <v>0.45319806479394409</v>
      </c>
      <c r="W145" s="1">
        <f t="shared" ca="1" si="16"/>
        <v>0.34909980770687649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0.65631881302635908</v>
      </c>
      <c r="E146" s="1">
        <f t="shared" ca="1" si="13"/>
        <v>0.87243508845587825</v>
      </c>
      <c r="F146" s="1">
        <f t="shared" ca="1" si="19"/>
        <v>0.88314624049047052</v>
      </c>
      <c r="G146" s="1">
        <f t="shared" ca="1" si="19"/>
        <v>0.63054479847066247</v>
      </c>
      <c r="H146" s="1">
        <f t="shared" ca="1" si="19"/>
        <v>0.27678314519641589</v>
      </c>
      <c r="I146" s="1">
        <f t="shared" ca="1" si="19"/>
        <v>0.14129204430663433</v>
      </c>
      <c r="J146" s="1">
        <f t="shared" ca="1" si="19"/>
        <v>0.27087839699633831</v>
      </c>
      <c r="K146" s="1">
        <f t="shared" ca="1" si="19"/>
        <v>0.39017742758862906</v>
      </c>
      <c r="L146" s="1">
        <f t="shared" ca="1" si="19"/>
        <v>0.25137944018592029</v>
      </c>
      <c r="M146" s="1">
        <f t="shared" ca="1" si="19"/>
        <v>0.24084094664282496</v>
      </c>
      <c r="N146" s="1">
        <f t="shared" ca="1" si="19"/>
        <v>0.33223130188775513</v>
      </c>
      <c r="O146" s="1">
        <f t="shared" ca="1" si="19"/>
        <v>0.27943520123930066</v>
      </c>
      <c r="P146" s="1">
        <f t="shared" ca="1" si="19"/>
        <v>0.38884576363020623</v>
      </c>
      <c r="Q146" s="1">
        <f t="shared" ca="1" si="19"/>
        <v>0.71613642234328911</v>
      </c>
      <c r="R146" s="1">
        <f t="shared" ca="1" si="19"/>
        <v>0.89313240287477613</v>
      </c>
      <c r="S146" s="1">
        <f t="shared" ca="1" si="19"/>
        <v>0.75095455404477118</v>
      </c>
      <c r="T146" s="1">
        <f t="shared" ca="1" si="19"/>
        <v>0.402110918602751</v>
      </c>
      <c r="U146" s="1">
        <f t="shared" ca="1" si="18"/>
        <v>0.31589746735226665</v>
      </c>
      <c r="V146" s="1">
        <f t="shared" ca="1" si="15"/>
        <v>0.48396317662497462</v>
      </c>
      <c r="W146" s="1">
        <f t="shared" ca="1" si="16"/>
        <v>0.6682549428743505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0.71355842484641951</v>
      </c>
      <c r="E147" s="1">
        <f t="shared" ca="1" si="13"/>
        <v>0.61319565986101154</v>
      </c>
      <c r="F147" s="1">
        <f t="shared" ca="1" si="19"/>
        <v>0.57457578926252861</v>
      </c>
      <c r="G147" s="1">
        <f t="shared" ca="1" si="19"/>
        <v>0.68154861335129369</v>
      </c>
      <c r="H147" s="1">
        <f t="shared" ca="1" si="19"/>
        <v>0.55827797879448338</v>
      </c>
      <c r="I147" s="1">
        <f t="shared" ca="1" si="19"/>
        <v>0.27545933060823702</v>
      </c>
      <c r="J147" s="1">
        <f t="shared" ca="1" si="19"/>
        <v>0.24518459468050327</v>
      </c>
      <c r="K147" s="1">
        <f t="shared" ca="1" si="19"/>
        <v>0.36243990143277593</v>
      </c>
      <c r="L147" s="1">
        <f t="shared" ca="1" si="19"/>
        <v>0.22059303895262111</v>
      </c>
      <c r="M147" s="1">
        <f t="shared" ca="1" si="19"/>
        <v>8.3588785612138589E-2</v>
      </c>
      <c r="N147" s="1">
        <f t="shared" ca="1" si="19"/>
        <v>8.335398930269404E-2</v>
      </c>
      <c r="O147" s="1">
        <f t="shared" ca="1" si="19"/>
        <v>0.28012056085445647</v>
      </c>
      <c r="P147" s="1">
        <f t="shared" ca="1" si="19"/>
        <v>0.69601309297005731</v>
      </c>
      <c r="Q147" s="1">
        <f t="shared" ca="1" si="19"/>
        <v>0.96407926307375169</v>
      </c>
      <c r="R147" s="1">
        <f t="shared" ca="1" si="19"/>
        <v>0.99083154886037439</v>
      </c>
      <c r="S147" s="1">
        <f t="shared" ca="1" si="19"/>
        <v>0.78664208028820803</v>
      </c>
      <c r="T147" s="1">
        <f t="shared" ca="1" si="19"/>
        <v>0.46402331589939949</v>
      </c>
      <c r="U147" s="1">
        <f t="shared" ca="1" si="18"/>
        <v>0.34080431093555569</v>
      </c>
      <c r="V147" s="1">
        <f t="shared" ca="1" si="15"/>
        <v>0.47560686446707506</v>
      </c>
      <c r="W147" s="1">
        <f t="shared" ca="1" si="16"/>
        <v>0.63499860026838184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0.52903366104890714</v>
      </c>
      <c r="E148" s="1">
        <f t="shared" ca="1" si="13"/>
        <v>0.47154944059207887</v>
      </c>
      <c r="F148" s="1">
        <f t="shared" ca="1" si="19"/>
        <v>0.55299106751459237</v>
      </c>
      <c r="G148" s="1">
        <f t="shared" ca="1" si="19"/>
        <v>0.62288391576469038</v>
      </c>
      <c r="H148" s="1">
        <f t="shared" ca="1" si="19"/>
        <v>0.56578147374091547</v>
      </c>
      <c r="I148" s="1">
        <f t="shared" ca="1" si="19"/>
        <v>0.32462947040276291</v>
      </c>
      <c r="J148" s="1">
        <f t="shared" ca="1" si="19"/>
        <v>0.25058780061390939</v>
      </c>
      <c r="K148" s="1">
        <f t="shared" ca="1" si="19"/>
        <v>0.33605855293251413</v>
      </c>
      <c r="L148" s="1">
        <f t="shared" ca="1" si="19"/>
        <v>0.20423850132668905</v>
      </c>
      <c r="M148" s="1">
        <f t="shared" ca="1" si="19"/>
        <v>4.5080229445777054E-2</v>
      </c>
      <c r="N148" s="1">
        <f t="shared" ca="1" si="19"/>
        <v>6.0866749745965933E-2</v>
      </c>
      <c r="O148" s="1">
        <f t="shared" ca="1" si="19"/>
        <v>0.28240528313292362</v>
      </c>
      <c r="P148" s="1">
        <f t="shared" ca="1" si="19"/>
        <v>0.54681192256292221</v>
      </c>
      <c r="Q148" s="1">
        <f t="shared" ca="1" si="19"/>
        <v>0.64813503052160559</v>
      </c>
      <c r="R148" s="1">
        <f t="shared" ca="1" si="19"/>
        <v>0.75322537711179804</v>
      </c>
      <c r="S148" s="1">
        <f t="shared" ca="1" si="19"/>
        <v>0.69013025733121547</v>
      </c>
      <c r="T148" s="1">
        <f t="shared" ca="1" si="19"/>
        <v>0.44932723006668784</v>
      </c>
      <c r="U148" s="1">
        <f t="shared" ca="1" si="18"/>
        <v>0.31803268251328592</v>
      </c>
      <c r="V148" s="1">
        <f t="shared" ca="1" si="15"/>
        <v>0.34290988522760313</v>
      </c>
      <c r="W148" s="1">
        <f t="shared" ca="1" si="16"/>
        <v>0.20888855090165279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0.86007449403301506</v>
      </c>
      <c r="E149" s="1">
        <f t="shared" ca="1" si="13"/>
        <v>0.70763975059158746</v>
      </c>
      <c r="F149" s="1">
        <f t="shared" ca="1" si="19"/>
        <v>0.59557615451053847</v>
      </c>
      <c r="G149" s="1">
        <f t="shared" ca="1" si="19"/>
        <v>0.73368805571934714</v>
      </c>
      <c r="H149" s="1">
        <f t="shared" ca="1" si="19"/>
        <v>0.70797143042363531</v>
      </c>
      <c r="I149" s="1">
        <f t="shared" ca="1" si="19"/>
        <v>0.58531617717248818</v>
      </c>
      <c r="J149" s="1">
        <f t="shared" ca="1" si="19"/>
        <v>0.71293397375403111</v>
      </c>
      <c r="K149" s="1">
        <f t="shared" ca="1" si="19"/>
        <v>0.71466713044865693</v>
      </c>
      <c r="L149" s="1">
        <f t="shared" ca="1" si="19"/>
        <v>0.4865668767081397</v>
      </c>
      <c r="M149" s="1">
        <f t="shared" ca="1" si="19"/>
        <v>0.43416148168017826</v>
      </c>
      <c r="N149" s="1">
        <f t="shared" ca="1" si="19"/>
        <v>0.5363720142936409</v>
      </c>
      <c r="O149" s="1">
        <f t="shared" ca="1" si="19"/>
        <v>0.5733296193708366</v>
      </c>
      <c r="P149" s="1">
        <f t="shared" ca="1" si="19"/>
        <v>0.76029014347293733</v>
      </c>
      <c r="Q149" s="1">
        <f t="shared" ca="1" si="19"/>
        <v>0.85610894957136541</v>
      </c>
      <c r="R149" s="1">
        <f t="shared" ca="1" si="19"/>
        <v>0.80838784499874783</v>
      </c>
      <c r="S149" s="1">
        <f t="shared" ca="1" si="19"/>
        <v>0.82167982608879131</v>
      </c>
      <c r="T149" s="1">
        <f t="shared" ca="1" si="19"/>
        <v>0.66149250050663233</v>
      </c>
      <c r="U149" s="1">
        <f t="shared" ca="1" si="18"/>
        <v>0.38302396323035171</v>
      </c>
      <c r="V149" s="1">
        <f t="shared" ca="1" si="15"/>
        <v>0.40307219524151089</v>
      </c>
      <c r="W149" s="1">
        <f t="shared" ca="1" si="16"/>
        <v>0.63620745411497914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0.61703282401112525</v>
      </c>
      <c r="E150" s="1">
        <f t="shared" ca="1" si="13"/>
        <v>0.58287060866796747</v>
      </c>
      <c r="F150" s="1">
        <f t="shared" ca="1" si="19"/>
        <v>0.49024900445399905</v>
      </c>
      <c r="G150" s="1">
        <f t="shared" ca="1" si="19"/>
        <v>0.41288350508154686</v>
      </c>
      <c r="H150" s="1">
        <f t="shared" ca="1" si="19"/>
        <v>0.25881229094861369</v>
      </c>
      <c r="I150" s="1">
        <f t="shared" ca="1" si="19"/>
        <v>0.11323948410090119</v>
      </c>
      <c r="J150" s="1">
        <f t="shared" ca="1" si="19"/>
        <v>6.5197461549163283E-2</v>
      </c>
      <c r="K150" s="1">
        <f t="shared" ca="1" si="19"/>
        <v>8.5960475363927119E-2</v>
      </c>
      <c r="L150" s="1">
        <f t="shared" ca="1" si="19"/>
        <v>0.10577170698559776</v>
      </c>
      <c r="M150" s="1">
        <f t="shared" ca="1" si="19"/>
        <v>0.29195973753469029</v>
      </c>
      <c r="N150" s="1">
        <f t="shared" ca="1" si="19"/>
        <v>0.65729805704856015</v>
      </c>
      <c r="O150" s="1">
        <f t="shared" ca="1" si="19"/>
        <v>0.88604456850645119</v>
      </c>
      <c r="P150" s="1">
        <f t="shared" ca="1" si="19"/>
        <v>0.89144059593128766</v>
      </c>
      <c r="Q150" s="1">
        <f t="shared" ca="1" si="19"/>
        <v>0.72885027255557477</v>
      </c>
      <c r="R150" s="1">
        <f t="shared" ca="1" si="19"/>
        <v>0.43418596698180129</v>
      </c>
      <c r="S150" s="1">
        <f t="shared" ca="1" si="19"/>
        <v>0.18428824336198849</v>
      </c>
      <c r="T150" s="1">
        <f t="shared" ca="1" si="19"/>
        <v>5.7220955732368163E-2</v>
      </c>
      <c r="U150" s="1">
        <f t="shared" ca="1" si="18"/>
        <v>7.919047040592013E-2</v>
      </c>
      <c r="V150" s="1">
        <f t="shared" ca="1" si="15"/>
        <v>0.22404484258977661</v>
      </c>
      <c r="W150" s="1">
        <f t="shared" ca="1" si="16"/>
        <v>0.45089528340468527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0.11359426748794228</v>
      </c>
      <c r="E151" s="1">
        <f t="shared" ca="1" si="13"/>
        <v>9.9985154007337068E-2</v>
      </c>
      <c r="F151" s="1">
        <f t="shared" ca="1" si="19"/>
        <v>0.10398932398312732</v>
      </c>
      <c r="G151" s="1">
        <f t="shared" ca="1" si="19"/>
        <v>9.004531068865694E-2</v>
      </c>
      <c r="H151" s="1">
        <f t="shared" ca="1" si="19"/>
        <v>5.2846454565655676E-2</v>
      </c>
      <c r="I151" s="1">
        <f t="shared" ca="1" si="19"/>
        <v>8.266733101535273E-2</v>
      </c>
      <c r="J151" s="1">
        <f t="shared" ca="1" si="19"/>
        <v>0.22930686246142815</v>
      </c>
      <c r="K151" s="1">
        <f t="shared" ca="1" si="19"/>
        <v>0.36720664479451137</v>
      </c>
      <c r="L151" s="1">
        <f t="shared" ca="1" si="19"/>
        <v>0.23814405376879061</v>
      </c>
      <c r="M151" s="1">
        <f t="shared" ca="1" si="19"/>
        <v>8.7701916659957177E-2</v>
      </c>
      <c r="N151" s="1">
        <f t="shared" ca="1" si="19"/>
        <v>0.13113920948246413</v>
      </c>
      <c r="O151" s="1">
        <f t="shared" ca="1" si="19"/>
        <v>0.36981848838848708</v>
      </c>
      <c r="P151" s="1">
        <f t="shared" ca="1" si="19"/>
        <v>0.6156507200687269</v>
      </c>
      <c r="Q151" s="1">
        <f t="shared" ca="1" si="19"/>
        <v>0.62188744302443744</v>
      </c>
      <c r="R151" s="1">
        <f t="shared" ca="1" si="19"/>
        <v>0.54092619097374561</v>
      </c>
      <c r="S151" s="1">
        <f t="shared" ca="1" si="19"/>
        <v>0.34575240663890383</v>
      </c>
      <c r="T151" s="1">
        <f t="shared" ca="1" si="19"/>
        <v>0.24011846785950705</v>
      </c>
      <c r="U151" s="1">
        <f t="shared" ca="1" si="18"/>
        <v>0.28164061342271618</v>
      </c>
      <c r="V151" s="1">
        <f t="shared" ca="1" si="15"/>
        <v>0.38042084108153673</v>
      </c>
      <c r="W151" s="1">
        <f t="shared" ca="1" si="16"/>
        <v>0.34055791944564301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0.65179742863246737</v>
      </c>
      <c r="E152" s="1">
        <f t="shared" ca="1" si="13"/>
        <v>0.60157241487585666</v>
      </c>
      <c r="F152" s="1">
        <f t="shared" ca="1" si="19"/>
        <v>0.53569799375522975</v>
      </c>
      <c r="G152" s="1">
        <f t="shared" ca="1" si="19"/>
        <v>0.35111489119623918</v>
      </c>
      <c r="H152" s="1">
        <f t="shared" ca="1" si="19"/>
        <v>0.27412062135920978</v>
      </c>
      <c r="I152" s="1">
        <f t="shared" ca="1" si="19"/>
        <v>0.24702530743557444</v>
      </c>
      <c r="J152" s="1">
        <f t="shared" ca="1" si="19"/>
        <v>0.29696112938975944</v>
      </c>
      <c r="K152" s="1">
        <f t="shared" ca="1" si="19"/>
        <v>0.39005254028908742</v>
      </c>
      <c r="L152" s="1">
        <f t="shared" ca="1" si="19"/>
        <v>0.24635809679343695</v>
      </c>
      <c r="M152" s="1">
        <f t="shared" ca="1" si="19"/>
        <v>0.17481994105797677</v>
      </c>
      <c r="N152" s="1">
        <f t="shared" ca="1" si="19"/>
        <v>0.20580253411802593</v>
      </c>
      <c r="O152" s="1">
        <f t="shared" ca="1" si="19"/>
        <v>0.14983925193787914</v>
      </c>
      <c r="P152" s="1">
        <f t="shared" ca="1" si="19"/>
        <v>0.23841018580180512</v>
      </c>
      <c r="Q152" s="1">
        <f t="shared" ca="1" si="19"/>
        <v>0.55952609169728162</v>
      </c>
      <c r="R152" s="1">
        <f t="shared" ca="1" si="19"/>
        <v>0.78829860740271407</v>
      </c>
      <c r="S152" s="1">
        <f t="shared" ca="1" si="19"/>
        <v>0.77919569638059361</v>
      </c>
      <c r="T152" s="1">
        <f t="shared" ca="1" si="19"/>
        <v>0.65030112530029205</v>
      </c>
      <c r="U152" s="1">
        <f t="shared" ca="1" si="18"/>
        <v>0.52082515079816671</v>
      </c>
      <c r="V152" s="1">
        <f t="shared" ca="1" si="15"/>
        <v>0.61742093404939613</v>
      </c>
      <c r="W152" s="1">
        <f t="shared" ca="1" si="16"/>
        <v>0.74411613965736911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0.23329594098693196</v>
      </c>
      <c r="E153" s="1">
        <f t="shared" ca="1" si="13"/>
        <v>0.50605011572935399</v>
      </c>
      <c r="F153" s="1">
        <f t="shared" ca="1" si="19"/>
        <v>0.5777320983867853</v>
      </c>
      <c r="G153" s="1">
        <f t="shared" ca="1" si="19"/>
        <v>0.31740932625815088</v>
      </c>
      <c r="H153" s="1">
        <f t="shared" ca="1" si="19"/>
        <v>0.13358284718067243</v>
      </c>
      <c r="I153" s="1">
        <f t="shared" ca="1" si="19"/>
        <v>0.20809471707362781</v>
      </c>
      <c r="J153" s="1">
        <f t="shared" ca="1" si="19"/>
        <v>0.31724453167311478</v>
      </c>
      <c r="K153" s="1">
        <f t="shared" ca="1" si="19"/>
        <v>0.19412481778500346</v>
      </c>
      <c r="L153" s="1">
        <f t="shared" ca="1" si="19"/>
        <v>7.2730354821836513E-2</v>
      </c>
      <c r="M153" s="1">
        <f t="shared" ca="1" si="19"/>
        <v>8.5166048909486952E-2</v>
      </c>
      <c r="N153" s="1">
        <f t="shared" ca="1" si="19"/>
        <v>0.28373187024586161</v>
      </c>
      <c r="O153" s="1">
        <f t="shared" ca="1" si="19"/>
        <v>0.43197747703317796</v>
      </c>
      <c r="P153" s="1">
        <f t="shared" ca="1" si="19"/>
        <v>0.29324838325585839</v>
      </c>
      <c r="Q153" s="1">
        <f t="shared" ca="1" si="19"/>
        <v>0.15588832053883084</v>
      </c>
      <c r="R153" s="1">
        <f t="shared" ca="1" si="19"/>
        <v>0.15361331238672934</v>
      </c>
      <c r="S153" s="1">
        <f t="shared" ca="1" si="19"/>
        <v>0.10422990797660414</v>
      </c>
      <c r="T153" s="1">
        <f t="shared" ca="1" si="19"/>
        <v>0.10655982258354349</v>
      </c>
      <c r="U153" s="1">
        <f t="shared" ca="1" si="18"/>
        <v>0.21900716333963105</v>
      </c>
      <c r="V153" s="1">
        <f t="shared" ca="1" si="15"/>
        <v>0.34403681858648921</v>
      </c>
      <c r="W153" s="1">
        <f t="shared" ca="1" si="16"/>
        <v>0.30335683342223824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0.45409863584900378</v>
      </c>
      <c r="E154" s="1">
        <f t="shared" ca="1" si="13"/>
        <v>0.6633961872444285</v>
      </c>
      <c r="F154" s="1">
        <f t="shared" ca="1" si="19"/>
        <v>0.77639410337099091</v>
      </c>
      <c r="G154" s="1">
        <f t="shared" ca="1" si="19"/>
        <v>0.68987629833638331</v>
      </c>
      <c r="H154" s="1">
        <f t="shared" ca="1" si="19"/>
        <v>0.45200427140568616</v>
      </c>
      <c r="I154" s="1">
        <f t="shared" ca="1" si="19"/>
        <v>0.34833037808084522</v>
      </c>
      <c r="J154" s="1">
        <f t="shared" ca="1" si="19"/>
        <v>0.35374515180261473</v>
      </c>
      <c r="K154" s="1">
        <f t="shared" ca="1" si="19"/>
        <v>0.20748188457410272</v>
      </c>
      <c r="L154" s="1">
        <f t="shared" ca="1" si="19"/>
        <v>0.146651577917673</v>
      </c>
      <c r="M154" s="1">
        <f t="shared" ca="1" si="19"/>
        <v>0.32716828320041619</v>
      </c>
      <c r="N154" s="1">
        <f t="shared" ca="1" si="19"/>
        <v>0.66991366694221555</v>
      </c>
      <c r="O154" s="1">
        <f t="shared" ca="1" si="19"/>
        <v>0.86009954097053998</v>
      </c>
      <c r="P154" s="1">
        <f t="shared" ca="1" si="19"/>
        <v>0.80710035211239661</v>
      </c>
      <c r="Q154" s="1">
        <f t="shared" ca="1" si="19"/>
        <v>0.51276043314290876</v>
      </c>
      <c r="R154" s="1">
        <f t="shared" ca="1" si="19"/>
        <v>0.22019395583601323</v>
      </c>
      <c r="S154" s="1">
        <f t="shared" ca="1" si="19"/>
        <v>7.3395239909752025E-2</v>
      </c>
      <c r="T154" s="1">
        <f t="shared" ca="1" si="19"/>
        <v>7.6889985366497188E-2</v>
      </c>
      <c r="U154" s="1">
        <f t="shared" ca="1" si="18"/>
        <v>9.5962756520800607E-2</v>
      </c>
      <c r="V154" s="1">
        <f t="shared" ca="1" si="15"/>
        <v>8.8522993749410472E-2</v>
      </c>
      <c r="W154" s="1">
        <f t="shared" ca="1" si="16"/>
        <v>8.9129760259369958E-2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0.60331365390092007</v>
      </c>
      <c r="E155" s="1">
        <f t="shared" ca="1" si="13"/>
        <v>0.72843062005802883</v>
      </c>
      <c r="F155" s="1">
        <f t="shared" ca="1" si="19"/>
        <v>0.64647219017547397</v>
      </c>
      <c r="G155" s="1">
        <f t="shared" ca="1" si="19"/>
        <v>0.36882758978966396</v>
      </c>
      <c r="H155" s="1">
        <f t="shared" ca="1" si="19"/>
        <v>0.19366709940118659</v>
      </c>
      <c r="I155" s="1">
        <f t="shared" ca="1" si="19"/>
        <v>8.1259362884614883E-2</v>
      </c>
      <c r="J155" s="1">
        <f t="shared" ca="1" si="19"/>
        <v>4.0004028312972804E-2</v>
      </c>
      <c r="K155" s="1">
        <f t="shared" ca="1" si="19"/>
        <v>5.9965467455250845E-2</v>
      </c>
      <c r="L155" s="1">
        <f t="shared" ca="1" si="19"/>
        <v>0.15591976386351919</v>
      </c>
      <c r="M155" s="1">
        <f t="shared" ca="1" si="19"/>
        <v>0.34260631545503251</v>
      </c>
      <c r="N155" s="1">
        <f t="shared" ca="1" si="19"/>
        <v>0.4891603080881789</v>
      </c>
      <c r="O155" s="1">
        <f t="shared" ca="1" si="19"/>
        <v>0.35240580571414126</v>
      </c>
      <c r="P155" s="1">
        <f t="shared" ca="1" si="19"/>
        <v>0.22162378760091267</v>
      </c>
      <c r="Q155" s="1">
        <f t="shared" ca="1" si="19"/>
        <v>0.35061713929147825</v>
      </c>
      <c r="R155" s="1">
        <f t="shared" ca="1" si="19"/>
        <v>0.50572985685336547</v>
      </c>
      <c r="S155" s="1">
        <f t="shared" ca="1" si="19"/>
        <v>0.4149915693222278</v>
      </c>
      <c r="T155" s="1">
        <f t="shared" ca="1" si="19"/>
        <v>0.29492775222859269</v>
      </c>
      <c r="U155" s="1">
        <f t="shared" ca="1" si="18"/>
        <v>0.24428324104828492</v>
      </c>
      <c r="V155" s="1">
        <f t="shared" ca="1" si="15"/>
        <v>0.19253892942963757</v>
      </c>
      <c r="W155" s="1">
        <f t="shared" ca="1" si="16"/>
        <v>0.17362617007295805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0.54585013394867021</v>
      </c>
      <c r="E156" s="1">
        <f t="shared" ca="1" si="13"/>
        <v>0.80856589947035151</v>
      </c>
      <c r="F156" s="1">
        <f t="shared" ca="1" si="19"/>
        <v>0.98162460288698927</v>
      </c>
      <c r="G156" s="1">
        <f t="shared" ca="1" si="19"/>
        <v>0.93299653402047888</v>
      </c>
      <c r="H156" s="1">
        <f t="shared" ca="1" si="19"/>
        <v>0.61073604676767923</v>
      </c>
      <c r="I156" s="1">
        <f t="shared" ca="1" si="19"/>
        <v>0.25295874647732586</v>
      </c>
      <c r="J156" s="1">
        <f t="shared" ca="1" si="19"/>
        <v>0.10430010866620795</v>
      </c>
      <c r="K156" s="1">
        <f t="shared" ca="1" si="19"/>
        <v>6.608510434170721E-2</v>
      </c>
      <c r="L156" s="1">
        <f t="shared" ca="1" si="19"/>
        <v>8.4696779173299333E-2</v>
      </c>
      <c r="M156" s="1">
        <f t="shared" ca="1" si="19"/>
        <v>0.2574006857568884</v>
      </c>
      <c r="N156" s="1">
        <f t="shared" ca="1" si="19"/>
        <v>0.50663153937666761</v>
      </c>
      <c r="O156" s="1">
        <f t="shared" ca="1" si="19"/>
        <v>0.58842577658745499</v>
      </c>
      <c r="P156" s="1">
        <f t="shared" ca="1" si="19"/>
        <v>0.68919603265210549</v>
      </c>
      <c r="Q156" s="1">
        <f t="shared" ca="1" si="19"/>
        <v>0.75162774055985104</v>
      </c>
      <c r="R156" s="1">
        <f t="shared" ca="1" si="19"/>
        <v>0.7206416438336366</v>
      </c>
      <c r="S156" s="1">
        <f t="shared" ca="1" si="19"/>
        <v>0.48256771768284656</v>
      </c>
      <c r="T156" s="1">
        <f t="shared" ca="1" si="19"/>
        <v>0.23658874452661</v>
      </c>
      <c r="U156" s="1">
        <f t="shared" ca="1" si="18"/>
        <v>0.12829327426876591</v>
      </c>
      <c r="V156" s="1">
        <f t="shared" ca="1" si="15"/>
        <v>8.7479106289954853E-2</v>
      </c>
      <c r="W156" s="1">
        <f t="shared" ca="1" si="16"/>
        <v>6.3217319479782555E-2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0.46212051291710848</v>
      </c>
      <c r="E157" s="1">
        <f t="shared" ca="1" si="13"/>
        <v>0.62712395171891333</v>
      </c>
      <c r="F157" s="1">
        <f t="shared" ca="1" si="19"/>
        <v>0.64250253502202292</v>
      </c>
      <c r="G157" s="1">
        <f t="shared" ca="1" si="19"/>
        <v>0.69771603787546943</v>
      </c>
      <c r="H157" s="1">
        <f t="shared" ca="1" si="19"/>
        <v>0.62278949932107308</v>
      </c>
      <c r="I157" s="1">
        <f t="shared" ca="1" si="19"/>
        <v>0.50729007010687011</v>
      </c>
      <c r="J157" s="1">
        <f t="shared" ca="1" si="19"/>
        <v>0.58318450032299851</v>
      </c>
      <c r="K157" s="1">
        <f t="shared" ca="1" si="19"/>
        <v>0.45474316753574484</v>
      </c>
      <c r="L157" s="1">
        <f t="shared" ca="1" si="19"/>
        <v>0.22133531485698626</v>
      </c>
      <c r="M157" s="1">
        <f t="shared" ca="1" si="19"/>
        <v>0.28053530342327415</v>
      </c>
      <c r="N157" s="1">
        <f t="shared" ca="1" si="19"/>
        <v>0.62644273036067644</v>
      </c>
      <c r="O157" s="1">
        <f t="shared" ca="1" si="19"/>
        <v>0.91971728613118897</v>
      </c>
      <c r="P157" s="1">
        <f t="shared" ca="1" si="19"/>
        <v>0.97707775077322023</v>
      </c>
      <c r="Q157" s="1">
        <f t="shared" ca="1" si="19"/>
        <v>0.75198835095315164</v>
      </c>
      <c r="R157" s="1">
        <f t="shared" ca="1" si="19"/>
        <v>0.36277738541206611</v>
      </c>
      <c r="S157" s="1">
        <f t="shared" ca="1" si="19"/>
        <v>0.14733476866142911</v>
      </c>
      <c r="T157" s="1">
        <f t="shared" ca="1" si="19"/>
        <v>8.9190591526441182E-2</v>
      </c>
      <c r="U157" s="1">
        <f t="shared" ca="1" si="18"/>
        <v>0.12370425353894224</v>
      </c>
      <c r="V157" s="1">
        <f t="shared" ca="1" si="15"/>
        <v>0.24952565653841322</v>
      </c>
      <c r="W157" s="1">
        <f t="shared" ca="1" si="16"/>
        <v>0.46260017193647579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0.70282086208122807</v>
      </c>
      <c r="E158" s="1">
        <f t="shared" ca="1" si="13"/>
        <v>0.66464249198911918</v>
      </c>
      <c r="F158" s="1">
        <f t="shared" ca="1" si="19"/>
        <v>0.50691588522231357</v>
      </c>
      <c r="G158" s="1">
        <f t="shared" ca="1" si="19"/>
        <v>0.33644912204206534</v>
      </c>
      <c r="H158" s="1">
        <f t="shared" ca="1" si="19"/>
        <v>0.21046398643102932</v>
      </c>
      <c r="I158" s="1">
        <f t="shared" ca="1" si="19"/>
        <v>6.8647323377378208E-2</v>
      </c>
      <c r="J158" s="1">
        <f t="shared" ca="1" si="19"/>
        <v>-2.091744801251982E-2</v>
      </c>
      <c r="K158" s="1">
        <f t="shared" ca="1" si="19"/>
        <v>-6.5151554703626241E-2</v>
      </c>
      <c r="L158" s="1">
        <f ca="1">(L108+0.6*(M108+K108)+0.15*(J108+N108))/(1+2*0.6+2*0.15)</f>
        <v>-8.4656609058472946E-3</v>
      </c>
      <c r="M158" s="1">
        <f t="shared" ca="1" si="19"/>
        <v>0.2276018824619627</v>
      </c>
      <c r="N158" s="1">
        <f t="shared" ca="1" si="19"/>
        <v>0.5981457319702741</v>
      </c>
      <c r="O158" s="1">
        <f t="shared" ca="1" si="19"/>
        <v>0.80211438145356451</v>
      </c>
      <c r="P158" s="1">
        <f t="shared" ca="1" si="19"/>
        <v>0.71638867711590681</v>
      </c>
      <c r="Q158" s="1">
        <f t="shared" ca="1" si="19"/>
        <v>0.3954943279589343</v>
      </c>
      <c r="R158" s="1">
        <f t="shared" ca="1" si="19"/>
        <v>0.12176558467643886</v>
      </c>
      <c r="S158" s="1">
        <f t="shared" ca="1" si="19"/>
        <v>-3.8410809146323084E-3</v>
      </c>
      <c r="T158" s="1">
        <f t="shared" ca="1" si="19"/>
        <v>-1.483146686039207E-2</v>
      </c>
      <c r="U158" s="1">
        <f t="shared" ca="1" si="18"/>
        <v>-5.355786746254974E-3</v>
      </c>
      <c r="V158" s="1">
        <f t="shared" ca="1" si="15"/>
        <v>-4.8691280401679032E-3</v>
      </c>
      <c r="W158" s="1">
        <f ca="1">(W108+0.6*(V108)+0.15*U108)/(1+0.6+0.15)</f>
        <v>-5.0648318859087983E-3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7.7256792973186897E-2</v>
      </c>
      <c r="E160" s="3">
        <f t="shared" ref="E160:W160" ca="1" si="20">AVERAGE(E111:E134)</f>
        <v>0.2267644774856081</v>
      </c>
      <c r="F160" s="3">
        <f t="shared" ca="1" si="20"/>
        <v>0.39398880261648589</v>
      </c>
      <c r="G160" s="3">
        <f t="shared" ca="1" si="20"/>
        <v>0.32725531107026756</v>
      </c>
      <c r="H160" s="3">
        <f t="shared" ca="1" si="20"/>
        <v>0.22320219369824543</v>
      </c>
      <c r="I160" s="3">
        <f t="shared" ca="1" si="20"/>
        <v>0.14805246893380367</v>
      </c>
      <c r="J160" s="3">
        <f t="shared" ca="1" si="20"/>
        <v>0.13634348268494587</v>
      </c>
      <c r="K160" s="3">
        <f t="shared" ca="1" si="20"/>
        <v>0.12408424615159659</v>
      </c>
      <c r="L160" s="3">
        <f t="shared" ca="1" si="20"/>
        <v>9.1005379017966917E-2</v>
      </c>
      <c r="M160" s="3">
        <f t="shared" ca="1" si="20"/>
        <v>0.12199022100282064</v>
      </c>
      <c r="N160" s="3">
        <f t="shared" ca="1" si="20"/>
        <v>0.2740287509222718</v>
      </c>
      <c r="O160" s="3">
        <f t="shared" ca="1" si="20"/>
        <v>0.43614372841144172</v>
      </c>
      <c r="P160" s="3">
        <f t="shared" ca="1" si="20"/>
        <v>0.35107847271166581</v>
      </c>
      <c r="Q160" s="3">
        <f t="shared" ca="1" si="20"/>
        <v>0.25438205332074088</v>
      </c>
      <c r="R160" s="3">
        <f t="shared" ca="1" si="20"/>
        <v>0.26668620217995892</v>
      </c>
      <c r="S160" s="3">
        <f t="shared" ca="1" si="20"/>
        <v>0.17615943051149566</v>
      </c>
      <c r="T160" s="3">
        <f t="shared" ca="1" si="20"/>
        <v>0.13525742759747278</v>
      </c>
      <c r="U160" s="3">
        <f t="shared" ca="1" si="20"/>
        <v>0.27206032643960337</v>
      </c>
      <c r="V160" s="3">
        <f t="shared" ca="1" si="20"/>
        <v>0.43862247675180682</v>
      </c>
      <c r="W160" s="3">
        <f t="shared" ca="1" si="20"/>
        <v>0.36622621802194089</v>
      </c>
    </row>
    <row r="161" spans="2:23">
      <c r="C161" s="1" t="s">
        <v>198</v>
      </c>
      <c r="D161" s="10">
        <f ca="1">AVERAGE(D135:D158)</f>
        <v>0.52473883376085617</v>
      </c>
      <c r="E161" s="3">
        <f t="shared" ref="E161:W161" ca="1" si="21">AVERAGE(E135:E158)</f>
        <v>0.57338275876512934</v>
      </c>
      <c r="F161" s="3">
        <f t="shared" ca="1" si="21"/>
        <v>0.5306842478195829</v>
      </c>
      <c r="G161" s="3">
        <f t="shared" ca="1" si="21"/>
        <v>0.41223478584662659</v>
      </c>
      <c r="H161" s="3">
        <f t="shared" ca="1" si="21"/>
        <v>0.29480471612106179</v>
      </c>
      <c r="I161" s="3">
        <f t="shared" ca="1" si="21"/>
        <v>0.25253627907619464</v>
      </c>
      <c r="J161" s="3">
        <f t="shared" ca="1" si="21"/>
        <v>0.33660313870005859</v>
      </c>
      <c r="K161" s="3">
        <f t="shared" ca="1" si="21"/>
        <v>0.3520540150574783</v>
      </c>
      <c r="L161" s="3">
        <f t="shared" ca="1" si="21"/>
        <v>0.22733577379503436</v>
      </c>
      <c r="M161" s="3">
        <f t="shared" ca="1" si="21"/>
        <v>0.23728517663706875</v>
      </c>
      <c r="N161" s="3">
        <f t="shared" ca="1" si="21"/>
        <v>0.40372206893153256</v>
      </c>
      <c r="O161" s="3">
        <f t="shared" ca="1" si="21"/>
        <v>0.49776182985952877</v>
      </c>
      <c r="P161" s="3">
        <f t="shared" ca="1" si="21"/>
        <v>0.53051325298522944</v>
      </c>
      <c r="Q161" s="3">
        <f t="shared" ca="1" si="21"/>
        <v>0.54159294617042886</v>
      </c>
      <c r="R161" s="3">
        <f t="shared" ca="1" si="21"/>
        <v>0.49191200135647412</v>
      </c>
      <c r="S161" s="3">
        <f t="shared" ca="1" si="21"/>
        <v>0.39048660265906787</v>
      </c>
      <c r="T161" s="3">
        <f t="shared" ca="1" si="21"/>
        <v>0.28926796795624576</v>
      </c>
      <c r="U161" s="3">
        <f t="shared" ca="1" si="21"/>
        <v>0.26237459291762294</v>
      </c>
      <c r="V161" s="3">
        <f t="shared" ca="1" si="21"/>
        <v>0.3486338224615031</v>
      </c>
      <c r="W161" s="3">
        <f t="shared" ca="1" si="21"/>
        <v>0.42864939116612516</v>
      </c>
    </row>
    <row r="162" spans="2:23">
      <c r="C162" s="1" t="s">
        <v>16</v>
      </c>
      <c r="D162" s="3">
        <f ca="1">IF(D165&gt;0,TINV(TTEST(D111:D134,D135:D158,2,2),46),-TINV(TTEST(D111:D134,D135:D158,2,2),46))</f>
        <v>-8.270070814059693</v>
      </c>
      <c r="E162" s="3">
        <f t="shared" ref="E162:V162" ca="1" si="22">IF(E165&gt;0,TINV(TTEST(E111:E134,E135:E158,2,2),46),-TINV(TTEST(E111:E134,E135:E158,2,2),46))</f>
        <v>-7.2304133859499089</v>
      </c>
      <c r="F162" s="3">
        <f t="shared" ca="1" si="22"/>
        <v>-2.5458364053290907</v>
      </c>
      <c r="G162" s="3">
        <f t="shared" ca="1" si="22"/>
        <v>-1.4372900027473885</v>
      </c>
      <c r="H162" s="3">
        <f t="shared" ca="1" si="22"/>
        <v>-1.421361095461052</v>
      </c>
      <c r="I162" s="3">
        <f t="shared" ca="1" si="22"/>
        <v>-2.9839337439283424</v>
      </c>
      <c r="J162" s="3">
        <f t="shared" ca="1" si="22"/>
        <v>-4.3640537506794495</v>
      </c>
      <c r="K162" s="3">
        <f t="shared" ca="1" si="22"/>
        <v>-5.2044571819133196</v>
      </c>
      <c r="L162" s="3">
        <f t="shared" ca="1" si="22"/>
        <v>-5.2909721787953554</v>
      </c>
      <c r="M162" s="3">
        <f t="shared" ca="1" si="22"/>
        <v>-4.1630228269973024</v>
      </c>
      <c r="N162" s="3">
        <f t="shared" ca="1" si="22"/>
        <v>-2.7446551751873338</v>
      </c>
      <c r="O162" s="3">
        <f t="shared" ca="1" si="22"/>
        <v>-1.1315338755218654</v>
      </c>
      <c r="P162" s="3">
        <f t="shared" ca="1" si="22"/>
        <v>-3.4717503628336575</v>
      </c>
      <c r="Q162" s="3">
        <f t="shared" ca="1" si="22"/>
        <v>-6.5036603116004521</v>
      </c>
      <c r="R162" s="3">
        <f t="shared" ca="1" si="22"/>
        <v>-4.1822187817509509</v>
      </c>
      <c r="S162" s="3">
        <f t="shared" ca="1" si="22"/>
        <v>-3.6843884500030759</v>
      </c>
      <c r="T162" s="3">
        <f t="shared" ca="1" si="22"/>
        <v>-3.2536351861703219</v>
      </c>
      <c r="U162" s="3">
        <f t="shared" ca="1" si="22"/>
        <v>0.28124283101466907</v>
      </c>
      <c r="V162" s="3">
        <f t="shared" ca="1" si="22"/>
        <v>2.2898864448610414</v>
      </c>
      <c r="W162" s="3">
        <f ca="1">IF(W165&gt;0,TINV(TTEST(W111:W134,W135:W158,2,2),46),-TINV(TTEST(W111:W134,W135:W158,2,2),46))</f>
        <v>-1.1186002370477799</v>
      </c>
    </row>
    <row r="163" spans="2:23">
      <c r="B163" s="1" t="s">
        <v>199</v>
      </c>
      <c r="C163" s="1" t="s">
        <v>0</v>
      </c>
      <c r="D163" s="3">
        <f ca="1">STDEV(D111:D134)/SQRT(COUNT(D111:D134))</f>
        <v>1.4217260000554503E-2</v>
      </c>
      <c r="E163" s="3">
        <f t="shared" ref="E163:W163" ca="1" si="23">STDEV(E111:E134)/SQRT(COUNT(E111:E134))</f>
        <v>1.0710772950800593E-2</v>
      </c>
      <c r="F163" s="3">
        <f t="shared" ca="1" si="23"/>
        <v>1.6134478573744181E-2</v>
      </c>
      <c r="G163" s="3">
        <f t="shared" ca="1" si="23"/>
        <v>2.173114605752605E-2</v>
      </c>
      <c r="H163" s="3">
        <f t="shared" ca="1" si="23"/>
        <v>2.075111119020466E-2</v>
      </c>
      <c r="I163" s="3">
        <f t="shared" ca="1" si="23"/>
        <v>1.5435313768001448E-2</v>
      </c>
      <c r="J163" s="3">
        <f t="shared" ca="1" si="23"/>
        <v>1.6517966969656663E-2</v>
      </c>
      <c r="K163" s="3">
        <f t="shared" ca="1" si="23"/>
        <v>1.7068172344628537E-2</v>
      </c>
      <c r="L163" s="3">
        <f t="shared" ca="1" si="23"/>
        <v>1.2257608558902679E-2</v>
      </c>
      <c r="M163" s="3">
        <f t="shared" ca="1" si="23"/>
        <v>1.3526492669352647E-2</v>
      </c>
      <c r="N163" s="3">
        <f t="shared" ca="1" si="23"/>
        <v>1.451122526407062E-2</v>
      </c>
      <c r="O163" s="3">
        <f t="shared" ca="1" si="23"/>
        <v>1.3736174789096774E-2</v>
      </c>
      <c r="P163" s="3">
        <f t="shared" ca="1" si="23"/>
        <v>1.6904383301481505E-2</v>
      </c>
      <c r="Q163" s="3">
        <f t="shared" ca="1" si="23"/>
        <v>1.5266632679511548E-2</v>
      </c>
      <c r="R163" s="3">
        <f t="shared" ca="1" si="23"/>
        <v>1.7648404019406216E-2</v>
      </c>
      <c r="S163" s="3">
        <f t="shared" ca="1" si="23"/>
        <v>1.6414708168141005E-2</v>
      </c>
      <c r="T163" s="3">
        <f t="shared" ca="1" si="23"/>
        <v>1.401693901680779E-2</v>
      </c>
      <c r="U163" s="3">
        <f t="shared" ca="1" si="23"/>
        <v>1.2041406370873245E-2</v>
      </c>
      <c r="V163" s="3">
        <f t="shared" ca="1" si="23"/>
        <v>1.1949588939134202E-2</v>
      </c>
      <c r="W163" s="3">
        <f t="shared" ca="1" si="23"/>
        <v>1.6089103656665816E-2</v>
      </c>
    </row>
    <row r="164" spans="2:23">
      <c r="C164" s="1" t="s">
        <v>198</v>
      </c>
      <c r="D164" s="3">
        <f ca="1">STDEV(D135:D158)/SQRT(COUNT(D135:D158))</f>
        <v>5.2207386951206476E-2</v>
      </c>
      <c r="E164" s="3">
        <f t="shared" ref="E164:W164" ca="1" si="24">STDEV(E135:E158)/SQRT(COUNT(E135:E158))</f>
        <v>4.6727083727314433E-2</v>
      </c>
      <c r="F164" s="3">
        <f t="shared" ca="1" si="24"/>
        <v>5.1212253725430916E-2</v>
      </c>
      <c r="G164" s="3">
        <f t="shared" ca="1" si="24"/>
        <v>5.4986348405417343E-2</v>
      </c>
      <c r="H164" s="3">
        <f t="shared" ca="1" si="24"/>
        <v>4.5903543474827446E-2</v>
      </c>
      <c r="I164" s="3">
        <f t="shared" ca="1" si="24"/>
        <v>3.142981815042168E-2</v>
      </c>
      <c r="J164" s="3">
        <f t="shared" ca="1" si="24"/>
        <v>4.2812457038526409E-2</v>
      </c>
      <c r="K164" s="3">
        <f t="shared" ca="1" si="24"/>
        <v>4.0340578911870338E-2</v>
      </c>
      <c r="L164" s="3">
        <f t="shared" ca="1" si="24"/>
        <v>2.2664267256008161E-2</v>
      </c>
      <c r="M164" s="3">
        <f t="shared" ca="1" si="24"/>
        <v>2.4167075382154041E-2</v>
      </c>
      <c r="N164" s="3">
        <f t="shared" ca="1" si="24"/>
        <v>4.4969708958933055E-2</v>
      </c>
      <c r="O164" s="3">
        <f t="shared" ca="1" si="24"/>
        <v>5.2694452857445159E-2</v>
      </c>
      <c r="P164" s="3">
        <f t="shared" ca="1" si="24"/>
        <v>4.8841606528695229E-2</v>
      </c>
      <c r="Q164" s="3">
        <f t="shared" ca="1" si="24"/>
        <v>4.1438643697113517E-2</v>
      </c>
      <c r="R164" s="3">
        <f t="shared" ca="1" si="24"/>
        <v>5.0879262018750794E-2</v>
      </c>
      <c r="S164" s="3">
        <f t="shared" ca="1" si="24"/>
        <v>5.5807750935742188E-2</v>
      </c>
      <c r="T164" s="3">
        <f t="shared" ca="1" si="24"/>
        <v>4.5211939399247947E-2</v>
      </c>
      <c r="U164" s="3">
        <f t="shared" ca="1" si="24"/>
        <v>3.2265339148344389E-2</v>
      </c>
      <c r="V164" s="3">
        <f t="shared" ca="1" si="24"/>
        <v>3.7437468449840458E-2</v>
      </c>
      <c r="W164" s="3">
        <f t="shared" ca="1" si="24"/>
        <v>5.3435077712637988E-2</v>
      </c>
    </row>
    <row r="165" spans="2:23">
      <c r="C165" s="1" t="s">
        <v>110</v>
      </c>
      <c r="D165" s="2">
        <f ca="1">D160-D161</f>
        <v>-0.44748204078766929</v>
      </c>
      <c r="E165" s="2">
        <f t="shared" ref="E165:W165" ca="1" si="25">E160-E161</f>
        <v>-0.34661828127952121</v>
      </c>
      <c r="F165" s="2">
        <f t="shared" ca="1" si="25"/>
        <v>-0.13669544520309701</v>
      </c>
      <c r="G165" s="2">
        <f t="shared" ca="1" si="25"/>
        <v>-8.4979474776359032E-2</v>
      </c>
      <c r="H165" s="2">
        <f t="shared" ca="1" si="25"/>
        <v>-7.1602522422816367E-2</v>
      </c>
      <c r="I165" s="2">
        <f t="shared" ca="1" si="25"/>
        <v>-0.10448381014239097</v>
      </c>
      <c r="J165" s="2">
        <f t="shared" ca="1" si="25"/>
        <v>-0.20025965601511272</v>
      </c>
      <c r="K165" s="2">
        <f t="shared" ca="1" si="25"/>
        <v>-0.22796976890588172</v>
      </c>
      <c r="L165" s="2">
        <f t="shared" ca="1" si="25"/>
        <v>-0.13633039477706743</v>
      </c>
      <c r="M165" s="2">
        <f t="shared" ca="1" si="25"/>
        <v>-0.1152949556342481</v>
      </c>
      <c r="N165" s="2">
        <f t="shared" ca="1" si="25"/>
        <v>-0.12969331800926076</v>
      </c>
      <c r="O165" s="2">
        <f t="shared" ca="1" si="25"/>
        <v>-6.1618101448087048E-2</v>
      </c>
      <c r="P165" s="2">
        <f t="shared" ca="1" si="25"/>
        <v>-0.17943478027356363</v>
      </c>
      <c r="Q165" s="2">
        <f t="shared" ca="1" si="25"/>
        <v>-0.28721089284968798</v>
      </c>
      <c r="R165" s="2">
        <f t="shared" ca="1" si="25"/>
        <v>-0.2252257991765152</v>
      </c>
      <c r="S165" s="2">
        <f t="shared" ca="1" si="25"/>
        <v>-0.21432717214757221</v>
      </c>
      <c r="T165" s="2">
        <f t="shared" ca="1" si="25"/>
        <v>-0.15401054035877298</v>
      </c>
      <c r="U165" s="2">
        <f t="shared" ca="1" si="25"/>
        <v>9.685733521980433E-3</v>
      </c>
      <c r="V165" s="2">
        <f t="shared" ca="1" si="25"/>
        <v>8.9988654290303727E-2</v>
      </c>
      <c r="W165" s="2">
        <f t="shared" ca="1" si="25"/>
        <v>-6.2423173144184274E-2</v>
      </c>
    </row>
    <row r="167" spans="2:23">
      <c r="B167" s="1" t="s">
        <v>200</v>
      </c>
      <c r="D167" s="1">
        <f ca="1">COVAR(D111:D158,$C111:$C158)/VAR($C111:$C158)</f>
        <v>-0.2190797491356298</v>
      </c>
      <c r="E167" s="1">
        <f t="shared" ref="E167:W167" ca="1" si="26">COVAR(E111:E158,$C111:$C158)/VAR($C111:$C158)</f>
        <v>-0.16969853354309897</v>
      </c>
      <c r="F167" s="1">
        <f t="shared" ca="1" si="26"/>
        <v>-6.6923811714016124E-2</v>
      </c>
      <c r="G167" s="1">
        <f t="shared" ca="1" si="26"/>
        <v>-4.1604534525925725E-2</v>
      </c>
      <c r="H167" s="1">
        <f t="shared" ca="1" si="26"/>
        <v>-3.5055401602837176E-2</v>
      </c>
      <c r="I167" s="1">
        <f t="shared" ca="1" si="26"/>
        <v>-5.1153532048878923E-2</v>
      </c>
      <c r="J167" s="1">
        <f t="shared" ca="1" si="26"/>
        <v>-9.8043789924065608E-2</v>
      </c>
      <c r="K167" s="1">
        <f t="shared" ca="1" si="26"/>
        <v>-0.11161019936017126</v>
      </c>
      <c r="L167" s="1">
        <f t="shared" ca="1" si="26"/>
        <v>-6.6745089109605971E-2</v>
      </c>
      <c r="M167" s="1">
        <f t="shared" ca="1" si="26"/>
        <v>-5.6446488695933952E-2</v>
      </c>
      <c r="N167" s="1">
        <f t="shared" ca="1" si="26"/>
        <v>-6.3495686942033933E-2</v>
      </c>
      <c r="O167" s="1">
        <f t="shared" ca="1" si="26"/>
        <v>-3.0167195500625955E-2</v>
      </c>
      <c r="P167" s="1">
        <f t="shared" ca="1" si="26"/>
        <v>-8.7848277842265524E-2</v>
      </c>
      <c r="Q167" s="1">
        <f t="shared" ca="1" si="26"/>
        <v>-0.14061366629099314</v>
      </c>
      <c r="R167" s="1">
        <f t="shared" ca="1" si="26"/>
        <v>-0.11026679751350228</v>
      </c>
      <c r="S167" s="1">
        <f t="shared" ca="1" si="26"/>
        <v>-0.10493101136391562</v>
      </c>
      <c r="T167" s="1">
        <f t="shared" ca="1" si="26"/>
        <v>-7.5400993717315928E-2</v>
      </c>
      <c r="U167" s="1">
        <f t="shared" ca="1" si="26"/>
        <v>4.7419737034696029E-3</v>
      </c>
      <c r="V167" s="1">
        <f t="shared" ca="1" si="26"/>
        <v>4.4056945329627895E-2</v>
      </c>
      <c r="W167" s="1">
        <f t="shared" ca="1" si="26"/>
        <v>-3.0561345185173495E-2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1.2E-2</v>
      </c>
      <c r="E1">
        <v>7.9000000000000001E-2</v>
      </c>
      <c r="F1">
        <v>4.0000000000000001E-3</v>
      </c>
      <c r="G1">
        <v>8.7999999999999995E-2</v>
      </c>
      <c r="H1">
        <v>0.94799999999999995</v>
      </c>
      <c r="I1">
        <v>1.0999999999999999E-2</v>
      </c>
      <c r="J1">
        <v>0.05</v>
      </c>
      <c r="K1">
        <v>0.253</v>
      </c>
      <c r="L1">
        <v>4.7E-2</v>
      </c>
      <c r="M1">
        <v>4.9000000000000002E-2</v>
      </c>
      <c r="N1">
        <v>0.58299999999999996</v>
      </c>
      <c r="O1">
        <v>0.20899999999999999</v>
      </c>
      <c r="P1">
        <v>0.108</v>
      </c>
      <c r="Q1">
        <v>0.65100000000000002</v>
      </c>
      <c r="R1">
        <v>3.3000000000000002E-2</v>
      </c>
      <c r="S1">
        <v>3.0000000000000001E-3</v>
      </c>
      <c r="T1">
        <v>4.9000000000000002E-2</v>
      </c>
      <c r="U1">
        <v>0.05</v>
      </c>
      <c r="V1">
        <v>0.95799999999999996</v>
      </c>
      <c r="W1">
        <v>4.2000000000000003E-2</v>
      </c>
      <c r="Z1" s="1">
        <f>AVERAGE(D1:M1)</f>
        <v>0.15409999999999996</v>
      </c>
      <c r="AA1" s="1">
        <f>AVERAGE(N1:W1)</f>
        <v>0.26859999999999995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8.3000000000000004E-2</v>
      </c>
      <c r="F2">
        <v>5.0000000000000001E-3</v>
      </c>
      <c r="G2">
        <v>0.08</v>
      </c>
      <c r="H2">
        <v>0.92200000000000004</v>
      </c>
      <c r="I2">
        <v>1.4999999999999999E-2</v>
      </c>
      <c r="J2">
        <v>0.05</v>
      </c>
      <c r="K2">
        <v>0.20100000000000001</v>
      </c>
      <c r="L2">
        <v>4.7E-2</v>
      </c>
      <c r="M2">
        <v>4.9000000000000002E-2</v>
      </c>
      <c r="N2">
        <v>0.64400000000000002</v>
      </c>
      <c r="O2">
        <v>0.27900000000000003</v>
      </c>
      <c r="P2">
        <v>6.7000000000000004E-2</v>
      </c>
      <c r="Q2">
        <v>0.65600000000000003</v>
      </c>
      <c r="R2">
        <v>3.2000000000000001E-2</v>
      </c>
      <c r="S2">
        <v>4.0000000000000001E-3</v>
      </c>
      <c r="T2">
        <v>4.9000000000000002E-2</v>
      </c>
      <c r="U2">
        <v>0.05</v>
      </c>
      <c r="V2">
        <v>0.96899999999999997</v>
      </c>
      <c r="W2">
        <v>3.2000000000000001E-2</v>
      </c>
      <c r="Z2" s="1">
        <f t="shared" ref="Z2:Z48" si="0">AVERAGE(D2:M2)</f>
        <v>0.14629999999999999</v>
      </c>
      <c r="AA2" s="1">
        <f t="shared" ref="AA2:AA48" si="1">AVERAGE(N2:W2)</f>
        <v>0.2782</v>
      </c>
    </row>
    <row r="3" spans="1:27">
      <c r="A3">
        <v>2</v>
      </c>
      <c r="B3" t="s">
        <v>150</v>
      </c>
      <c r="C3">
        <v>30</v>
      </c>
      <c r="D3">
        <v>1.4999999999999999E-2</v>
      </c>
      <c r="E3">
        <v>6.4000000000000001E-2</v>
      </c>
      <c r="F3">
        <v>4.0000000000000001E-3</v>
      </c>
      <c r="G3">
        <v>9.1999999999999998E-2</v>
      </c>
      <c r="H3">
        <v>0.95399999999999996</v>
      </c>
      <c r="I3">
        <v>0.01</v>
      </c>
      <c r="J3">
        <v>0.05</v>
      </c>
      <c r="K3">
        <v>0.13800000000000001</v>
      </c>
      <c r="L3">
        <v>4.8000000000000001E-2</v>
      </c>
      <c r="M3">
        <v>0.05</v>
      </c>
      <c r="N3">
        <v>0.59</v>
      </c>
      <c r="O3">
        <v>0.22</v>
      </c>
      <c r="P3">
        <v>7.4999999999999997E-2</v>
      </c>
      <c r="Q3">
        <v>0.66700000000000004</v>
      </c>
      <c r="R3">
        <v>3.2000000000000001E-2</v>
      </c>
      <c r="S3">
        <v>3.0000000000000001E-3</v>
      </c>
      <c r="T3">
        <v>0.05</v>
      </c>
      <c r="U3">
        <v>5.0999999999999997E-2</v>
      </c>
      <c r="V3">
        <v>0.95199999999999996</v>
      </c>
      <c r="W3">
        <v>2.5999999999999999E-2</v>
      </c>
      <c r="Z3" s="1">
        <f t="shared" si="0"/>
        <v>0.14250000000000002</v>
      </c>
      <c r="AA3" s="1">
        <f t="shared" si="1"/>
        <v>0.26659999999999995</v>
      </c>
    </row>
    <row r="4" spans="1:27">
      <c r="A4">
        <v>3</v>
      </c>
      <c r="B4" t="s">
        <v>151</v>
      </c>
      <c r="C4">
        <v>30</v>
      </c>
      <c r="D4">
        <v>1.4E-2</v>
      </c>
      <c r="E4">
        <v>9.1999999999999998E-2</v>
      </c>
      <c r="F4">
        <v>4.0000000000000001E-3</v>
      </c>
      <c r="G4">
        <v>0.10299999999999999</v>
      </c>
      <c r="H4">
        <v>0.93400000000000005</v>
      </c>
      <c r="I4">
        <v>1.2E-2</v>
      </c>
      <c r="J4">
        <v>0.05</v>
      </c>
      <c r="K4">
        <v>0.187</v>
      </c>
      <c r="L4">
        <v>4.7E-2</v>
      </c>
      <c r="M4">
        <v>4.9000000000000002E-2</v>
      </c>
      <c r="N4">
        <v>0.625</v>
      </c>
      <c r="O4">
        <v>0.214</v>
      </c>
      <c r="P4">
        <v>7.0999999999999994E-2</v>
      </c>
      <c r="Q4">
        <v>0.65500000000000003</v>
      </c>
      <c r="R4">
        <v>3.1E-2</v>
      </c>
      <c r="S4">
        <v>4.0000000000000001E-3</v>
      </c>
      <c r="T4">
        <v>4.9000000000000002E-2</v>
      </c>
      <c r="U4">
        <v>0.05</v>
      </c>
      <c r="V4">
        <v>0.96399999999999997</v>
      </c>
      <c r="W4">
        <v>2.9000000000000001E-2</v>
      </c>
      <c r="Z4" s="1">
        <f t="shared" si="0"/>
        <v>0.1492</v>
      </c>
      <c r="AA4" s="1">
        <f t="shared" si="1"/>
        <v>0.26919999999999999</v>
      </c>
    </row>
    <row r="5" spans="1:27">
      <c r="A5">
        <v>4</v>
      </c>
      <c r="B5" t="s">
        <v>152</v>
      </c>
      <c r="C5">
        <v>30</v>
      </c>
      <c r="D5">
        <v>1.7999999999999999E-2</v>
      </c>
      <c r="E5">
        <v>7.6999999999999999E-2</v>
      </c>
      <c r="F5">
        <v>4.0000000000000001E-3</v>
      </c>
      <c r="G5">
        <v>0.16400000000000001</v>
      </c>
      <c r="H5">
        <v>0.95699999999999996</v>
      </c>
      <c r="I5">
        <v>0.01</v>
      </c>
      <c r="J5">
        <v>4.9000000000000002E-2</v>
      </c>
      <c r="K5">
        <v>0.186</v>
      </c>
      <c r="L5">
        <v>4.7E-2</v>
      </c>
      <c r="M5">
        <v>4.9000000000000002E-2</v>
      </c>
      <c r="N5">
        <v>0.55600000000000005</v>
      </c>
      <c r="O5">
        <v>0.16200000000000001</v>
      </c>
      <c r="P5">
        <v>9.6000000000000002E-2</v>
      </c>
      <c r="Q5">
        <v>0.63700000000000001</v>
      </c>
      <c r="R5">
        <v>2.9000000000000001E-2</v>
      </c>
      <c r="S5">
        <v>3.0000000000000001E-3</v>
      </c>
      <c r="T5">
        <v>4.9000000000000002E-2</v>
      </c>
      <c r="U5">
        <v>0.05</v>
      </c>
      <c r="V5">
        <v>0.95599999999999996</v>
      </c>
      <c r="W5">
        <v>0.03</v>
      </c>
      <c r="Z5" s="1">
        <f t="shared" si="0"/>
        <v>0.15609999999999996</v>
      </c>
      <c r="AA5" s="1">
        <f t="shared" si="1"/>
        <v>0.25679999999999997</v>
      </c>
    </row>
    <row r="6" spans="1:27">
      <c r="A6">
        <v>5</v>
      </c>
      <c r="B6" t="s">
        <v>153</v>
      </c>
      <c r="C6">
        <v>30</v>
      </c>
      <c r="D6">
        <v>1.2E-2</v>
      </c>
      <c r="E6">
        <v>0.121</v>
      </c>
      <c r="F6">
        <v>4.0000000000000001E-3</v>
      </c>
      <c r="G6">
        <v>9.6000000000000002E-2</v>
      </c>
      <c r="H6">
        <v>0.90800000000000003</v>
      </c>
      <c r="I6">
        <v>1.6E-2</v>
      </c>
      <c r="J6">
        <v>4.9000000000000002E-2</v>
      </c>
      <c r="K6">
        <v>0.313</v>
      </c>
      <c r="L6">
        <v>4.7E-2</v>
      </c>
      <c r="M6">
        <v>4.9000000000000002E-2</v>
      </c>
      <c r="N6">
        <v>0.63700000000000001</v>
      </c>
      <c r="O6">
        <v>0.246</v>
      </c>
      <c r="P6">
        <v>8.6999999999999994E-2</v>
      </c>
      <c r="Q6">
        <v>0.64</v>
      </c>
      <c r="R6">
        <v>3.2000000000000001E-2</v>
      </c>
      <c r="S6">
        <v>4.0000000000000001E-3</v>
      </c>
      <c r="T6">
        <v>4.9000000000000002E-2</v>
      </c>
      <c r="U6">
        <v>0.05</v>
      </c>
      <c r="V6">
        <v>0.97299999999999998</v>
      </c>
      <c r="W6">
        <v>5.0999999999999997E-2</v>
      </c>
      <c r="Z6" s="1">
        <f t="shared" si="0"/>
        <v>0.16149999999999998</v>
      </c>
      <c r="AA6" s="1">
        <f t="shared" si="1"/>
        <v>0.27690000000000003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4.2999999999999997E-2</v>
      </c>
      <c r="F7">
        <v>4.0000000000000001E-3</v>
      </c>
      <c r="G7">
        <v>7.1999999999999995E-2</v>
      </c>
      <c r="H7">
        <v>0.95399999999999996</v>
      </c>
      <c r="I7">
        <v>1.2999999999999999E-2</v>
      </c>
      <c r="J7">
        <v>4.9000000000000002E-2</v>
      </c>
      <c r="K7">
        <v>0.156</v>
      </c>
      <c r="L7">
        <v>4.7E-2</v>
      </c>
      <c r="M7">
        <v>4.9000000000000002E-2</v>
      </c>
      <c r="N7">
        <v>0.54300000000000004</v>
      </c>
      <c r="O7">
        <v>0.29199999999999998</v>
      </c>
      <c r="P7">
        <v>8.8999999999999996E-2</v>
      </c>
      <c r="Q7">
        <v>0.59499999999999997</v>
      </c>
      <c r="R7">
        <v>3.3000000000000002E-2</v>
      </c>
      <c r="S7">
        <v>3.0000000000000001E-3</v>
      </c>
      <c r="T7">
        <v>4.9000000000000002E-2</v>
      </c>
      <c r="U7">
        <v>0.05</v>
      </c>
      <c r="V7">
        <v>0.92500000000000004</v>
      </c>
      <c r="W7">
        <v>2.5999999999999999E-2</v>
      </c>
      <c r="Z7" s="1">
        <f t="shared" si="0"/>
        <v>0.13999999999999996</v>
      </c>
      <c r="AA7" s="1">
        <f t="shared" si="1"/>
        <v>0.26049999999999995</v>
      </c>
    </row>
    <row r="8" spans="1:27">
      <c r="A8">
        <v>7</v>
      </c>
      <c r="B8" t="s">
        <v>155</v>
      </c>
      <c r="C8">
        <v>30</v>
      </c>
      <c r="D8">
        <v>1.6E-2</v>
      </c>
      <c r="E8">
        <v>5.8000000000000003E-2</v>
      </c>
      <c r="F8">
        <v>3.0000000000000001E-3</v>
      </c>
      <c r="G8">
        <v>7.5999999999999998E-2</v>
      </c>
      <c r="H8">
        <v>0.95099999999999996</v>
      </c>
      <c r="I8">
        <v>1.2999999999999999E-2</v>
      </c>
      <c r="J8">
        <v>4.9000000000000002E-2</v>
      </c>
      <c r="K8">
        <v>0.121</v>
      </c>
      <c r="L8">
        <v>4.7E-2</v>
      </c>
      <c r="M8">
        <v>4.9000000000000002E-2</v>
      </c>
      <c r="N8">
        <v>0.59399999999999997</v>
      </c>
      <c r="O8">
        <v>0.33700000000000002</v>
      </c>
      <c r="P8">
        <v>7.9000000000000001E-2</v>
      </c>
      <c r="Q8">
        <v>0.67</v>
      </c>
      <c r="R8">
        <v>3.1E-2</v>
      </c>
      <c r="S8">
        <v>3.0000000000000001E-3</v>
      </c>
      <c r="T8">
        <v>4.9000000000000002E-2</v>
      </c>
      <c r="U8">
        <v>0.05</v>
      </c>
      <c r="V8">
        <v>0.93899999999999995</v>
      </c>
      <c r="W8">
        <v>2.5000000000000001E-2</v>
      </c>
      <c r="Z8" s="1">
        <f t="shared" si="0"/>
        <v>0.13829999999999998</v>
      </c>
      <c r="AA8" s="1">
        <f t="shared" si="1"/>
        <v>0.27769999999999995</v>
      </c>
    </row>
    <row r="9" spans="1:27">
      <c r="A9">
        <v>8</v>
      </c>
      <c r="B9" t="s">
        <v>156</v>
      </c>
      <c r="C9">
        <v>30</v>
      </c>
      <c r="D9">
        <v>2.4E-2</v>
      </c>
      <c r="E9">
        <v>4.2000000000000003E-2</v>
      </c>
      <c r="F9">
        <v>5.0000000000000001E-3</v>
      </c>
      <c r="G9">
        <v>7.3999999999999996E-2</v>
      </c>
      <c r="H9">
        <v>0.81200000000000006</v>
      </c>
      <c r="I9">
        <v>2.5999999999999999E-2</v>
      </c>
      <c r="J9">
        <v>4.9000000000000002E-2</v>
      </c>
      <c r="K9">
        <v>5.6000000000000001E-2</v>
      </c>
      <c r="L9">
        <v>4.5999999999999999E-2</v>
      </c>
      <c r="M9">
        <v>4.9000000000000002E-2</v>
      </c>
      <c r="N9">
        <v>0.34799999999999998</v>
      </c>
      <c r="O9">
        <v>0.26700000000000002</v>
      </c>
      <c r="P9">
        <v>4.5999999999999999E-2</v>
      </c>
      <c r="Q9">
        <v>0.47299999999999998</v>
      </c>
      <c r="R9">
        <v>3.4000000000000002E-2</v>
      </c>
      <c r="S9">
        <v>5.0000000000000001E-3</v>
      </c>
      <c r="T9">
        <v>4.8000000000000001E-2</v>
      </c>
      <c r="U9">
        <v>4.9000000000000002E-2</v>
      </c>
      <c r="V9">
        <v>0.80100000000000005</v>
      </c>
      <c r="W9">
        <v>2.4E-2</v>
      </c>
      <c r="Z9" s="1">
        <f t="shared" si="0"/>
        <v>0.1183</v>
      </c>
      <c r="AA9" s="1">
        <f t="shared" si="1"/>
        <v>0.20949999999999996</v>
      </c>
    </row>
    <row r="10" spans="1:27">
      <c r="A10">
        <v>9</v>
      </c>
      <c r="B10" t="s">
        <v>157</v>
      </c>
      <c r="C10">
        <v>30</v>
      </c>
      <c r="D10">
        <v>1.2E-2</v>
      </c>
      <c r="E10">
        <v>6.2E-2</v>
      </c>
      <c r="F10">
        <v>4.0000000000000001E-3</v>
      </c>
      <c r="G10">
        <v>8.1000000000000003E-2</v>
      </c>
      <c r="H10">
        <v>0.94099999999999995</v>
      </c>
      <c r="I10">
        <v>1.2E-2</v>
      </c>
      <c r="J10">
        <v>0.05</v>
      </c>
      <c r="K10">
        <v>0.109</v>
      </c>
      <c r="L10">
        <v>4.8000000000000001E-2</v>
      </c>
      <c r="M10">
        <v>0.05</v>
      </c>
      <c r="N10">
        <v>0.66900000000000004</v>
      </c>
      <c r="O10">
        <v>0.318</v>
      </c>
      <c r="P10">
        <v>4.5999999999999999E-2</v>
      </c>
      <c r="Q10">
        <v>0.64300000000000002</v>
      </c>
      <c r="R10">
        <v>3.2000000000000001E-2</v>
      </c>
      <c r="S10">
        <v>3.0000000000000001E-3</v>
      </c>
      <c r="T10">
        <v>0.05</v>
      </c>
      <c r="U10">
        <v>5.0999999999999997E-2</v>
      </c>
      <c r="V10">
        <v>0.95899999999999996</v>
      </c>
      <c r="W10">
        <v>1.7000000000000001E-2</v>
      </c>
      <c r="Z10" s="1">
        <f t="shared" si="0"/>
        <v>0.13689999999999999</v>
      </c>
      <c r="AA10" s="1">
        <f t="shared" si="1"/>
        <v>0.27879999999999999</v>
      </c>
    </row>
    <row r="11" spans="1:27">
      <c r="A11">
        <v>10</v>
      </c>
      <c r="B11" t="s">
        <v>158</v>
      </c>
      <c r="C11">
        <v>30</v>
      </c>
      <c r="D11">
        <v>1.2999999999999999E-2</v>
      </c>
      <c r="E11">
        <v>5.8999999999999997E-2</v>
      </c>
      <c r="F11">
        <v>5.0000000000000001E-3</v>
      </c>
      <c r="G11">
        <v>0.113</v>
      </c>
      <c r="H11">
        <v>0.96</v>
      </c>
      <c r="I11">
        <v>8.0000000000000002E-3</v>
      </c>
      <c r="J11">
        <v>0.05</v>
      </c>
      <c r="K11">
        <v>0.157</v>
      </c>
      <c r="L11">
        <v>4.7E-2</v>
      </c>
      <c r="M11">
        <v>4.9000000000000002E-2</v>
      </c>
      <c r="N11">
        <v>0.60699999999999998</v>
      </c>
      <c r="O11">
        <v>0.20899999999999999</v>
      </c>
      <c r="P11">
        <v>7.2999999999999995E-2</v>
      </c>
      <c r="Q11">
        <v>0.67700000000000005</v>
      </c>
      <c r="R11">
        <v>3.4000000000000002E-2</v>
      </c>
      <c r="S11">
        <v>4.0000000000000001E-3</v>
      </c>
      <c r="T11">
        <v>4.9000000000000002E-2</v>
      </c>
      <c r="U11">
        <v>0.05</v>
      </c>
      <c r="V11">
        <v>0.95899999999999996</v>
      </c>
      <c r="W11">
        <v>2.1000000000000001E-2</v>
      </c>
      <c r="Z11" s="1">
        <f t="shared" si="0"/>
        <v>0.14609999999999998</v>
      </c>
      <c r="AA11" s="1">
        <f t="shared" si="1"/>
        <v>0.26829999999999998</v>
      </c>
    </row>
    <row r="12" spans="1:27">
      <c r="A12">
        <v>11</v>
      </c>
      <c r="B12" t="s">
        <v>159</v>
      </c>
      <c r="C12">
        <v>30</v>
      </c>
      <c r="D12">
        <v>1.2E-2</v>
      </c>
      <c r="E12">
        <v>5.6000000000000001E-2</v>
      </c>
      <c r="F12">
        <v>3.0000000000000001E-3</v>
      </c>
      <c r="G12">
        <v>8.5999999999999993E-2</v>
      </c>
      <c r="H12">
        <v>0.95599999999999996</v>
      </c>
      <c r="I12">
        <v>8.9999999999999993E-3</v>
      </c>
      <c r="J12">
        <v>0.05</v>
      </c>
      <c r="K12">
        <v>0.112</v>
      </c>
      <c r="L12">
        <v>4.8000000000000001E-2</v>
      </c>
      <c r="M12">
        <v>0.05</v>
      </c>
      <c r="N12">
        <v>0.65</v>
      </c>
      <c r="O12">
        <v>0.26600000000000001</v>
      </c>
      <c r="P12">
        <v>5.1999999999999998E-2</v>
      </c>
      <c r="Q12">
        <v>0.63900000000000001</v>
      </c>
      <c r="R12">
        <v>3.3000000000000002E-2</v>
      </c>
      <c r="S12">
        <v>3.0000000000000001E-3</v>
      </c>
      <c r="T12">
        <v>0.05</v>
      </c>
      <c r="U12">
        <v>5.0999999999999997E-2</v>
      </c>
      <c r="V12">
        <v>0.95199999999999996</v>
      </c>
      <c r="W12">
        <v>1.4999999999999999E-2</v>
      </c>
      <c r="Z12" s="1">
        <f t="shared" si="0"/>
        <v>0.13820000000000002</v>
      </c>
      <c r="AA12" s="1">
        <f t="shared" si="1"/>
        <v>0.27110000000000001</v>
      </c>
    </row>
    <row r="13" spans="1:27">
      <c r="A13">
        <v>12</v>
      </c>
      <c r="B13" t="s">
        <v>160</v>
      </c>
      <c r="C13">
        <v>30</v>
      </c>
      <c r="D13">
        <v>7.0000000000000001E-3</v>
      </c>
      <c r="E13">
        <v>0.191</v>
      </c>
      <c r="F13">
        <v>6.0000000000000001E-3</v>
      </c>
      <c r="G13">
        <v>6.3E-2</v>
      </c>
      <c r="H13">
        <v>0.73499999999999999</v>
      </c>
      <c r="I13">
        <v>1.7999999999999999E-2</v>
      </c>
      <c r="J13">
        <v>4.8000000000000001E-2</v>
      </c>
      <c r="K13">
        <v>0.374</v>
      </c>
      <c r="L13">
        <v>4.5999999999999999E-2</v>
      </c>
      <c r="M13">
        <v>4.8000000000000001E-2</v>
      </c>
      <c r="N13">
        <v>0.76</v>
      </c>
      <c r="O13">
        <v>0.28100000000000003</v>
      </c>
      <c r="P13">
        <v>3.7999999999999999E-2</v>
      </c>
      <c r="Q13">
        <v>0.51200000000000001</v>
      </c>
      <c r="R13">
        <v>3.7999999999999999E-2</v>
      </c>
      <c r="S13">
        <v>8.0000000000000002E-3</v>
      </c>
      <c r="T13">
        <v>4.8000000000000001E-2</v>
      </c>
      <c r="U13">
        <v>4.9000000000000002E-2</v>
      </c>
      <c r="V13">
        <v>0.97299999999999998</v>
      </c>
      <c r="W13">
        <v>2.5000000000000001E-2</v>
      </c>
      <c r="Z13" s="1">
        <f t="shared" si="0"/>
        <v>0.15360000000000001</v>
      </c>
      <c r="AA13" s="1">
        <f t="shared" si="1"/>
        <v>0.2732</v>
      </c>
    </row>
    <row r="14" spans="1:27">
      <c r="A14">
        <v>13</v>
      </c>
      <c r="B14" t="s">
        <v>161</v>
      </c>
      <c r="C14">
        <v>30</v>
      </c>
      <c r="D14">
        <v>2.1999999999999999E-2</v>
      </c>
      <c r="E14">
        <v>3.6999999999999998E-2</v>
      </c>
      <c r="F14">
        <v>4.0000000000000001E-3</v>
      </c>
      <c r="G14">
        <v>8.5000000000000006E-2</v>
      </c>
      <c r="H14">
        <v>0.94</v>
      </c>
      <c r="I14">
        <v>2.9000000000000001E-2</v>
      </c>
      <c r="J14">
        <v>4.9000000000000002E-2</v>
      </c>
      <c r="K14">
        <v>4.8000000000000001E-2</v>
      </c>
      <c r="L14">
        <v>4.7E-2</v>
      </c>
      <c r="M14">
        <v>4.8000000000000001E-2</v>
      </c>
      <c r="N14">
        <v>0.46700000000000003</v>
      </c>
      <c r="O14">
        <v>0.436</v>
      </c>
      <c r="P14">
        <v>4.2999999999999997E-2</v>
      </c>
      <c r="Q14">
        <v>0.73299999999999998</v>
      </c>
      <c r="R14">
        <v>2.8000000000000001E-2</v>
      </c>
      <c r="S14">
        <v>4.0000000000000001E-3</v>
      </c>
      <c r="T14">
        <v>4.8000000000000001E-2</v>
      </c>
      <c r="U14">
        <v>4.9000000000000002E-2</v>
      </c>
      <c r="V14">
        <v>0.94899999999999995</v>
      </c>
      <c r="W14">
        <v>2.1000000000000001E-2</v>
      </c>
      <c r="Z14" s="1">
        <f t="shared" si="0"/>
        <v>0.13089999999999999</v>
      </c>
      <c r="AA14" s="1">
        <f t="shared" si="1"/>
        <v>0.27779999999999999</v>
      </c>
    </row>
    <row r="15" spans="1:27">
      <c r="A15">
        <v>14</v>
      </c>
      <c r="B15" t="s">
        <v>162</v>
      </c>
      <c r="C15">
        <v>30</v>
      </c>
      <c r="D15">
        <v>1.4999999999999999E-2</v>
      </c>
      <c r="E15">
        <v>6.7000000000000004E-2</v>
      </c>
      <c r="F15">
        <v>4.0000000000000001E-3</v>
      </c>
      <c r="G15">
        <v>8.1000000000000003E-2</v>
      </c>
      <c r="H15">
        <v>0.92400000000000004</v>
      </c>
      <c r="I15">
        <v>1.2999999999999999E-2</v>
      </c>
      <c r="J15">
        <v>0.05</v>
      </c>
      <c r="K15">
        <v>9.9000000000000005E-2</v>
      </c>
      <c r="L15">
        <v>4.7E-2</v>
      </c>
      <c r="M15">
        <v>4.9000000000000002E-2</v>
      </c>
      <c r="N15">
        <v>0.63600000000000001</v>
      </c>
      <c r="O15">
        <v>0.28499999999999998</v>
      </c>
      <c r="P15">
        <v>4.5999999999999999E-2</v>
      </c>
      <c r="Q15">
        <v>0.59399999999999997</v>
      </c>
      <c r="R15">
        <v>3.3000000000000002E-2</v>
      </c>
      <c r="S15">
        <v>4.0000000000000001E-3</v>
      </c>
      <c r="T15">
        <v>4.9000000000000002E-2</v>
      </c>
      <c r="U15">
        <v>0.05</v>
      </c>
      <c r="V15">
        <v>0.93899999999999995</v>
      </c>
      <c r="W15">
        <v>1.7000000000000001E-2</v>
      </c>
      <c r="Z15" s="1">
        <f t="shared" si="0"/>
        <v>0.13489999999999996</v>
      </c>
      <c r="AA15" s="1">
        <f t="shared" si="1"/>
        <v>0.26529999999999998</v>
      </c>
    </row>
    <row r="16" spans="1:27">
      <c r="A16">
        <v>15</v>
      </c>
      <c r="B16" t="s">
        <v>163</v>
      </c>
      <c r="C16">
        <v>30</v>
      </c>
      <c r="D16">
        <v>1.4E-2</v>
      </c>
      <c r="E16">
        <v>9.2999999999999999E-2</v>
      </c>
      <c r="F16">
        <v>4.0000000000000001E-3</v>
      </c>
      <c r="G16">
        <v>8.4000000000000005E-2</v>
      </c>
      <c r="H16">
        <v>0.91900000000000004</v>
      </c>
      <c r="I16">
        <v>1.4E-2</v>
      </c>
      <c r="J16">
        <v>0.05</v>
      </c>
      <c r="K16">
        <v>0.14000000000000001</v>
      </c>
      <c r="L16">
        <v>4.7E-2</v>
      </c>
      <c r="M16">
        <v>4.9000000000000002E-2</v>
      </c>
      <c r="N16">
        <v>0.66200000000000003</v>
      </c>
      <c r="O16">
        <v>0.28199999999999997</v>
      </c>
      <c r="P16">
        <v>5.1999999999999998E-2</v>
      </c>
      <c r="Q16">
        <v>0.65300000000000002</v>
      </c>
      <c r="R16">
        <v>3.2000000000000001E-2</v>
      </c>
      <c r="S16">
        <v>4.0000000000000001E-3</v>
      </c>
      <c r="T16">
        <v>4.9000000000000002E-2</v>
      </c>
      <c r="U16">
        <v>0.05</v>
      </c>
      <c r="V16">
        <v>0.96199999999999997</v>
      </c>
      <c r="W16">
        <v>2.3E-2</v>
      </c>
      <c r="Z16" s="1">
        <f t="shared" si="0"/>
        <v>0.1414</v>
      </c>
      <c r="AA16" s="1">
        <f t="shared" si="1"/>
        <v>0.27690000000000003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4.5999999999999999E-2</v>
      </c>
      <c r="F17">
        <v>4.0000000000000001E-3</v>
      </c>
      <c r="G17">
        <v>8.2000000000000003E-2</v>
      </c>
      <c r="H17">
        <v>0.94199999999999995</v>
      </c>
      <c r="I17">
        <v>1.9E-2</v>
      </c>
      <c r="J17">
        <v>4.9000000000000002E-2</v>
      </c>
      <c r="K17">
        <v>8.7999999999999995E-2</v>
      </c>
      <c r="L17">
        <v>4.7E-2</v>
      </c>
      <c r="M17">
        <v>4.9000000000000002E-2</v>
      </c>
      <c r="N17">
        <v>0.53200000000000003</v>
      </c>
      <c r="O17">
        <v>0.38200000000000001</v>
      </c>
      <c r="P17">
        <v>6.0999999999999999E-2</v>
      </c>
      <c r="Q17">
        <v>0.70299999999999996</v>
      </c>
      <c r="R17">
        <v>3.1E-2</v>
      </c>
      <c r="S17">
        <v>3.0000000000000001E-3</v>
      </c>
      <c r="T17">
        <v>4.9000000000000002E-2</v>
      </c>
      <c r="U17">
        <v>0.05</v>
      </c>
      <c r="V17">
        <v>0.95099999999999996</v>
      </c>
      <c r="W17">
        <v>2.5999999999999999E-2</v>
      </c>
      <c r="Z17" s="1">
        <f t="shared" si="0"/>
        <v>0.13429999999999997</v>
      </c>
      <c r="AA17" s="1">
        <f t="shared" si="1"/>
        <v>0.27879999999999994</v>
      </c>
    </row>
    <row r="18" spans="1:27">
      <c r="A18">
        <v>17</v>
      </c>
      <c r="B18" t="s">
        <v>165</v>
      </c>
      <c r="C18">
        <v>30</v>
      </c>
      <c r="D18">
        <v>1.9E-2</v>
      </c>
      <c r="E18">
        <v>7.0999999999999994E-2</v>
      </c>
      <c r="F18">
        <v>4.0000000000000001E-3</v>
      </c>
      <c r="G18">
        <v>9.1999999999999998E-2</v>
      </c>
      <c r="H18">
        <v>0.94899999999999995</v>
      </c>
      <c r="I18">
        <v>1.2E-2</v>
      </c>
      <c r="J18">
        <v>4.9000000000000002E-2</v>
      </c>
      <c r="K18">
        <v>0.13</v>
      </c>
      <c r="L18">
        <v>4.7E-2</v>
      </c>
      <c r="M18">
        <v>4.9000000000000002E-2</v>
      </c>
      <c r="N18">
        <v>0.59599999999999997</v>
      </c>
      <c r="O18">
        <v>0.28499999999999998</v>
      </c>
      <c r="P18">
        <v>7.5999999999999998E-2</v>
      </c>
      <c r="Q18">
        <v>0.66600000000000004</v>
      </c>
      <c r="R18">
        <v>3.2000000000000001E-2</v>
      </c>
      <c r="S18">
        <v>3.0000000000000001E-3</v>
      </c>
      <c r="T18">
        <v>4.9000000000000002E-2</v>
      </c>
      <c r="U18">
        <v>0.05</v>
      </c>
      <c r="V18">
        <v>0.94399999999999995</v>
      </c>
      <c r="W18">
        <v>2.7E-2</v>
      </c>
      <c r="Z18" s="1">
        <f t="shared" si="0"/>
        <v>0.14219999999999999</v>
      </c>
      <c r="AA18" s="1">
        <f t="shared" si="1"/>
        <v>0.27279999999999999</v>
      </c>
    </row>
    <row r="19" spans="1:27">
      <c r="A19">
        <v>18</v>
      </c>
      <c r="B19" t="s">
        <v>166</v>
      </c>
      <c r="C19">
        <v>30</v>
      </c>
      <c r="D19">
        <v>1.4E-2</v>
      </c>
      <c r="E19">
        <v>5.6000000000000001E-2</v>
      </c>
      <c r="F19">
        <v>5.0000000000000001E-3</v>
      </c>
      <c r="G19">
        <v>9.2999999999999999E-2</v>
      </c>
      <c r="H19">
        <v>0.95799999999999996</v>
      </c>
      <c r="I19">
        <v>0.01</v>
      </c>
      <c r="J19">
        <v>0.05</v>
      </c>
      <c r="K19">
        <v>0.115</v>
      </c>
      <c r="L19">
        <v>4.8000000000000001E-2</v>
      </c>
      <c r="M19">
        <v>0.05</v>
      </c>
      <c r="N19">
        <v>0.625</v>
      </c>
      <c r="O19">
        <v>0.252</v>
      </c>
      <c r="P19">
        <v>0.06</v>
      </c>
      <c r="Q19">
        <v>0.65700000000000003</v>
      </c>
      <c r="R19">
        <v>3.3000000000000002E-2</v>
      </c>
      <c r="S19">
        <v>3.0000000000000001E-3</v>
      </c>
      <c r="T19">
        <v>0.05</v>
      </c>
      <c r="U19">
        <v>0.05</v>
      </c>
      <c r="V19">
        <v>0.95099999999999996</v>
      </c>
      <c r="W19">
        <v>1.9E-2</v>
      </c>
      <c r="Z19" s="1">
        <f t="shared" si="0"/>
        <v>0.1399</v>
      </c>
      <c r="AA19" s="1">
        <f t="shared" si="1"/>
        <v>0.27</v>
      </c>
    </row>
    <row r="20" spans="1:27">
      <c r="A20">
        <v>19</v>
      </c>
      <c r="B20" t="s">
        <v>167</v>
      </c>
      <c r="C20">
        <v>30</v>
      </c>
      <c r="D20">
        <v>2.8000000000000001E-2</v>
      </c>
      <c r="E20">
        <v>3.1E-2</v>
      </c>
      <c r="F20">
        <v>6.0000000000000001E-3</v>
      </c>
      <c r="G20">
        <v>8.8999999999999996E-2</v>
      </c>
      <c r="H20">
        <v>0.92100000000000004</v>
      </c>
      <c r="I20">
        <v>2.8000000000000001E-2</v>
      </c>
      <c r="J20">
        <v>4.8000000000000001E-2</v>
      </c>
      <c r="K20">
        <v>4.3999999999999997E-2</v>
      </c>
      <c r="L20">
        <v>4.5999999999999999E-2</v>
      </c>
      <c r="M20">
        <v>4.8000000000000001E-2</v>
      </c>
      <c r="N20">
        <v>0.4</v>
      </c>
      <c r="O20">
        <v>0.39</v>
      </c>
      <c r="P20">
        <v>4.3999999999999997E-2</v>
      </c>
      <c r="Q20">
        <v>0.73699999999999999</v>
      </c>
      <c r="R20">
        <v>0.03</v>
      </c>
      <c r="S20">
        <v>4.0000000000000001E-3</v>
      </c>
      <c r="T20">
        <v>4.8000000000000001E-2</v>
      </c>
      <c r="U20">
        <v>4.9000000000000002E-2</v>
      </c>
      <c r="V20">
        <v>0.93600000000000005</v>
      </c>
      <c r="W20">
        <v>2.5000000000000001E-2</v>
      </c>
      <c r="Z20" s="1">
        <f t="shared" si="0"/>
        <v>0.12890000000000001</v>
      </c>
      <c r="AA20" s="1">
        <f t="shared" si="1"/>
        <v>0.26630000000000004</v>
      </c>
    </row>
    <row r="21" spans="1:27">
      <c r="A21">
        <v>20</v>
      </c>
      <c r="B21" t="s">
        <v>168</v>
      </c>
      <c r="C21">
        <v>30</v>
      </c>
      <c r="D21">
        <v>0.02</v>
      </c>
      <c r="E21">
        <v>4.2999999999999997E-2</v>
      </c>
      <c r="F21">
        <v>5.0000000000000001E-3</v>
      </c>
      <c r="G21">
        <v>8.6999999999999994E-2</v>
      </c>
      <c r="H21">
        <v>0.95799999999999996</v>
      </c>
      <c r="I21">
        <v>1.6E-2</v>
      </c>
      <c r="J21">
        <v>4.9000000000000002E-2</v>
      </c>
      <c r="K21">
        <v>0.128</v>
      </c>
      <c r="L21">
        <v>4.5999999999999999E-2</v>
      </c>
      <c r="M21">
        <v>4.8000000000000001E-2</v>
      </c>
      <c r="N21">
        <v>0.49399999999999999</v>
      </c>
      <c r="O21">
        <v>0.32300000000000001</v>
      </c>
      <c r="P21">
        <v>0.10199999999999999</v>
      </c>
      <c r="Q21">
        <v>0.69299999999999995</v>
      </c>
      <c r="R21">
        <v>3.1E-2</v>
      </c>
      <c r="S21">
        <v>3.0000000000000001E-3</v>
      </c>
      <c r="T21">
        <v>4.8000000000000001E-2</v>
      </c>
      <c r="U21">
        <v>4.9000000000000002E-2</v>
      </c>
      <c r="V21">
        <v>0.93400000000000005</v>
      </c>
      <c r="W21">
        <v>3.5999999999999997E-2</v>
      </c>
      <c r="Z21" s="1">
        <f t="shared" si="0"/>
        <v>0.14000000000000001</v>
      </c>
      <c r="AA21" s="1">
        <f t="shared" si="1"/>
        <v>0.27129999999999999</v>
      </c>
    </row>
    <row r="22" spans="1:27">
      <c r="A22">
        <v>21</v>
      </c>
      <c r="B22" t="s">
        <v>169</v>
      </c>
      <c r="C22">
        <v>30</v>
      </c>
      <c r="D22">
        <v>1.4999999999999999E-2</v>
      </c>
      <c r="E22">
        <v>0.05</v>
      </c>
      <c r="F22">
        <v>6.0000000000000001E-3</v>
      </c>
      <c r="G22">
        <v>0.08</v>
      </c>
      <c r="H22">
        <v>0.93100000000000005</v>
      </c>
      <c r="I22">
        <v>1.9E-2</v>
      </c>
      <c r="J22">
        <v>4.9000000000000002E-2</v>
      </c>
      <c r="K22">
        <v>0.105</v>
      </c>
      <c r="L22">
        <v>4.7E-2</v>
      </c>
      <c r="M22">
        <v>4.9000000000000002E-2</v>
      </c>
      <c r="N22">
        <v>0.56100000000000005</v>
      </c>
      <c r="O22">
        <v>0.316</v>
      </c>
      <c r="P22">
        <v>5.5E-2</v>
      </c>
      <c r="Q22">
        <v>0.68600000000000005</v>
      </c>
      <c r="R22">
        <v>3.2000000000000001E-2</v>
      </c>
      <c r="S22">
        <v>4.0000000000000001E-3</v>
      </c>
      <c r="T22">
        <v>4.9000000000000002E-2</v>
      </c>
      <c r="U22">
        <v>0.05</v>
      </c>
      <c r="V22">
        <v>0.95799999999999996</v>
      </c>
      <c r="W22">
        <v>2.5999999999999999E-2</v>
      </c>
      <c r="Z22" s="1">
        <f t="shared" si="0"/>
        <v>0.13509999999999997</v>
      </c>
      <c r="AA22" s="1">
        <f t="shared" si="1"/>
        <v>0.2737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6.9000000000000006E-2</v>
      </c>
      <c r="F23">
        <v>8.9999999999999993E-3</v>
      </c>
      <c r="G23">
        <v>0.10100000000000001</v>
      </c>
      <c r="H23">
        <v>0.76400000000000001</v>
      </c>
      <c r="I23">
        <v>1.2999999999999999E-2</v>
      </c>
      <c r="J23">
        <v>4.8000000000000001E-2</v>
      </c>
      <c r="K23">
        <v>0.17399999999999999</v>
      </c>
      <c r="L23">
        <v>4.5999999999999999E-2</v>
      </c>
      <c r="M23">
        <v>4.8000000000000001E-2</v>
      </c>
      <c r="N23">
        <v>0.38500000000000001</v>
      </c>
      <c r="O23">
        <v>0.115</v>
      </c>
      <c r="P23">
        <v>7.0999999999999994E-2</v>
      </c>
      <c r="Q23">
        <v>0.34799999999999998</v>
      </c>
      <c r="R23">
        <v>3.7999999999999999E-2</v>
      </c>
      <c r="S23">
        <v>1.0999999999999999E-2</v>
      </c>
      <c r="T23">
        <v>4.8000000000000001E-2</v>
      </c>
      <c r="U23">
        <v>4.9000000000000002E-2</v>
      </c>
      <c r="V23">
        <v>0.78</v>
      </c>
      <c r="W23">
        <v>2.1000000000000001E-2</v>
      </c>
      <c r="Z23" s="1">
        <f t="shared" si="0"/>
        <v>0.129</v>
      </c>
      <c r="AA23" s="1">
        <f t="shared" si="1"/>
        <v>0.18659999999999999</v>
      </c>
    </row>
    <row r="24" spans="1:27">
      <c r="A24">
        <v>23</v>
      </c>
      <c r="B24" t="s">
        <v>171</v>
      </c>
      <c r="C24">
        <v>30</v>
      </c>
      <c r="D24">
        <v>1.6E-2</v>
      </c>
      <c r="E24">
        <v>8.4000000000000005E-2</v>
      </c>
      <c r="F24">
        <v>5.0000000000000001E-3</v>
      </c>
      <c r="G24">
        <v>0.111</v>
      </c>
      <c r="H24">
        <v>0.93</v>
      </c>
      <c r="I24">
        <v>1.4E-2</v>
      </c>
      <c r="J24">
        <v>4.9000000000000002E-2</v>
      </c>
      <c r="K24">
        <v>0.14099999999999999</v>
      </c>
      <c r="L24">
        <v>4.7E-2</v>
      </c>
      <c r="M24">
        <v>4.9000000000000002E-2</v>
      </c>
      <c r="N24">
        <v>0.628</v>
      </c>
      <c r="O24">
        <v>0.26400000000000001</v>
      </c>
      <c r="P24">
        <v>5.6000000000000001E-2</v>
      </c>
      <c r="Q24">
        <v>0.67500000000000004</v>
      </c>
      <c r="R24">
        <v>0.03</v>
      </c>
      <c r="S24">
        <v>4.0000000000000001E-3</v>
      </c>
      <c r="T24">
        <v>4.9000000000000002E-2</v>
      </c>
      <c r="U24">
        <v>0.05</v>
      </c>
      <c r="V24">
        <v>0.96499999999999997</v>
      </c>
      <c r="W24">
        <v>2.5000000000000001E-2</v>
      </c>
      <c r="Z24" s="1">
        <f t="shared" si="0"/>
        <v>0.14460000000000001</v>
      </c>
      <c r="AA24" s="1">
        <f t="shared" si="1"/>
        <v>0.27460000000000001</v>
      </c>
    </row>
    <row r="25" spans="1:27">
      <c r="A25">
        <v>24</v>
      </c>
      <c r="B25" t="s">
        <v>172</v>
      </c>
      <c r="C25">
        <v>30</v>
      </c>
      <c r="D25">
        <v>0.97</v>
      </c>
      <c r="E25">
        <v>1.7999999999999999E-2</v>
      </c>
      <c r="F25">
        <v>0.995</v>
      </c>
      <c r="G25">
        <v>0.99099999999999999</v>
      </c>
      <c r="H25">
        <v>0.97799999999999998</v>
      </c>
      <c r="I25">
        <v>0.86399999999999999</v>
      </c>
      <c r="J25">
        <v>2.8000000000000001E-2</v>
      </c>
      <c r="K25">
        <v>3.2000000000000001E-2</v>
      </c>
      <c r="L25">
        <v>2.8000000000000001E-2</v>
      </c>
      <c r="M25">
        <v>2.8000000000000001E-2</v>
      </c>
      <c r="N25">
        <v>0.53800000000000003</v>
      </c>
      <c r="O25">
        <v>8.9999999999999993E-3</v>
      </c>
      <c r="P25">
        <v>0.17799999999999999</v>
      </c>
      <c r="Q25">
        <v>3.5999999999999997E-2</v>
      </c>
      <c r="R25">
        <v>0.53900000000000003</v>
      </c>
      <c r="S25">
        <v>0.98299999999999998</v>
      </c>
      <c r="T25">
        <v>2.8000000000000001E-2</v>
      </c>
      <c r="U25">
        <v>2.9000000000000001E-2</v>
      </c>
      <c r="V25">
        <v>2.8000000000000001E-2</v>
      </c>
      <c r="W25">
        <v>2.1000000000000001E-2</v>
      </c>
      <c r="Z25" s="1">
        <f t="shared" si="0"/>
        <v>0.49319999999999986</v>
      </c>
      <c r="AA25" s="1">
        <f t="shared" si="1"/>
        <v>0.23890000000000003</v>
      </c>
    </row>
    <row r="26" spans="1:27">
      <c r="A26">
        <v>25</v>
      </c>
      <c r="B26" t="s">
        <v>173</v>
      </c>
      <c r="C26">
        <v>30</v>
      </c>
      <c r="D26">
        <v>0.72099999999999997</v>
      </c>
      <c r="E26">
        <v>0.96599999999999997</v>
      </c>
      <c r="F26">
        <v>0.307</v>
      </c>
      <c r="G26">
        <v>0.98</v>
      </c>
      <c r="H26">
        <v>2.9000000000000001E-2</v>
      </c>
      <c r="I26">
        <v>0.19</v>
      </c>
      <c r="J26">
        <v>4.1000000000000002E-2</v>
      </c>
      <c r="K26">
        <v>0.127</v>
      </c>
      <c r="L26">
        <v>0.04</v>
      </c>
      <c r="M26">
        <v>4.1000000000000002E-2</v>
      </c>
      <c r="N26">
        <v>0.94799999999999995</v>
      </c>
      <c r="O26">
        <v>2.7E-2</v>
      </c>
      <c r="P26">
        <v>2.1000000000000001E-2</v>
      </c>
      <c r="Q26">
        <v>0.60199999999999998</v>
      </c>
      <c r="R26">
        <v>0.153</v>
      </c>
      <c r="S26">
        <v>0.98299999999999998</v>
      </c>
      <c r="T26">
        <v>4.1000000000000002E-2</v>
      </c>
      <c r="U26">
        <v>4.2000000000000003E-2</v>
      </c>
      <c r="V26">
        <v>0.84899999999999998</v>
      </c>
      <c r="W26">
        <v>1.9E-2</v>
      </c>
      <c r="Z26" s="1">
        <f t="shared" si="0"/>
        <v>0.34419999999999995</v>
      </c>
      <c r="AA26" s="1">
        <f t="shared" si="1"/>
        <v>0.36849999999999994</v>
      </c>
    </row>
    <row r="27" spans="1:27">
      <c r="A27">
        <v>26</v>
      </c>
      <c r="B27" t="s">
        <v>174</v>
      </c>
      <c r="C27">
        <v>30</v>
      </c>
      <c r="D27">
        <v>0.98399999999999999</v>
      </c>
      <c r="E27">
        <v>0.99</v>
      </c>
      <c r="F27">
        <v>1.7000000000000001E-2</v>
      </c>
      <c r="G27">
        <v>0.99099999999999999</v>
      </c>
      <c r="H27">
        <v>0.98899999999999999</v>
      </c>
      <c r="I27">
        <v>1.4E-2</v>
      </c>
      <c r="J27">
        <v>3.6999999999999998E-2</v>
      </c>
      <c r="K27">
        <v>0.97299999999999998</v>
      </c>
      <c r="L27">
        <v>3.5999999999999997E-2</v>
      </c>
      <c r="M27">
        <v>3.6999999999999998E-2</v>
      </c>
      <c r="N27">
        <v>0.12</v>
      </c>
      <c r="O27">
        <v>6.0000000000000001E-3</v>
      </c>
      <c r="P27">
        <v>0.98399999999999999</v>
      </c>
      <c r="Q27">
        <v>7.1999999999999995E-2</v>
      </c>
      <c r="R27">
        <v>4.2999999999999997E-2</v>
      </c>
      <c r="S27">
        <v>6.9000000000000006E-2</v>
      </c>
      <c r="T27">
        <v>3.6999999999999998E-2</v>
      </c>
      <c r="U27">
        <v>3.6999999999999998E-2</v>
      </c>
      <c r="V27">
        <v>8.7999999999999995E-2</v>
      </c>
      <c r="W27">
        <v>0.94199999999999995</v>
      </c>
      <c r="Z27" s="1">
        <f t="shared" si="0"/>
        <v>0.50679999999999992</v>
      </c>
      <c r="AA27" s="1">
        <f t="shared" si="1"/>
        <v>0.23979999999999996</v>
      </c>
    </row>
    <row r="28" spans="1:27">
      <c r="A28">
        <v>27</v>
      </c>
      <c r="B28" t="s">
        <v>175</v>
      </c>
      <c r="C28">
        <v>30</v>
      </c>
      <c r="D28">
        <v>0.99</v>
      </c>
      <c r="E28">
        <v>0.19500000000000001</v>
      </c>
      <c r="F28">
        <v>0.995</v>
      </c>
      <c r="G28">
        <v>0.97099999999999997</v>
      </c>
      <c r="H28">
        <v>0.97099999999999997</v>
      </c>
      <c r="I28">
        <v>0.99099999999999999</v>
      </c>
      <c r="J28">
        <v>2.7E-2</v>
      </c>
      <c r="K28">
        <v>5.0000000000000001E-3</v>
      </c>
      <c r="L28">
        <v>2.5999999999999999E-2</v>
      </c>
      <c r="M28">
        <v>2.8000000000000001E-2</v>
      </c>
      <c r="N28">
        <v>0.03</v>
      </c>
      <c r="O28">
        <v>0.95299999999999996</v>
      </c>
      <c r="P28">
        <v>0.89400000000000002</v>
      </c>
      <c r="Q28">
        <v>0.98399999999999999</v>
      </c>
      <c r="R28">
        <v>0.108</v>
      </c>
      <c r="S28">
        <v>0.94099999999999995</v>
      </c>
      <c r="T28">
        <v>2.7E-2</v>
      </c>
      <c r="U28">
        <v>2.8000000000000001E-2</v>
      </c>
      <c r="V28">
        <v>0.246</v>
      </c>
      <c r="W28">
        <v>0.98499999999999999</v>
      </c>
      <c r="Z28" s="1">
        <f t="shared" si="0"/>
        <v>0.51989999999999992</v>
      </c>
      <c r="AA28" s="1">
        <f t="shared" si="1"/>
        <v>0.51960000000000006</v>
      </c>
    </row>
    <row r="29" spans="1:27">
      <c r="A29">
        <v>28</v>
      </c>
      <c r="B29" t="s">
        <v>176</v>
      </c>
      <c r="C29">
        <v>30</v>
      </c>
      <c r="D29">
        <v>0.16</v>
      </c>
      <c r="E29">
        <v>4.0000000000000001E-3</v>
      </c>
      <c r="F29">
        <v>0.90300000000000002</v>
      </c>
      <c r="G29">
        <v>0.98499999999999999</v>
      </c>
      <c r="H29">
        <v>0.99</v>
      </c>
      <c r="I29">
        <v>1.9E-2</v>
      </c>
      <c r="J29">
        <v>0.04</v>
      </c>
      <c r="K29">
        <v>6.6000000000000003E-2</v>
      </c>
      <c r="L29">
        <v>3.7999999999999999E-2</v>
      </c>
      <c r="M29">
        <v>3.9E-2</v>
      </c>
      <c r="N29">
        <v>0.81699999999999995</v>
      </c>
      <c r="O29">
        <v>0.122</v>
      </c>
      <c r="P29">
        <v>6.5000000000000002E-2</v>
      </c>
      <c r="Q29">
        <v>0.11700000000000001</v>
      </c>
      <c r="R29">
        <v>0.40899999999999997</v>
      </c>
      <c r="S29">
        <v>0.1</v>
      </c>
      <c r="T29">
        <v>0.04</v>
      </c>
      <c r="U29">
        <v>0.04</v>
      </c>
      <c r="V29">
        <v>0.90200000000000002</v>
      </c>
      <c r="W29">
        <v>2.1000000000000001E-2</v>
      </c>
      <c r="Z29" s="1">
        <f t="shared" si="0"/>
        <v>0.32439999999999997</v>
      </c>
      <c r="AA29" s="1">
        <f t="shared" si="1"/>
        <v>0.26329999999999998</v>
      </c>
    </row>
    <row r="30" spans="1:27">
      <c r="A30">
        <v>29</v>
      </c>
      <c r="B30" t="s">
        <v>177</v>
      </c>
      <c r="C30">
        <v>30</v>
      </c>
      <c r="D30">
        <v>0.625</v>
      </c>
      <c r="E30">
        <v>8.0000000000000002E-3</v>
      </c>
      <c r="F30">
        <v>0.13200000000000001</v>
      </c>
      <c r="G30">
        <v>0.99199999999999999</v>
      </c>
      <c r="H30">
        <v>0.99099999999999999</v>
      </c>
      <c r="I30">
        <v>1.2999999999999999E-2</v>
      </c>
      <c r="J30">
        <v>0.04</v>
      </c>
      <c r="K30">
        <v>0.10100000000000001</v>
      </c>
      <c r="L30">
        <v>3.9E-2</v>
      </c>
      <c r="M30">
        <v>0.04</v>
      </c>
      <c r="N30">
        <v>0.28499999999999998</v>
      </c>
      <c r="O30">
        <v>1.4E-2</v>
      </c>
      <c r="P30">
        <v>0.38</v>
      </c>
      <c r="Q30">
        <v>0.30599999999999999</v>
      </c>
      <c r="R30">
        <v>5.1999999999999998E-2</v>
      </c>
      <c r="S30">
        <v>0.10100000000000001</v>
      </c>
      <c r="T30">
        <v>0.04</v>
      </c>
      <c r="U30">
        <v>4.1000000000000002E-2</v>
      </c>
      <c r="V30">
        <v>0.91</v>
      </c>
      <c r="W30">
        <v>5.8999999999999997E-2</v>
      </c>
      <c r="Z30" s="1">
        <f t="shared" si="0"/>
        <v>0.29810000000000003</v>
      </c>
      <c r="AA30" s="1">
        <f t="shared" si="1"/>
        <v>0.21880000000000002</v>
      </c>
    </row>
    <row r="31" spans="1:27">
      <c r="A31">
        <v>30</v>
      </c>
      <c r="B31" t="s">
        <v>178</v>
      </c>
      <c r="C31">
        <v>30</v>
      </c>
      <c r="D31">
        <v>0.88700000000000001</v>
      </c>
      <c r="E31">
        <v>0.39600000000000002</v>
      </c>
      <c r="F31">
        <v>0.99199999999999999</v>
      </c>
      <c r="G31">
        <v>0.73299999999999998</v>
      </c>
      <c r="H31">
        <v>1.4999999999999999E-2</v>
      </c>
      <c r="I31">
        <v>0.99</v>
      </c>
      <c r="J31">
        <v>3.5000000000000003E-2</v>
      </c>
      <c r="K31">
        <v>4.0000000000000001E-3</v>
      </c>
      <c r="L31">
        <v>3.4000000000000002E-2</v>
      </c>
      <c r="M31">
        <v>3.5999999999999997E-2</v>
      </c>
      <c r="N31">
        <v>0.27300000000000002</v>
      </c>
      <c r="O31">
        <v>0.98199999999999998</v>
      </c>
      <c r="P31">
        <v>1.0999999999999999E-2</v>
      </c>
      <c r="Q31">
        <v>0.98699999999999999</v>
      </c>
      <c r="R31">
        <v>7.8E-2</v>
      </c>
      <c r="S31">
        <v>0.93899999999999995</v>
      </c>
      <c r="T31">
        <v>3.5000000000000003E-2</v>
      </c>
      <c r="U31">
        <v>3.5999999999999997E-2</v>
      </c>
      <c r="V31">
        <v>0.97699999999999998</v>
      </c>
      <c r="W31">
        <v>0.71499999999999997</v>
      </c>
      <c r="Z31" s="1">
        <f t="shared" si="0"/>
        <v>0.4121999999999999</v>
      </c>
      <c r="AA31" s="1">
        <f t="shared" si="1"/>
        <v>0.50329999999999997</v>
      </c>
    </row>
    <row r="32" spans="1:27">
      <c r="A32">
        <v>31</v>
      </c>
      <c r="B32" t="s">
        <v>179</v>
      </c>
      <c r="C32">
        <v>30</v>
      </c>
      <c r="D32">
        <v>0.41799999999999998</v>
      </c>
      <c r="E32">
        <v>0.03</v>
      </c>
      <c r="F32">
        <v>0.995</v>
      </c>
      <c r="G32">
        <v>0.16700000000000001</v>
      </c>
      <c r="H32">
        <v>0.98699999999999999</v>
      </c>
      <c r="I32">
        <v>0.98499999999999999</v>
      </c>
      <c r="J32">
        <v>2.7E-2</v>
      </c>
      <c r="K32">
        <v>0.98499999999999999</v>
      </c>
      <c r="L32">
        <v>2.5999999999999999E-2</v>
      </c>
      <c r="M32">
        <v>2.7E-2</v>
      </c>
      <c r="N32">
        <v>3.1E-2</v>
      </c>
      <c r="O32">
        <v>0.91100000000000003</v>
      </c>
      <c r="P32">
        <v>0.99</v>
      </c>
      <c r="Q32">
        <v>1.9E-2</v>
      </c>
      <c r="R32">
        <v>0.85699999999999998</v>
      </c>
      <c r="S32">
        <v>0.34300000000000003</v>
      </c>
      <c r="T32">
        <v>2.7E-2</v>
      </c>
      <c r="U32">
        <v>2.7E-2</v>
      </c>
      <c r="V32">
        <v>4.0000000000000001E-3</v>
      </c>
      <c r="W32">
        <v>0.99199999999999999</v>
      </c>
      <c r="Z32" s="1">
        <f t="shared" si="0"/>
        <v>0.4647</v>
      </c>
      <c r="AA32" s="1">
        <f t="shared" si="1"/>
        <v>0.42010000000000003</v>
      </c>
    </row>
    <row r="33" spans="1:27">
      <c r="A33">
        <v>32</v>
      </c>
      <c r="B33" t="s">
        <v>180</v>
      </c>
      <c r="C33">
        <v>30</v>
      </c>
      <c r="D33">
        <v>0.34100000000000003</v>
      </c>
      <c r="E33">
        <v>0.374</v>
      </c>
      <c r="F33">
        <v>0.06</v>
      </c>
      <c r="G33">
        <v>0.20399999999999999</v>
      </c>
      <c r="H33">
        <v>8.0000000000000002E-3</v>
      </c>
      <c r="I33">
        <v>0.94599999999999995</v>
      </c>
      <c r="J33">
        <v>4.1000000000000002E-2</v>
      </c>
      <c r="K33">
        <v>1.4E-2</v>
      </c>
      <c r="L33">
        <v>3.9E-2</v>
      </c>
      <c r="M33">
        <v>4.1000000000000002E-2</v>
      </c>
      <c r="N33">
        <v>0.47899999999999998</v>
      </c>
      <c r="O33">
        <v>0.79300000000000004</v>
      </c>
      <c r="P33">
        <v>5.6000000000000001E-2</v>
      </c>
      <c r="Q33">
        <v>0.25600000000000001</v>
      </c>
      <c r="R33">
        <v>5.1999999999999998E-2</v>
      </c>
      <c r="S33">
        <v>0.55300000000000005</v>
      </c>
      <c r="T33">
        <v>4.1000000000000002E-2</v>
      </c>
      <c r="U33">
        <v>4.2000000000000003E-2</v>
      </c>
      <c r="V33">
        <v>0.496</v>
      </c>
      <c r="W33">
        <v>0.16400000000000001</v>
      </c>
      <c r="Z33" s="1">
        <f t="shared" si="0"/>
        <v>0.20680000000000001</v>
      </c>
      <c r="AA33" s="1">
        <f t="shared" si="1"/>
        <v>0.29320000000000002</v>
      </c>
    </row>
    <row r="34" spans="1:27">
      <c r="A34">
        <v>33</v>
      </c>
      <c r="B34" t="s">
        <v>181</v>
      </c>
      <c r="C34">
        <v>30</v>
      </c>
      <c r="D34">
        <v>0.96899999999999997</v>
      </c>
      <c r="E34">
        <v>0.35199999999999998</v>
      </c>
      <c r="F34">
        <v>0.89700000000000002</v>
      </c>
      <c r="G34">
        <v>3.1E-2</v>
      </c>
      <c r="H34">
        <v>0.72199999999999998</v>
      </c>
      <c r="I34">
        <v>0.99</v>
      </c>
      <c r="J34">
        <v>3.4000000000000002E-2</v>
      </c>
      <c r="K34">
        <v>4.0000000000000001E-3</v>
      </c>
      <c r="L34">
        <v>3.3000000000000002E-2</v>
      </c>
      <c r="M34">
        <v>3.4000000000000002E-2</v>
      </c>
      <c r="N34">
        <v>7.4999999999999997E-2</v>
      </c>
      <c r="O34">
        <v>0.97699999999999998</v>
      </c>
      <c r="P34">
        <v>0.31</v>
      </c>
      <c r="Q34">
        <v>0.98</v>
      </c>
      <c r="R34">
        <v>7.6999999999999999E-2</v>
      </c>
      <c r="S34">
        <v>0.42399999999999999</v>
      </c>
      <c r="T34">
        <v>3.4000000000000002E-2</v>
      </c>
      <c r="U34">
        <v>3.5000000000000003E-2</v>
      </c>
      <c r="V34">
        <v>7.2999999999999995E-2</v>
      </c>
      <c r="W34">
        <v>0.82199999999999995</v>
      </c>
      <c r="Z34" s="1">
        <f t="shared" si="0"/>
        <v>0.40659999999999996</v>
      </c>
      <c r="AA34" s="1">
        <f t="shared" si="1"/>
        <v>0.38069999999999998</v>
      </c>
    </row>
    <row r="35" spans="1:27">
      <c r="A35">
        <v>34</v>
      </c>
      <c r="B35" t="s">
        <v>182</v>
      </c>
      <c r="C35">
        <v>30</v>
      </c>
      <c r="D35">
        <v>0.02</v>
      </c>
      <c r="E35">
        <v>0.224</v>
      </c>
      <c r="F35">
        <v>2.1999999999999999E-2</v>
      </c>
      <c r="G35">
        <v>1.7000000000000001E-2</v>
      </c>
      <c r="H35">
        <v>0.92400000000000004</v>
      </c>
      <c r="I35">
        <v>0.79200000000000004</v>
      </c>
      <c r="J35">
        <v>4.4999999999999998E-2</v>
      </c>
      <c r="K35">
        <v>0.121</v>
      </c>
      <c r="L35">
        <v>4.2999999999999997E-2</v>
      </c>
      <c r="M35">
        <v>4.4999999999999998E-2</v>
      </c>
      <c r="N35">
        <v>0.34200000000000003</v>
      </c>
      <c r="O35">
        <v>0.98599999999999999</v>
      </c>
      <c r="P35">
        <v>0.25700000000000001</v>
      </c>
      <c r="Q35">
        <v>0.97</v>
      </c>
      <c r="R35">
        <v>4.4999999999999998E-2</v>
      </c>
      <c r="S35">
        <v>8.0000000000000002E-3</v>
      </c>
      <c r="T35">
        <v>4.4999999999999998E-2</v>
      </c>
      <c r="U35">
        <v>4.5999999999999999E-2</v>
      </c>
      <c r="V35">
        <v>0.97599999999999998</v>
      </c>
      <c r="W35">
        <v>0.875</v>
      </c>
      <c r="Z35" s="1">
        <f t="shared" si="0"/>
        <v>0.2253</v>
      </c>
      <c r="AA35" s="1">
        <f t="shared" si="1"/>
        <v>0.4549999999999999</v>
      </c>
    </row>
    <row r="36" spans="1:27">
      <c r="A36">
        <v>35</v>
      </c>
      <c r="B36" t="s">
        <v>183</v>
      </c>
      <c r="C36">
        <v>30</v>
      </c>
      <c r="D36">
        <v>0.96599999999999997</v>
      </c>
      <c r="E36">
        <v>0.98599999999999999</v>
      </c>
      <c r="F36">
        <v>0.95399999999999996</v>
      </c>
      <c r="G36">
        <v>0.02</v>
      </c>
      <c r="H36">
        <v>0.27600000000000002</v>
      </c>
      <c r="I36">
        <v>0.99</v>
      </c>
      <c r="J36">
        <v>3.2000000000000001E-2</v>
      </c>
      <c r="K36">
        <v>0.182</v>
      </c>
      <c r="L36">
        <v>3.1E-2</v>
      </c>
      <c r="M36">
        <v>3.2000000000000001E-2</v>
      </c>
      <c r="N36">
        <v>0.45800000000000002</v>
      </c>
      <c r="O36">
        <v>0.98199999999999998</v>
      </c>
      <c r="P36">
        <v>0.92</v>
      </c>
      <c r="Q36">
        <v>0.98499999999999999</v>
      </c>
      <c r="R36">
        <v>0.11899999999999999</v>
      </c>
      <c r="S36">
        <v>0.95099999999999996</v>
      </c>
      <c r="T36">
        <v>3.2000000000000001E-2</v>
      </c>
      <c r="U36">
        <v>3.3000000000000002E-2</v>
      </c>
      <c r="V36">
        <v>0.20399999999999999</v>
      </c>
      <c r="W36">
        <v>0.98099999999999998</v>
      </c>
      <c r="Z36" s="1">
        <f t="shared" si="0"/>
        <v>0.44690000000000002</v>
      </c>
      <c r="AA36" s="1">
        <f t="shared" si="1"/>
        <v>0.56649999999999989</v>
      </c>
    </row>
    <row r="37" spans="1:27">
      <c r="A37">
        <v>36</v>
      </c>
      <c r="B37" t="s">
        <v>184</v>
      </c>
      <c r="C37">
        <v>30</v>
      </c>
      <c r="D37">
        <v>0.83799999999999997</v>
      </c>
      <c r="E37">
        <v>0.99099999999999999</v>
      </c>
      <c r="F37">
        <v>8.9999999999999993E-3</v>
      </c>
      <c r="G37">
        <v>0.14199999999999999</v>
      </c>
      <c r="H37">
        <v>0.89100000000000001</v>
      </c>
      <c r="I37">
        <v>0.152</v>
      </c>
      <c r="J37">
        <v>3.6999999999999998E-2</v>
      </c>
      <c r="K37">
        <v>0.99</v>
      </c>
      <c r="L37">
        <v>3.5000000000000003E-2</v>
      </c>
      <c r="M37">
        <v>3.5999999999999997E-2</v>
      </c>
      <c r="N37">
        <v>0.14099999999999999</v>
      </c>
      <c r="O37">
        <v>0.69399999999999995</v>
      </c>
      <c r="P37">
        <v>0.98799999999999999</v>
      </c>
      <c r="Q37">
        <v>0.51500000000000001</v>
      </c>
      <c r="R37">
        <v>0.09</v>
      </c>
      <c r="S37">
        <v>2.1000000000000001E-2</v>
      </c>
      <c r="T37">
        <v>3.5999999999999997E-2</v>
      </c>
      <c r="U37">
        <v>3.6999999999999998E-2</v>
      </c>
      <c r="V37">
        <v>0.255</v>
      </c>
      <c r="W37">
        <v>0.99199999999999999</v>
      </c>
      <c r="Z37" s="1">
        <f t="shared" si="0"/>
        <v>0.41209999999999997</v>
      </c>
      <c r="AA37" s="1">
        <f t="shared" si="1"/>
        <v>0.37689999999999996</v>
      </c>
    </row>
    <row r="38" spans="1:27">
      <c r="A38">
        <v>37</v>
      </c>
      <c r="B38" t="s">
        <v>185</v>
      </c>
      <c r="C38">
        <v>30</v>
      </c>
      <c r="D38">
        <v>4.8000000000000001E-2</v>
      </c>
      <c r="E38">
        <v>0.98599999999999999</v>
      </c>
      <c r="F38">
        <v>5.0000000000000001E-3</v>
      </c>
      <c r="G38">
        <v>0.38600000000000001</v>
      </c>
      <c r="H38">
        <v>0.20399999999999999</v>
      </c>
      <c r="I38">
        <v>3.5000000000000003E-2</v>
      </c>
      <c r="J38">
        <v>4.8000000000000001E-2</v>
      </c>
      <c r="K38">
        <v>0.86699999999999999</v>
      </c>
      <c r="L38">
        <v>4.5999999999999999E-2</v>
      </c>
      <c r="M38">
        <v>4.7E-2</v>
      </c>
      <c r="N38">
        <v>0.80500000000000005</v>
      </c>
      <c r="O38">
        <v>0.96899999999999997</v>
      </c>
      <c r="P38">
        <v>0.26700000000000002</v>
      </c>
      <c r="Q38">
        <v>0.54700000000000004</v>
      </c>
      <c r="R38">
        <v>8.4000000000000005E-2</v>
      </c>
      <c r="S38">
        <v>1.2999999999999999E-2</v>
      </c>
      <c r="T38">
        <v>4.8000000000000001E-2</v>
      </c>
      <c r="U38">
        <v>4.8000000000000001E-2</v>
      </c>
      <c r="V38">
        <v>0.98699999999999999</v>
      </c>
      <c r="W38">
        <v>0.88200000000000001</v>
      </c>
      <c r="Z38" s="1">
        <f t="shared" si="0"/>
        <v>0.26719999999999999</v>
      </c>
      <c r="AA38" s="1">
        <f t="shared" si="1"/>
        <v>0.46500000000000002</v>
      </c>
    </row>
    <row r="39" spans="1:27">
      <c r="A39">
        <v>38</v>
      </c>
      <c r="B39" t="s">
        <v>186</v>
      </c>
      <c r="C39">
        <v>30</v>
      </c>
      <c r="D39">
        <v>0.98699999999999999</v>
      </c>
      <c r="E39">
        <v>0.99099999999999999</v>
      </c>
      <c r="F39">
        <v>0.995</v>
      </c>
      <c r="G39">
        <v>0.99099999999999999</v>
      </c>
      <c r="H39">
        <v>3.7999999999999999E-2</v>
      </c>
      <c r="I39">
        <v>0.97599999999999998</v>
      </c>
      <c r="J39">
        <v>2.4E-2</v>
      </c>
      <c r="K39">
        <v>0.99199999999999999</v>
      </c>
      <c r="L39">
        <v>2.4E-2</v>
      </c>
      <c r="M39">
        <v>2.4E-2</v>
      </c>
      <c r="N39">
        <v>0.107</v>
      </c>
      <c r="O39">
        <v>0.17499999999999999</v>
      </c>
      <c r="P39">
        <v>0.99099999999999999</v>
      </c>
      <c r="Q39">
        <v>0.01</v>
      </c>
      <c r="R39">
        <v>0.84499999999999997</v>
      </c>
      <c r="S39">
        <v>0.99099999999999999</v>
      </c>
      <c r="T39">
        <v>2.4E-2</v>
      </c>
      <c r="U39">
        <v>2.5000000000000001E-2</v>
      </c>
      <c r="V39">
        <v>0.01</v>
      </c>
      <c r="W39">
        <v>0.99299999999999999</v>
      </c>
      <c r="Z39" s="1">
        <f t="shared" si="0"/>
        <v>0.60419999999999996</v>
      </c>
      <c r="AA39" s="1">
        <f t="shared" si="1"/>
        <v>0.41710000000000003</v>
      </c>
    </row>
    <row r="40" spans="1:27">
      <c r="A40">
        <v>39</v>
      </c>
      <c r="B40" t="s">
        <v>187</v>
      </c>
      <c r="C40">
        <v>30</v>
      </c>
      <c r="D40">
        <v>0.123</v>
      </c>
      <c r="E40">
        <v>0.93</v>
      </c>
      <c r="F40">
        <v>0.99399999999999999</v>
      </c>
      <c r="G40">
        <v>0.41599999999999998</v>
      </c>
      <c r="H40">
        <v>7.1999999999999995E-2</v>
      </c>
      <c r="I40">
        <v>5.1999999999999998E-2</v>
      </c>
      <c r="J40">
        <v>3.5999999999999997E-2</v>
      </c>
      <c r="K40">
        <v>0.93100000000000005</v>
      </c>
      <c r="L40">
        <v>3.4000000000000002E-2</v>
      </c>
      <c r="M40">
        <v>3.5000000000000003E-2</v>
      </c>
      <c r="N40">
        <v>0.98799999999999999</v>
      </c>
      <c r="O40">
        <v>0.26300000000000001</v>
      </c>
      <c r="P40">
        <v>3.2000000000000001E-2</v>
      </c>
      <c r="Q40">
        <v>0.02</v>
      </c>
      <c r="R40">
        <v>0.97599999999999998</v>
      </c>
      <c r="S40">
        <v>0.99099999999999999</v>
      </c>
      <c r="T40">
        <v>3.5999999999999997E-2</v>
      </c>
      <c r="U40">
        <v>3.5999999999999997E-2</v>
      </c>
      <c r="V40">
        <v>7.0999999999999994E-2</v>
      </c>
      <c r="W40">
        <v>1.2E-2</v>
      </c>
      <c r="Z40" s="1">
        <f t="shared" si="0"/>
        <v>0.36229999999999996</v>
      </c>
      <c r="AA40" s="1">
        <f t="shared" si="1"/>
        <v>0.34250000000000003</v>
      </c>
    </row>
    <row r="41" spans="1:27">
      <c r="A41">
        <v>40</v>
      </c>
      <c r="B41" t="s">
        <v>188</v>
      </c>
      <c r="C41">
        <v>30</v>
      </c>
      <c r="D41">
        <v>0.11899999999999999</v>
      </c>
      <c r="E41">
        <v>0.98899999999999999</v>
      </c>
      <c r="F41">
        <v>7.0000000000000001E-3</v>
      </c>
      <c r="G41">
        <v>0.84099999999999997</v>
      </c>
      <c r="H41">
        <v>0.502</v>
      </c>
      <c r="I41">
        <v>1.0999999999999999E-2</v>
      </c>
      <c r="J41">
        <v>4.5999999999999999E-2</v>
      </c>
      <c r="K41">
        <v>0.94799999999999995</v>
      </c>
      <c r="L41">
        <v>4.3999999999999997E-2</v>
      </c>
      <c r="M41">
        <v>4.4999999999999998E-2</v>
      </c>
      <c r="N41">
        <v>0.58599999999999997</v>
      </c>
      <c r="O41">
        <v>0.23400000000000001</v>
      </c>
      <c r="P41">
        <v>0.48199999999999998</v>
      </c>
      <c r="Q41">
        <v>0.36599999999999999</v>
      </c>
      <c r="R41">
        <v>4.4999999999999998E-2</v>
      </c>
      <c r="S41">
        <v>2.1000000000000001E-2</v>
      </c>
      <c r="T41">
        <v>4.4999999999999998E-2</v>
      </c>
      <c r="U41">
        <v>4.5999999999999999E-2</v>
      </c>
      <c r="V41">
        <v>0.97699999999999998</v>
      </c>
      <c r="W41">
        <v>0.73</v>
      </c>
      <c r="Z41" s="1">
        <f t="shared" si="0"/>
        <v>0.35520000000000002</v>
      </c>
      <c r="AA41" s="1">
        <f t="shared" si="1"/>
        <v>0.35320000000000001</v>
      </c>
    </row>
    <row r="42" spans="1:27">
      <c r="A42">
        <v>41</v>
      </c>
      <c r="B42" t="s">
        <v>189</v>
      </c>
      <c r="C42">
        <v>30</v>
      </c>
      <c r="D42">
        <v>0.89600000000000002</v>
      </c>
      <c r="E42">
        <v>0.98499999999999999</v>
      </c>
      <c r="F42">
        <v>0.73</v>
      </c>
      <c r="G42">
        <v>0.48899999999999999</v>
      </c>
      <c r="H42">
        <v>2.5000000000000001E-2</v>
      </c>
      <c r="I42">
        <v>0.98799999999999999</v>
      </c>
      <c r="J42">
        <v>3.7999999999999999E-2</v>
      </c>
      <c r="K42">
        <v>2.7E-2</v>
      </c>
      <c r="L42">
        <v>3.5999999999999997E-2</v>
      </c>
      <c r="M42">
        <v>3.7999999999999999E-2</v>
      </c>
      <c r="N42">
        <v>0.13800000000000001</v>
      </c>
      <c r="O42">
        <v>0.98499999999999999</v>
      </c>
      <c r="P42">
        <v>7.8E-2</v>
      </c>
      <c r="Q42">
        <v>0.98599999999999999</v>
      </c>
      <c r="R42">
        <v>2.7E-2</v>
      </c>
      <c r="S42">
        <v>7.9000000000000001E-2</v>
      </c>
      <c r="T42">
        <v>3.6999999999999998E-2</v>
      </c>
      <c r="U42">
        <v>3.7999999999999999E-2</v>
      </c>
      <c r="V42">
        <v>0.98799999999999999</v>
      </c>
      <c r="W42">
        <v>0.95599999999999996</v>
      </c>
      <c r="Z42" s="1">
        <f t="shared" si="0"/>
        <v>0.42519999999999997</v>
      </c>
      <c r="AA42" s="1">
        <f t="shared" si="1"/>
        <v>0.43120000000000003</v>
      </c>
    </row>
    <row r="43" spans="1:27">
      <c r="A43">
        <v>42</v>
      </c>
      <c r="B43" t="s">
        <v>190</v>
      </c>
      <c r="C43">
        <v>30</v>
      </c>
      <c r="D43">
        <v>3.5000000000000003E-2</v>
      </c>
      <c r="E43">
        <v>2E-3</v>
      </c>
      <c r="F43">
        <v>0.99399999999999999</v>
      </c>
      <c r="G43">
        <v>0.57099999999999995</v>
      </c>
      <c r="H43">
        <v>0.99</v>
      </c>
      <c r="I43">
        <v>0.20200000000000001</v>
      </c>
      <c r="J43">
        <v>3.5000000000000003E-2</v>
      </c>
      <c r="K43">
        <v>8.5000000000000006E-2</v>
      </c>
      <c r="L43">
        <v>3.4000000000000002E-2</v>
      </c>
      <c r="M43">
        <v>3.5000000000000003E-2</v>
      </c>
      <c r="N43">
        <v>0.183</v>
      </c>
      <c r="O43">
        <v>0.94099999999999995</v>
      </c>
      <c r="P43">
        <v>0.12</v>
      </c>
      <c r="Q43">
        <v>0.95399999999999996</v>
      </c>
      <c r="R43">
        <v>0.48799999999999999</v>
      </c>
      <c r="S43">
        <v>0.112</v>
      </c>
      <c r="T43">
        <v>3.5999999999999997E-2</v>
      </c>
      <c r="U43">
        <v>3.5999999999999997E-2</v>
      </c>
      <c r="V43">
        <v>0.754</v>
      </c>
      <c r="W43">
        <v>0.106</v>
      </c>
      <c r="Z43" s="1">
        <f t="shared" si="0"/>
        <v>0.29829999999999995</v>
      </c>
      <c r="AA43" s="1">
        <f t="shared" si="1"/>
        <v>0.37299999999999994</v>
      </c>
    </row>
    <row r="44" spans="1:27">
      <c r="A44">
        <v>43</v>
      </c>
      <c r="B44" t="s">
        <v>191</v>
      </c>
      <c r="C44">
        <v>30</v>
      </c>
      <c r="D44">
        <v>3.0000000000000001E-3</v>
      </c>
      <c r="E44">
        <v>1.2E-2</v>
      </c>
      <c r="F44">
        <v>0.995</v>
      </c>
      <c r="G44">
        <v>8.0000000000000002E-3</v>
      </c>
      <c r="H44">
        <v>0.47599999999999998</v>
      </c>
      <c r="I44">
        <v>3.7999999999999999E-2</v>
      </c>
      <c r="J44">
        <v>3.6999999999999998E-2</v>
      </c>
      <c r="K44">
        <v>0.97199999999999998</v>
      </c>
      <c r="L44">
        <v>3.5000000000000003E-2</v>
      </c>
      <c r="M44">
        <v>3.6999999999999998E-2</v>
      </c>
      <c r="N44">
        <v>0.97799999999999998</v>
      </c>
      <c r="O44">
        <v>0.70199999999999996</v>
      </c>
      <c r="P44">
        <v>4.4999999999999998E-2</v>
      </c>
      <c r="Q44">
        <v>1.7999999999999999E-2</v>
      </c>
      <c r="R44">
        <v>0.97399999999999998</v>
      </c>
      <c r="S44">
        <v>0.94199999999999995</v>
      </c>
      <c r="T44">
        <v>3.7999999999999999E-2</v>
      </c>
      <c r="U44">
        <v>3.6999999999999998E-2</v>
      </c>
      <c r="V44">
        <v>0.12</v>
      </c>
      <c r="W44">
        <v>2.8000000000000001E-2</v>
      </c>
      <c r="Z44" s="1">
        <f t="shared" si="0"/>
        <v>0.26129999999999998</v>
      </c>
      <c r="AA44" s="1">
        <f t="shared" si="1"/>
        <v>0.38819999999999999</v>
      </c>
    </row>
    <row r="45" spans="1:27">
      <c r="A45">
        <v>44</v>
      </c>
      <c r="B45" t="s">
        <v>192</v>
      </c>
      <c r="C45">
        <v>30</v>
      </c>
      <c r="D45">
        <v>0.06</v>
      </c>
      <c r="E45">
        <v>0.24399999999999999</v>
      </c>
      <c r="F45">
        <v>0.98699999999999999</v>
      </c>
      <c r="G45">
        <v>3.5000000000000003E-2</v>
      </c>
      <c r="H45">
        <v>2.1999999999999999E-2</v>
      </c>
      <c r="I45">
        <v>0.98799999999999999</v>
      </c>
      <c r="J45">
        <v>3.5999999999999997E-2</v>
      </c>
      <c r="K45">
        <v>1.4999999999999999E-2</v>
      </c>
      <c r="L45">
        <v>3.5000000000000003E-2</v>
      </c>
      <c r="M45">
        <v>3.5999999999999997E-2</v>
      </c>
      <c r="N45">
        <v>0.77800000000000002</v>
      </c>
      <c r="O45">
        <v>0.98699999999999999</v>
      </c>
      <c r="P45">
        <v>1.2999999999999999E-2</v>
      </c>
      <c r="Q45">
        <v>0.73599999999999999</v>
      </c>
      <c r="R45">
        <v>0.27800000000000002</v>
      </c>
      <c r="S45">
        <v>0.434</v>
      </c>
      <c r="T45">
        <v>3.5999999999999997E-2</v>
      </c>
      <c r="U45">
        <v>3.5999999999999997E-2</v>
      </c>
      <c r="V45">
        <v>0.94699999999999995</v>
      </c>
      <c r="W45">
        <v>0.48099999999999998</v>
      </c>
      <c r="Z45" s="1">
        <f t="shared" si="0"/>
        <v>0.24580000000000002</v>
      </c>
      <c r="AA45" s="1">
        <f t="shared" si="1"/>
        <v>0.47260000000000002</v>
      </c>
    </row>
    <row r="46" spans="1:27">
      <c r="A46">
        <v>45</v>
      </c>
      <c r="B46" t="s">
        <v>193</v>
      </c>
      <c r="C46">
        <v>30</v>
      </c>
      <c r="D46">
        <v>4.0000000000000001E-3</v>
      </c>
      <c r="E46">
        <v>0.52</v>
      </c>
      <c r="F46">
        <v>0.99199999999999999</v>
      </c>
      <c r="G46">
        <v>4.0000000000000001E-3</v>
      </c>
      <c r="H46">
        <v>0.152</v>
      </c>
      <c r="I46">
        <v>0.187</v>
      </c>
      <c r="J46">
        <v>3.3000000000000002E-2</v>
      </c>
      <c r="K46">
        <v>0.99199999999999999</v>
      </c>
      <c r="L46">
        <v>3.2000000000000001E-2</v>
      </c>
      <c r="M46">
        <v>3.3000000000000002E-2</v>
      </c>
      <c r="N46">
        <v>0.84599999999999997</v>
      </c>
      <c r="O46">
        <v>0.96599999999999997</v>
      </c>
      <c r="P46">
        <v>0.98</v>
      </c>
      <c r="Q46">
        <v>6.0000000000000001E-3</v>
      </c>
      <c r="R46">
        <v>0.96499999999999997</v>
      </c>
      <c r="S46">
        <v>0.90800000000000003</v>
      </c>
      <c r="T46">
        <v>3.4000000000000002E-2</v>
      </c>
      <c r="U46">
        <v>3.3000000000000002E-2</v>
      </c>
      <c r="V46">
        <v>1.2999999999999999E-2</v>
      </c>
      <c r="W46">
        <v>0.96899999999999997</v>
      </c>
      <c r="Z46" s="1">
        <f t="shared" si="0"/>
        <v>0.2949</v>
      </c>
      <c r="AA46" s="1">
        <f t="shared" si="1"/>
        <v>0.57199999999999995</v>
      </c>
    </row>
    <row r="47" spans="1:27">
      <c r="A47">
        <v>46</v>
      </c>
      <c r="B47" t="s">
        <v>194</v>
      </c>
      <c r="C47">
        <v>30</v>
      </c>
      <c r="D47">
        <v>0.14399999999999999</v>
      </c>
      <c r="E47">
        <v>5.0000000000000001E-3</v>
      </c>
      <c r="F47">
        <v>0.995</v>
      </c>
      <c r="G47">
        <v>0.96199999999999997</v>
      </c>
      <c r="H47">
        <v>0.99199999999999999</v>
      </c>
      <c r="I47">
        <v>8.0000000000000002E-3</v>
      </c>
      <c r="J47">
        <v>3.1E-2</v>
      </c>
      <c r="K47">
        <v>0.99099999999999999</v>
      </c>
      <c r="L47">
        <v>0.03</v>
      </c>
      <c r="M47">
        <v>0.03</v>
      </c>
      <c r="N47">
        <v>0.72399999999999998</v>
      </c>
      <c r="O47">
        <v>3.7999999999999999E-2</v>
      </c>
      <c r="P47">
        <v>0.98099999999999998</v>
      </c>
      <c r="Q47">
        <v>3.0000000000000001E-3</v>
      </c>
      <c r="R47">
        <v>0.97199999999999998</v>
      </c>
      <c r="S47">
        <v>0.97599999999999998</v>
      </c>
      <c r="T47">
        <v>3.1E-2</v>
      </c>
      <c r="U47">
        <v>3.1E-2</v>
      </c>
      <c r="V47">
        <v>5.0000000000000001E-3</v>
      </c>
      <c r="W47">
        <v>0.65400000000000003</v>
      </c>
      <c r="Z47" s="1">
        <f t="shared" si="0"/>
        <v>0.41880000000000006</v>
      </c>
      <c r="AA47" s="1">
        <f t="shared" si="1"/>
        <v>0.4415</v>
      </c>
    </row>
    <row r="48" spans="1:27">
      <c r="A48">
        <v>47</v>
      </c>
      <c r="B48" t="s">
        <v>195</v>
      </c>
      <c r="C48">
        <v>30</v>
      </c>
      <c r="D48">
        <v>8.0000000000000002E-3</v>
      </c>
      <c r="E48">
        <v>0.08</v>
      </c>
      <c r="F48">
        <v>0.995</v>
      </c>
      <c r="G48">
        <v>0.47299999999999998</v>
      </c>
      <c r="H48">
        <v>1.2E-2</v>
      </c>
      <c r="I48">
        <v>0.122</v>
      </c>
      <c r="J48">
        <v>3.9E-2</v>
      </c>
      <c r="K48">
        <v>0.54500000000000004</v>
      </c>
      <c r="L48">
        <v>3.6999999999999998E-2</v>
      </c>
      <c r="M48">
        <v>3.7999999999999999E-2</v>
      </c>
      <c r="N48">
        <v>0.98699999999999999</v>
      </c>
      <c r="O48">
        <v>0.51400000000000001</v>
      </c>
      <c r="P48">
        <v>4.0000000000000001E-3</v>
      </c>
      <c r="Q48">
        <v>2.1000000000000001E-2</v>
      </c>
      <c r="R48">
        <v>0.95</v>
      </c>
      <c r="S48">
        <v>0.98599999999999999</v>
      </c>
      <c r="T48">
        <v>3.9E-2</v>
      </c>
      <c r="U48">
        <v>3.9E-2</v>
      </c>
      <c r="V48">
        <v>0.89600000000000002</v>
      </c>
      <c r="W48">
        <v>5.0000000000000001E-3</v>
      </c>
      <c r="Z48" s="1">
        <f t="shared" si="0"/>
        <v>0.23489999999999997</v>
      </c>
      <c r="AA48" s="1">
        <f t="shared" si="1"/>
        <v>0.44409999999999999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1.5708333333333342E-2</v>
      </c>
      <c r="E50" s="2">
        <f t="shared" ref="E50:W50" si="2">AVERAGE(E1:E24)</f>
        <v>6.9749999999999993E-2</v>
      </c>
      <c r="F50" s="2">
        <f t="shared" si="2"/>
        <v>4.6250000000000015E-3</v>
      </c>
      <c r="G50" s="2">
        <f t="shared" si="2"/>
        <v>9.0541666666666687E-2</v>
      </c>
      <c r="H50" s="2">
        <f t="shared" si="2"/>
        <v>0.91949999999999976</v>
      </c>
      <c r="I50" s="2">
        <f t="shared" si="2"/>
        <v>1.5000000000000005E-2</v>
      </c>
      <c r="J50" s="2">
        <f t="shared" si="2"/>
        <v>4.9291666666666678E-2</v>
      </c>
      <c r="K50" s="2">
        <f t="shared" si="2"/>
        <v>0.14895833333333336</v>
      </c>
      <c r="L50" s="2">
        <f t="shared" si="2"/>
        <v>4.6958333333333345E-2</v>
      </c>
      <c r="M50" s="2">
        <f t="shared" si="2"/>
        <v>4.8958333333333347E-2</v>
      </c>
      <c r="N50" s="2">
        <f t="shared" si="2"/>
        <v>0.57466666666666666</v>
      </c>
      <c r="O50" s="2">
        <f t="shared" si="2"/>
        <v>0.27625</v>
      </c>
      <c r="P50" s="2">
        <f t="shared" si="2"/>
        <v>6.6375000000000003E-2</v>
      </c>
      <c r="Q50" s="2">
        <f t="shared" si="2"/>
        <v>0.63583333333333336</v>
      </c>
      <c r="R50" s="2">
        <f t="shared" si="2"/>
        <v>3.2250000000000015E-2</v>
      </c>
      <c r="S50" s="2">
        <f t="shared" si="2"/>
        <v>4.0416666666666682E-3</v>
      </c>
      <c r="T50" s="2">
        <f t="shared" si="2"/>
        <v>4.8916666666666671E-2</v>
      </c>
      <c r="U50" s="2">
        <f t="shared" si="2"/>
        <v>4.9875000000000023E-2</v>
      </c>
      <c r="V50" s="2">
        <f t="shared" si="2"/>
        <v>0.93954166666666661</v>
      </c>
      <c r="W50" s="2">
        <f t="shared" si="2"/>
        <v>2.6208333333333347E-2</v>
      </c>
      <c r="Y50" s="1" t="s">
        <v>0</v>
      </c>
      <c r="Z50" s="2">
        <f>AVERAGE(Z1:Z24)</f>
        <v>0.14092916666666666</v>
      </c>
      <c r="AA50" s="2">
        <f>AVERAGE(AA1:AA24)</f>
        <v>0.26539583333333333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0.47149999999999997</v>
      </c>
      <c r="E51" s="2">
        <f t="shared" ref="E51:W51" si="3">AVERAGE(E25:E48)</f>
        <v>0.4699166666666667</v>
      </c>
      <c r="F51" s="2">
        <f t="shared" si="3"/>
        <v>0.66529166666666661</v>
      </c>
      <c r="G51" s="2">
        <f t="shared" si="3"/>
        <v>0.51666666666666661</v>
      </c>
      <c r="H51" s="2">
        <f t="shared" si="3"/>
        <v>0.51066666666666682</v>
      </c>
      <c r="I51" s="2">
        <f t="shared" si="3"/>
        <v>0.48095833333333321</v>
      </c>
      <c r="J51" s="2">
        <f t="shared" si="3"/>
        <v>3.6125000000000011E-2</v>
      </c>
      <c r="K51" s="2">
        <f t="shared" si="3"/>
        <v>0.45704166666666662</v>
      </c>
      <c r="L51" s="2">
        <f t="shared" si="3"/>
        <v>3.4791666666666672E-2</v>
      </c>
      <c r="M51" s="2">
        <f t="shared" si="3"/>
        <v>3.5916666666666673E-2</v>
      </c>
      <c r="N51" s="2">
        <f t="shared" si="3"/>
        <v>0.48570833333333341</v>
      </c>
      <c r="O51" s="2">
        <f t="shared" si="3"/>
        <v>0.59291666666666665</v>
      </c>
      <c r="P51" s="2">
        <f t="shared" si="3"/>
        <v>0.41862500000000002</v>
      </c>
      <c r="Q51" s="2">
        <f t="shared" si="3"/>
        <v>0.43733333333333341</v>
      </c>
      <c r="R51" s="2">
        <f t="shared" si="3"/>
        <v>0.38441666666666663</v>
      </c>
      <c r="S51" s="2">
        <f t="shared" si="3"/>
        <v>0.53620833333333329</v>
      </c>
      <c r="T51" s="2">
        <f t="shared" si="3"/>
        <v>3.6125000000000011E-2</v>
      </c>
      <c r="U51" s="2">
        <f t="shared" si="3"/>
        <v>3.6583333333333343E-2</v>
      </c>
      <c r="V51" s="2">
        <f t="shared" si="3"/>
        <v>0.49066666666666658</v>
      </c>
      <c r="W51" s="2">
        <f t="shared" si="3"/>
        <v>0.55850000000000011</v>
      </c>
      <c r="Y51" s="1" t="s">
        <v>1</v>
      </c>
      <c r="Z51" s="2">
        <f>AVERAGE(Z25:Z48)</f>
        <v>0.36788749999999998</v>
      </c>
      <c r="AA51" s="2">
        <f>AVERAGE(AA25:AA48)</f>
        <v>0.39770833333333339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2.5175843429019215E-6</v>
      </c>
      <c r="E52" s="3">
        <f t="shared" ref="E52:W52" si="4">TTEST(E1:E24,E25:E48,2,2)</f>
        <v>3.5020892448848248E-5</v>
      </c>
      <c r="F52" s="3">
        <f t="shared" si="4"/>
        <v>2.3316423703922971E-9</v>
      </c>
      <c r="G52" s="3">
        <f t="shared" si="4"/>
        <v>5.3084161103822245E-6</v>
      </c>
      <c r="H52" s="3">
        <f t="shared" si="4"/>
        <v>3.5583741554728533E-5</v>
      </c>
      <c r="I52" s="3">
        <f t="shared" si="4"/>
        <v>7.0607462984043592E-6</v>
      </c>
      <c r="J52" s="3">
        <f t="shared" si="4"/>
        <v>7.1871309854471235E-14</v>
      </c>
      <c r="K52" s="3">
        <f t="shared" si="4"/>
        <v>1.8881668817254092E-3</v>
      </c>
      <c r="L52" s="3">
        <f t="shared" si="4"/>
        <v>7.3404348815558048E-14</v>
      </c>
      <c r="M52" s="3">
        <f t="shared" si="4"/>
        <v>2.8093636823469986E-14</v>
      </c>
      <c r="N52" s="3">
        <f t="shared" si="4"/>
        <v>0.23165822594057683</v>
      </c>
      <c r="O52" s="3">
        <f t="shared" si="4"/>
        <v>5.5129388515953585E-4</v>
      </c>
      <c r="P52" s="3">
        <f t="shared" si="4"/>
        <v>1.3617576920200671E-4</v>
      </c>
      <c r="Q52" s="3">
        <f t="shared" si="4"/>
        <v>2.5081583553668806E-2</v>
      </c>
      <c r="R52" s="3">
        <f t="shared" si="4"/>
        <v>5.2637391698853865E-5</v>
      </c>
      <c r="S52" s="3">
        <f t="shared" si="4"/>
        <v>1.7598152920206432E-7</v>
      </c>
      <c r="T52" s="3">
        <f t="shared" si="4"/>
        <v>1.0945840424910723E-13</v>
      </c>
      <c r="U52" s="3">
        <f t="shared" si="4"/>
        <v>3.0951281319718667E-14</v>
      </c>
      <c r="V52" s="3">
        <f t="shared" si="4"/>
        <v>4.9823753538568134E-6</v>
      </c>
      <c r="W52" s="3">
        <f t="shared" si="4"/>
        <v>1.6105822377965105E-7</v>
      </c>
      <c r="Y52" s="1" t="s">
        <v>16</v>
      </c>
      <c r="Z52" s="3">
        <f>TTEST(Z1:Z24,Z25:Z48,2,2)</f>
        <v>1.0305012019742239E-13</v>
      </c>
      <c r="AA52" s="3">
        <f>TTEST(AA1:AA24,AA25:AA48,2,2)</f>
        <v>6.5481591493400704E-8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9.3149242621537725E-4</v>
      </c>
      <c r="E53" s="3">
        <f t="shared" ref="E53:W53" si="5">STDEV(E1:E24)/SQRT(COUNT(E1:E24))</f>
        <v>6.775983270003132E-3</v>
      </c>
      <c r="F53" s="3">
        <f t="shared" si="5"/>
        <v>2.5404338896783138E-4</v>
      </c>
      <c r="G53" s="3">
        <f t="shared" si="5"/>
        <v>3.9936449365494302E-3</v>
      </c>
      <c r="H53" s="3">
        <f t="shared" si="5"/>
        <v>1.2348942335746946E-2</v>
      </c>
      <c r="I53" s="3">
        <f t="shared" si="5"/>
        <v>1.1656310103003902E-3</v>
      </c>
      <c r="J53" s="3">
        <f t="shared" si="5"/>
        <v>1.4089731416920857E-4</v>
      </c>
      <c r="K53" s="3">
        <f t="shared" si="5"/>
        <v>1.5845778385199315E-2</v>
      </c>
      <c r="L53" s="3">
        <f t="shared" si="5"/>
        <v>1.2739256153441436E-4</v>
      </c>
      <c r="M53" s="3">
        <f t="shared" si="5"/>
        <v>1.2739256153441436E-4</v>
      </c>
      <c r="N53" s="3">
        <f t="shared" si="5"/>
        <v>1.9891523453823595E-2</v>
      </c>
      <c r="O53" s="3">
        <f t="shared" si="5"/>
        <v>1.4514391908163711E-2</v>
      </c>
      <c r="P53" s="3">
        <f t="shared" si="5"/>
        <v>4.0485336851754103E-3</v>
      </c>
      <c r="Q53" s="3">
        <f t="shared" si="5"/>
        <v>1.7351405016270246E-2</v>
      </c>
      <c r="R53" s="3">
        <f t="shared" si="5"/>
        <v>4.6722275356544382E-4</v>
      </c>
      <c r="S53" s="3">
        <f t="shared" si="5"/>
        <v>3.733862216678609E-4</v>
      </c>
      <c r="T53" s="3">
        <f t="shared" si="5"/>
        <v>1.3346913374198463E-4</v>
      </c>
      <c r="U53" s="3">
        <f t="shared" si="5"/>
        <v>1.2499999999999979E-4</v>
      </c>
      <c r="V53" s="3">
        <f t="shared" si="5"/>
        <v>9.719988960203237E-3</v>
      </c>
      <c r="W53" s="3">
        <f t="shared" si="5"/>
        <v>1.6296384931503846E-3</v>
      </c>
      <c r="Z53" s="3">
        <f>STDEV(Z1:Z24)/SQRT(COUNT(Z1:Z24))</f>
        <v>1.9856503257581815E-3</v>
      </c>
      <c r="AA53" s="3">
        <f>STDEV(AA1:AA24)/SQRT(COUNT(AA1:AA24))</f>
        <v>4.4472898406027039E-3</v>
      </c>
      <c r="AC53" s="3"/>
      <c r="AD53" s="3"/>
    </row>
    <row r="54" spans="1:30">
      <c r="C54" s="1" t="s">
        <v>1</v>
      </c>
      <c r="D54" s="3">
        <f>STDEV(D25:D48)/SQRT(COUNT(D25:D48))</f>
        <v>8.4876209944204958E-2</v>
      </c>
      <c r="E54" s="3">
        <f t="shared" ref="E54:W54" si="6">STDEV(E25:E48)/SQRT(COUNT(E25:E48))</f>
        <v>8.7040156413591196E-2</v>
      </c>
      <c r="F54" s="3">
        <f t="shared" si="6"/>
        <v>8.9331930266263807E-2</v>
      </c>
      <c r="G54" s="3">
        <f t="shared" si="6"/>
        <v>8.2649593550178285E-2</v>
      </c>
      <c r="H54" s="3">
        <f t="shared" si="6"/>
        <v>8.8430941423045889E-2</v>
      </c>
      <c r="I54" s="3">
        <f t="shared" si="6"/>
        <v>9.1984845931482928E-2</v>
      </c>
      <c r="J54" s="3">
        <f t="shared" si="6"/>
        <v>1.2399048876566069E-3</v>
      </c>
      <c r="K54" s="3">
        <f t="shared" si="6"/>
        <v>9.2085764198355707E-2</v>
      </c>
      <c r="L54" s="3">
        <f t="shared" si="6"/>
        <v>1.1467963673697961E-3</v>
      </c>
      <c r="M54" s="3">
        <f t="shared" si="6"/>
        <v>1.1946691171688117E-3</v>
      </c>
      <c r="N54" s="3">
        <f t="shared" si="6"/>
        <v>7.0644047493444467E-2</v>
      </c>
      <c r="O54" s="3">
        <f t="shared" si="6"/>
        <v>8.4030013544735896E-2</v>
      </c>
      <c r="P54" s="3">
        <f t="shared" si="6"/>
        <v>8.4512022395324474E-2</v>
      </c>
      <c r="Q54" s="3">
        <f t="shared" si="6"/>
        <v>8.3941764377235273E-2</v>
      </c>
      <c r="R54" s="3">
        <f t="shared" si="6"/>
        <v>7.8979861601849791E-2</v>
      </c>
      <c r="S54" s="3">
        <f t="shared" si="6"/>
        <v>8.6612266493410806E-2</v>
      </c>
      <c r="T54" s="3">
        <f t="shared" si="6"/>
        <v>1.2207631552268526E-3</v>
      </c>
      <c r="U54" s="3">
        <f t="shared" si="6"/>
        <v>1.2216594004964135E-3</v>
      </c>
      <c r="V54" s="3">
        <f t="shared" si="6"/>
        <v>8.6301663096026729E-2</v>
      </c>
      <c r="W54" s="3">
        <f t="shared" si="6"/>
        <v>8.6258101908907842E-2</v>
      </c>
      <c r="Z54" s="3">
        <f>STDEV(Z25:Z48)/SQRT(COUNT(Z25:Z48))</f>
        <v>2.1657552413415826E-2</v>
      </c>
      <c r="AA54" s="3">
        <f>STDEV(AA25:AA48)/SQRT(COUNT(AA25:AA48))</f>
        <v>2.0091269930381597E-2</v>
      </c>
      <c r="AC54" s="3"/>
      <c r="AD54" s="3"/>
    </row>
    <row r="55" spans="1:30">
      <c r="D55" s="2">
        <f>D50-D51</f>
        <v>-0.45579166666666665</v>
      </c>
      <c r="E55" s="2">
        <f t="shared" ref="E55:W55" si="7">E50-E51</f>
        <v>-0.40016666666666673</v>
      </c>
      <c r="F55" s="2">
        <f t="shared" si="7"/>
        <v>-0.66066666666666662</v>
      </c>
      <c r="G55" s="2">
        <f t="shared" si="7"/>
        <v>-0.42612499999999992</v>
      </c>
      <c r="H55" s="2">
        <f t="shared" si="7"/>
        <v>0.40883333333333294</v>
      </c>
      <c r="I55" s="2">
        <f t="shared" si="7"/>
        <v>-0.4659583333333332</v>
      </c>
      <c r="J55" s="2">
        <f t="shared" si="7"/>
        <v>1.3166666666666667E-2</v>
      </c>
      <c r="K55" s="2">
        <f t="shared" si="7"/>
        <v>-0.30808333333333326</v>
      </c>
      <c r="L55" s="2">
        <f t="shared" si="7"/>
        <v>1.2166666666666673E-2</v>
      </c>
      <c r="M55" s="2">
        <f t="shared" si="7"/>
        <v>1.3041666666666674E-2</v>
      </c>
      <c r="N55" s="2">
        <f t="shared" si="7"/>
        <v>8.895833333333325E-2</v>
      </c>
      <c r="O55" s="2">
        <f t="shared" si="7"/>
        <v>-0.31666666666666665</v>
      </c>
      <c r="P55" s="2">
        <f t="shared" si="7"/>
        <v>-0.35225000000000001</v>
      </c>
      <c r="Q55" s="2">
        <f t="shared" si="7"/>
        <v>0.19849999999999995</v>
      </c>
      <c r="R55" s="2">
        <f t="shared" si="7"/>
        <v>-0.35216666666666663</v>
      </c>
      <c r="S55" s="2">
        <f t="shared" si="7"/>
        <v>-0.53216666666666657</v>
      </c>
      <c r="T55" s="2">
        <f t="shared" si="7"/>
        <v>1.279166666666666E-2</v>
      </c>
      <c r="U55" s="2">
        <f t="shared" si="7"/>
        <v>1.3291666666666681E-2</v>
      </c>
      <c r="V55" s="2">
        <f t="shared" si="7"/>
        <v>0.44887500000000002</v>
      </c>
      <c r="W55" s="2">
        <f t="shared" si="7"/>
        <v>-0.53229166666666672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Animals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3.3286904761904761E-2</v>
      </c>
      <c r="E58" s="1">
        <f>(E50+0.6*(F50+D50)+0.15*G50)/(1+2*0.6+0.15)</f>
        <v>4.065159574468085E-2</v>
      </c>
      <c r="F58" s="1">
        <f t="shared" ref="F58:U59" si="9">(F50+0.6*(G50+E50)+0.15*(D50+H50))/(1+2*0.6+2*0.15)</f>
        <v>9.643249999999999E-2</v>
      </c>
      <c r="G58" s="1">
        <f t="shared" si="9"/>
        <v>0.26309166666666661</v>
      </c>
      <c r="H58" s="1">
        <f t="shared" si="9"/>
        <v>0.39636499999999991</v>
      </c>
      <c r="I58" s="1">
        <f t="shared" si="9"/>
        <v>0.25287999999999994</v>
      </c>
      <c r="J58" s="1">
        <f t="shared" si="9"/>
        <v>0.11705416666666665</v>
      </c>
      <c r="K58" s="1">
        <f t="shared" si="9"/>
        <v>8.6520833333333352E-2</v>
      </c>
      <c r="L58" s="1">
        <f t="shared" si="9"/>
        <v>0.10372083333333335</v>
      </c>
      <c r="M58" s="1">
        <f t="shared" si="9"/>
        <v>0.19428583333333332</v>
      </c>
      <c r="N58" s="1">
        <f t="shared" si="9"/>
        <v>0.31471666666666664</v>
      </c>
      <c r="O58" s="1">
        <f t="shared" si="9"/>
        <v>0.30543749999999992</v>
      </c>
      <c r="P58" s="1">
        <f t="shared" si="9"/>
        <v>0.28186499999999998</v>
      </c>
      <c r="Q58" s="1">
        <f t="shared" si="9"/>
        <v>0.29482083333333337</v>
      </c>
      <c r="R58" s="1">
        <f t="shared" si="9"/>
        <v>0.1733875</v>
      </c>
      <c r="S58" s="1">
        <f t="shared" si="9"/>
        <v>6.2239166666666665E-2</v>
      </c>
      <c r="T58" s="1">
        <f t="shared" si="9"/>
        <v>9.0814166666666668E-2</v>
      </c>
      <c r="U58" s="1">
        <f t="shared" si="9"/>
        <v>0.25899499999999998</v>
      </c>
      <c r="V58" s="1">
        <f>(V50+0.6*(W50+U50)+0.15*T50)/(1+2*0.6+0.15)</f>
        <v>0.42235283687943259</v>
      </c>
      <c r="W58" s="1">
        <f>(W50+0.6*(V50)+0.15*U58)/(1+0.6+0.15)</f>
        <v>0.35930433333333328</v>
      </c>
    </row>
    <row r="59" spans="1:30">
      <c r="C59" s="1" t="s">
        <v>1</v>
      </c>
      <c r="D59" s="1">
        <f>(D51+0.6*(E51)+0.15*F51)/(1+0.6+0.15)</f>
        <v>0.48756785714285711</v>
      </c>
      <c r="E59" s="1">
        <f>(E51+0.6*(F51+D51)+0.15*G51)/(1+2*0.6+0.15)</f>
        <v>0.52318794326241136</v>
      </c>
      <c r="F59" s="1">
        <f t="shared" si="9"/>
        <v>0.56182666666666659</v>
      </c>
      <c r="G59" s="1">
        <f t="shared" si="9"/>
        <v>0.54594916666666671</v>
      </c>
      <c r="H59" s="1">
        <f t="shared" si="9"/>
        <v>0.48578166666666667</v>
      </c>
      <c r="I59" s="1">
        <f t="shared" si="9"/>
        <v>0.3820358333333333</v>
      </c>
      <c r="J59" s="1">
        <f t="shared" si="9"/>
        <v>0.27229749999999997</v>
      </c>
      <c r="K59" s="1">
        <f t="shared" si="9"/>
        <v>0.23084916666666663</v>
      </c>
      <c r="L59" s="1">
        <f t="shared" si="9"/>
        <v>0.16353666666666664</v>
      </c>
      <c r="M59" s="1">
        <f t="shared" si="9"/>
        <v>0.20228416666666665</v>
      </c>
      <c r="N59" s="1">
        <f t="shared" si="9"/>
        <v>0.37240833333333334</v>
      </c>
      <c r="O59" s="1">
        <f t="shared" si="9"/>
        <v>0.48260166666666671</v>
      </c>
      <c r="P59" s="1">
        <f t="shared" si="9"/>
        <v>0.46691749999999999</v>
      </c>
      <c r="Q59" s="1">
        <f t="shared" si="9"/>
        <v>0.43541083333333336</v>
      </c>
      <c r="R59" s="1">
        <f t="shared" si="9"/>
        <v>0.41470166666666664</v>
      </c>
      <c r="S59" s="1">
        <f t="shared" si="9"/>
        <v>0.34384833333333331</v>
      </c>
      <c r="T59" s="1">
        <f t="shared" si="9"/>
        <v>0.204425</v>
      </c>
      <c r="U59" s="1">
        <f t="shared" si="9"/>
        <v>0.20674583333333332</v>
      </c>
      <c r="V59" s="1">
        <f>(V51+0.6*(W51+U51)+0.15*T51)/(1+2*0.6+0.15)</f>
        <v>0.36303634751773051</v>
      </c>
      <c r="W59" s="1">
        <f>(W51+0.6*(V51)+0.15*U59)/(1+0.6+0.15)</f>
        <v>0.50509250000000006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-5.2942220130192827E-2</v>
      </c>
      <c r="E61" s="1">
        <f ca="1">E1+NORMINV(RAND(),0,'Total-Smoothed'!$AG$2)</f>
        <v>9.2506845845868574E-2</v>
      </c>
      <c r="F61" s="1">
        <f ca="1">F1+NORMINV(RAND(),0,'Total-Smoothed'!$AG$2)</f>
        <v>0.12553407472850756</v>
      </c>
      <c r="G61" s="1">
        <f ca="1">G1+NORMINV(RAND(),0,'Total-Smoothed'!$AG$2)</f>
        <v>5.1434161456069834E-2</v>
      </c>
      <c r="H61" s="1">
        <f ca="1">H1+NORMINV(RAND(),0,'Total-Smoothed'!$AG$2)</f>
        <v>0.98541928132454704</v>
      </c>
      <c r="I61" s="1">
        <f ca="1">I1+NORMINV(RAND(),0,'Total-Smoothed'!$AG$2)</f>
        <v>-4.8918670765003239E-2</v>
      </c>
      <c r="J61" s="1">
        <f ca="1">J1+NORMINV(RAND(),0,'Total-Smoothed'!$AG$2)</f>
        <v>-0.12754381860148317</v>
      </c>
      <c r="K61" s="1">
        <f ca="1">K1+NORMINV(RAND(),0,'Total-Smoothed'!$AG$2)</f>
        <v>0.25846913337378069</v>
      </c>
      <c r="L61" s="1">
        <f ca="1">L1+NORMINV(RAND(),0,'Total-Smoothed'!$AG$2)</f>
        <v>-4.5916498293937069E-2</v>
      </c>
      <c r="M61" s="1">
        <f ca="1">M1+NORMINV(RAND(),0,'Total-Smoothed'!$AG$2)</f>
        <v>8.4045923295095915E-2</v>
      </c>
      <c r="N61" s="1">
        <f ca="1">N1+NORMINV(RAND(),0,'Total-Smoothed'!$AG$2)</f>
        <v>0.59830901314858009</v>
      </c>
      <c r="O61" s="1">
        <f ca="1">O1+NORMINV(RAND(),0,'Total-Smoothed'!$AG$2)</f>
        <v>0.24957000976325161</v>
      </c>
      <c r="P61" s="1">
        <f ca="1">P1+NORMINV(RAND(),0,'Total-Smoothed'!$AG$2)</f>
        <v>4.3837728963433714E-2</v>
      </c>
      <c r="Q61" s="1">
        <f ca="1">Q1+NORMINV(RAND(),0,'Total-Smoothed'!$AG$2)</f>
        <v>0.5224864912510041</v>
      </c>
      <c r="R61" s="1">
        <f ca="1">R1+NORMINV(RAND(),0,'Total-Smoothed'!$AG$2)</f>
        <v>-4.4297641977163668E-3</v>
      </c>
      <c r="S61" s="1">
        <f ca="1">S1+NORMINV(RAND(),0,'Total-Smoothed'!$AG$2)</f>
        <v>-4.1308830936029044E-2</v>
      </c>
      <c r="T61" s="1">
        <f ca="1">T1+NORMINV(RAND(),0,'Total-Smoothed'!$AG$2)</f>
        <v>-6.2503219997148945E-2</v>
      </c>
      <c r="U61" s="1">
        <f ca="1">U1+NORMINV(RAND(),0,'Total-Smoothed'!$AG$2)</f>
        <v>-6.6447328069254491E-2</v>
      </c>
      <c r="V61" s="1">
        <f ca="1">V1+NORMINV(RAND(),0,'Total-Smoothed'!$AG$2)</f>
        <v>0.98383317200064035</v>
      </c>
      <c r="W61" s="1">
        <f ca="1">W1+NORMINV(RAND(),0,'Total-Smoothed'!$AG$2)</f>
        <v>0.18488679036986461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7.3363256124608339E-2</v>
      </c>
      <c r="E62" s="1">
        <f ca="1">E2+NORMINV(RAND(),0,'Total-Smoothed'!$AG$2)</f>
        <v>0.19270193298243382</v>
      </c>
      <c r="F62" s="1">
        <f ca="1">F2+NORMINV(RAND(),0,'Total-Smoothed'!$AG$2)</f>
        <v>3.826068171208015E-2</v>
      </c>
      <c r="G62" s="1">
        <f ca="1">G2+NORMINV(RAND(),0,'Total-Smoothed'!$AG$2)</f>
        <v>3.2027245860542113E-2</v>
      </c>
      <c r="H62" s="1">
        <f ca="1">H2+NORMINV(RAND(),0,'Total-Smoothed'!$AG$2)</f>
        <v>0.97541458280796212</v>
      </c>
      <c r="I62" s="1">
        <f ca="1">I2+NORMINV(RAND(),0,'Total-Smoothed'!$AG$2)</f>
        <v>4.7446176464399914E-2</v>
      </c>
      <c r="J62" s="1">
        <f ca="1">J2+NORMINV(RAND(),0,'Total-Smoothed'!$AG$2)</f>
        <v>6.5957258797236448E-2</v>
      </c>
      <c r="K62" s="1">
        <f ca="1">K2+NORMINV(RAND(),0,'Total-Smoothed'!$AG$2)</f>
        <v>0.17904296978720019</v>
      </c>
      <c r="L62" s="1">
        <f ca="1">L2+NORMINV(RAND(),0,'Total-Smoothed'!$AG$2)</f>
        <v>8.6810794658862392E-2</v>
      </c>
      <c r="M62" s="1">
        <f ca="1">M2+NORMINV(RAND(),0,'Total-Smoothed'!$AG$2)</f>
        <v>0.2173663856280495</v>
      </c>
      <c r="N62" s="1">
        <f ca="1">N2+NORMINV(RAND(),0,'Total-Smoothed'!$AG$2)</f>
        <v>0.57405800213151459</v>
      </c>
      <c r="O62" s="1">
        <f ca="1">O2+NORMINV(RAND(),0,'Total-Smoothed'!$AG$2)</f>
        <v>0.10316705801189743</v>
      </c>
      <c r="P62" s="1">
        <f ca="1">P2+NORMINV(RAND(),0,'Total-Smoothed'!$AG$2)</f>
        <v>0.11333138307627602</v>
      </c>
      <c r="Q62" s="1">
        <f ca="1">Q2+NORMINV(RAND(),0,'Total-Smoothed'!$AG$2)</f>
        <v>0.82082478935307424</v>
      </c>
      <c r="R62" s="1">
        <f ca="1">R2+NORMINV(RAND(),0,'Total-Smoothed'!$AG$2)</f>
        <v>0.21284552309634294</v>
      </c>
      <c r="S62" s="1">
        <f ca="1">S2+NORMINV(RAND(),0,'Total-Smoothed'!$AG$2)</f>
        <v>-5.4479130007623333E-2</v>
      </c>
      <c r="T62" s="1">
        <f ca="1">T2+NORMINV(RAND(),0,'Total-Smoothed'!$AG$2)</f>
        <v>0.1262295403606235</v>
      </c>
      <c r="U62" s="1">
        <f ca="1">U2+NORMINV(RAND(),0,'Total-Smoothed'!$AG$2)</f>
        <v>0.19727070079447084</v>
      </c>
      <c r="V62" s="1">
        <f ca="1">V2+NORMINV(RAND(),0,'Total-Smoothed'!$AG$2)</f>
        <v>0.98049339829443349</v>
      </c>
      <c r="W62" s="1">
        <f ca="1">W2+NORMINV(RAND(),0,'Total-Smoothed'!$AG$2)</f>
        <v>-5.8474978272174238E-2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-0.1374808383249948</v>
      </c>
      <c r="E63" s="1">
        <f ca="1">E3+NORMINV(RAND(),0,'Total-Smoothed'!$AG$2)</f>
        <v>5.0613856323759643E-2</v>
      </c>
      <c r="F63" s="1">
        <f ca="1">F3+NORMINV(RAND(),0,'Total-Smoothed'!$AG$2)</f>
        <v>0.11279395925882403</v>
      </c>
      <c r="G63" s="1">
        <f ca="1">G3+NORMINV(RAND(),0,'Total-Smoothed'!$AG$2)</f>
        <v>0.19235437493686122</v>
      </c>
      <c r="H63" s="1">
        <f ca="1">H3+NORMINV(RAND(),0,'Total-Smoothed'!$AG$2)</f>
        <v>0.92366580052038116</v>
      </c>
      <c r="I63" s="1">
        <f ca="1">I3+NORMINV(RAND(),0,'Total-Smoothed'!$AG$2)</f>
        <v>4.4042234751040285E-2</v>
      </c>
      <c r="J63" s="1">
        <f ca="1">J3+NORMINV(RAND(),0,'Total-Smoothed'!$AG$2)</f>
        <v>-7.5088103477625595E-3</v>
      </c>
      <c r="K63" s="1">
        <f ca="1">K3+NORMINV(RAND(),0,'Total-Smoothed'!$AG$2)</f>
        <v>0.24173202887678324</v>
      </c>
      <c r="L63" s="1">
        <f ca="1">L3+NORMINV(RAND(),0,'Total-Smoothed'!$AG$2)</f>
        <v>2.8311079475102519E-2</v>
      </c>
      <c r="M63" s="1">
        <f ca="1">M3+NORMINV(RAND(),0,'Total-Smoothed'!$AG$2)</f>
        <v>0.48271427102125308</v>
      </c>
      <c r="N63" s="1">
        <f ca="1">N3+NORMINV(RAND(),0,'Total-Smoothed'!$AG$2)</f>
        <v>0.44115254305359142</v>
      </c>
      <c r="O63" s="1">
        <f ca="1">O3+NORMINV(RAND(),0,'Total-Smoothed'!$AG$2)</f>
        <v>0.24726904276954872</v>
      </c>
      <c r="P63" s="1">
        <f ca="1">P3+NORMINV(RAND(),0,'Total-Smoothed'!$AG$2)</f>
        <v>0.14128488150760321</v>
      </c>
      <c r="Q63" s="1">
        <f ca="1">Q3+NORMINV(RAND(),0,'Total-Smoothed'!$AG$2)</f>
        <v>0.65510393750388007</v>
      </c>
      <c r="R63" s="1">
        <f ca="1">R3+NORMINV(RAND(),0,'Total-Smoothed'!$AG$2)</f>
        <v>1.3416460588981886E-2</v>
      </c>
      <c r="S63" s="1">
        <f ca="1">S3+NORMINV(RAND(),0,'Total-Smoothed'!$AG$2)</f>
        <v>-2.412986061983478E-2</v>
      </c>
      <c r="T63" s="1">
        <f ca="1">T3+NORMINV(RAND(),0,'Total-Smoothed'!$AG$2)</f>
        <v>7.937839918719751E-2</v>
      </c>
      <c r="U63" s="1">
        <f ca="1">U3+NORMINV(RAND(),0,'Total-Smoothed'!$AG$2)</f>
        <v>0.14933856235856133</v>
      </c>
      <c r="V63" s="1">
        <f ca="1">V3+NORMINV(RAND(),0,'Total-Smoothed'!$AG$2)</f>
        <v>0.81526734264503542</v>
      </c>
      <c r="W63" s="1">
        <f ca="1">W3+NORMINV(RAND(),0,'Total-Smoothed'!$AG$2)</f>
        <v>1.4962051367177209E-2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-4.8254410220308751E-3</v>
      </c>
      <c r="E64" s="1">
        <f ca="1">E4+NORMINV(RAND(),0,'Total-Smoothed'!$AG$2)</f>
        <v>0.15209361926518683</v>
      </c>
      <c r="F64" s="1">
        <f ca="1">F4+NORMINV(RAND(),0,'Total-Smoothed'!$AG$2)</f>
        <v>-0.11525370323166095</v>
      </c>
      <c r="G64" s="1">
        <f ca="1">G4+NORMINV(RAND(),0,'Total-Smoothed'!$AG$2)</f>
        <v>0.18369249493730874</v>
      </c>
      <c r="H64" s="1">
        <f ca="1">H4+NORMINV(RAND(),0,'Total-Smoothed'!$AG$2)</f>
        <v>0.95929670947452395</v>
      </c>
      <c r="I64" s="1">
        <f ca="1">I4+NORMINV(RAND(),0,'Total-Smoothed'!$AG$2)</f>
        <v>-1.6128362802712015E-2</v>
      </c>
      <c r="J64" s="1">
        <f ca="1">J4+NORMINV(RAND(),0,'Total-Smoothed'!$AG$2)</f>
        <v>0.12075065776508842</v>
      </c>
      <c r="K64" s="1">
        <f ca="1">K4+NORMINV(RAND(),0,'Total-Smoothed'!$AG$2)</f>
        <v>0.20337895136141659</v>
      </c>
      <c r="L64" s="1">
        <f ca="1">L4+NORMINV(RAND(),0,'Total-Smoothed'!$AG$2)</f>
        <v>9.5670209011054386E-2</v>
      </c>
      <c r="M64" s="1">
        <f ca="1">M4+NORMINV(RAND(),0,'Total-Smoothed'!$AG$2)</f>
        <v>0.14772685782456421</v>
      </c>
      <c r="N64" s="1">
        <f ca="1">N4+NORMINV(RAND(),0,'Total-Smoothed'!$AG$2)</f>
        <v>0.75773949000721585</v>
      </c>
      <c r="O64" s="1">
        <f ca="1">O4+NORMINV(RAND(),0,'Total-Smoothed'!$AG$2)</f>
        <v>0.16426230485023169</v>
      </c>
      <c r="P64" s="1">
        <f ca="1">P4+NORMINV(RAND(),0,'Total-Smoothed'!$AG$2)</f>
        <v>0.15071531030131113</v>
      </c>
      <c r="Q64" s="1">
        <f ca="1">Q4+NORMINV(RAND(),0,'Total-Smoothed'!$AG$2)</f>
        <v>0.68549949645429398</v>
      </c>
      <c r="R64" s="1">
        <f ca="1">R4+NORMINV(RAND(),0,'Total-Smoothed'!$AG$2)</f>
        <v>-6.3755990755365033E-3</v>
      </c>
      <c r="S64" s="1">
        <f ca="1">S4+NORMINV(RAND(),0,'Total-Smoothed'!$AG$2)</f>
        <v>1.3156748558311865E-2</v>
      </c>
      <c r="T64" s="1">
        <f ca="1">T4+NORMINV(RAND(),0,'Total-Smoothed'!$AG$2)</f>
        <v>0.10096988826434027</v>
      </c>
      <c r="U64" s="1">
        <f ca="1">U4+NORMINV(RAND(),0,'Total-Smoothed'!$AG$2)</f>
        <v>2.5282223123413917E-2</v>
      </c>
      <c r="V64" s="1">
        <f ca="1">V4+NORMINV(RAND(),0,'Total-Smoothed'!$AG$2)</f>
        <v>0.99640152027605033</v>
      </c>
      <c r="W64" s="1">
        <f ca="1">W4+NORMINV(RAND(),0,'Total-Smoothed'!$AG$2)</f>
        <v>-5.6003605584778182E-2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-6.0791687648697662E-2</v>
      </c>
      <c r="E65" s="1">
        <f ca="1">E5+NORMINV(RAND(),0,'Total-Smoothed'!$AG$2)</f>
        <v>6.976397432466086E-2</v>
      </c>
      <c r="F65" s="1">
        <f ca="1">F5+NORMINV(RAND(),0,'Total-Smoothed'!$AG$2)</f>
        <v>4.0889322952931878E-2</v>
      </c>
      <c r="G65" s="1">
        <f ca="1">G5+NORMINV(RAND(),0,'Total-Smoothed'!$AG$2)</f>
        <v>9.3756946109489009E-2</v>
      </c>
      <c r="H65" s="1">
        <f ca="1">H5+NORMINV(RAND(),0,'Total-Smoothed'!$AG$2)</f>
        <v>0.98010183859185995</v>
      </c>
      <c r="I65" s="1">
        <f ca="1">I5+NORMINV(RAND(),0,'Total-Smoothed'!$AG$2)</f>
        <v>2.8165639587836397E-2</v>
      </c>
      <c r="J65" s="1">
        <f ca="1">J5+NORMINV(RAND(),0,'Total-Smoothed'!$AG$2)</f>
        <v>-5.3834531968011246E-2</v>
      </c>
      <c r="K65" s="1">
        <f ca="1">K5+NORMINV(RAND(),0,'Total-Smoothed'!$AG$2)</f>
        <v>0.2922165369997422</v>
      </c>
      <c r="L65" s="1">
        <f ca="1">L5+NORMINV(RAND(),0,'Total-Smoothed'!$AG$2)</f>
        <v>-5.5306689125111164E-2</v>
      </c>
      <c r="M65" s="1">
        <f ca="1">M5+NORMINV(RAND(),0,'Total-Smoothed'!$AG$2)</f>
        <v>4.4006080120644053E-4</v>
      </c>
      <c r="N65" s="1">
        <f ca="1">N5+NORMINV(RAND(),0,'Total-Smoothed'!$AG$2)</f>
        <v>0.49214653894413696</v>
      </c>
      <c r="O65" s="1">
        <f ca="1">O5+NORMINV(RAND(),0,'Total-Smoothed'!$AG$2)</f>
        <v>0.2866528419018427</v>
      </c>
      <c r="P65" s="1">
        <f ca="1">P5+NORMINV(RAND(),0,'Total-Smoothed'!$AG$2)</f>
        <v>0.23903878562782865</v>
      </c>
      <c r="Q65" s="1">
        <f ca="1">Q5+NORMINV(RAND(),0,'Total-Smoothed'!$AG$2)</f>
        <v>0.62601918705681847</v>
      </c>
      <c r="R65" s="1">
        <f ca="1">R5+NORMINV(RAND(),0,'Total-Smoothed'!$AG$2)</f>
        <v>1.008474527436511E-2</v>
      </c>
      <c r="S65" s="1">
        <f ca="1">S5+NORMINV(RAND(),0,'Total-Smoothed'!$AG$2)</f>
        <v>-1.9880988415154472E-2</v>
      </c>
      <c r="T65" s="1">
        <f ca="1">T5+NORMINV(RAND(),0,'Total-Smoothed'!$AG$2)</f>
        <v>-9.5503550664012282E-3</v>
      </c>
      <c r="U65" s="1">
        <f ca="1">U5+NORMINV(RAND(),0,'Total-Smoothed'!$AG$2)</f>
        <v>9.2105808451498253E-2</v>
      </c>
      <c r="V65" s="1">
        <f ca="1">V5+NORMINV(RAND(),0,'Total-Smoothed'!$AG$2)</f>
        <v>0.92349081998098637</v>
      </c>
      <c r="W65" s="1">
        <f ca="1">W5+NORMINV(RAND(),0,'Total-Smoothed'!$AG$2)</f>
        <v>-8.7345615057791703E-3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-5.0567561687568749E-2</v>
      </c>
      <c r="E66" s="1">
        <f ca="1">E6+NORMINV(RAND(),0,'Total-Smoothed'!$AG$2)</f>
        <v>-4.1011373988561806E-2</v>
      </c>
      <c r="F66" s="1">
        <f ca="1">F6+NORMINV(RAND(),0,'Total-Smoothed'!$AG$2)</f>
        <v>-2.7919558878932941E-2</v>
      </c>
      <c r="G66" s="1">
        <f ca="1">G6+NORMINV(RAND(),0,'Total-Smoothed'!$AG$2)</f>
        <v>0.17443921214197278</v>
      </c>
      <c r="H66" s="1">
        <f ca="1">H6+NORMINV(RAND(),0,'Total-Smoothed'!$AG$2)</f>
        <v>0.94201245294351765</v>
      </c>
      <c r="I66" s="1">
        <f ca="1">I6+NORMINV(RAND(),0,'Total-Smoothed'!$AG$2)</f>
        <v>1.4295919191131176E-2</v>
      </c>
      <c r="J66" s="1">
        <f ca="1">J6+NORMINV(RAND(),0,'Total-Smoothed'!$AG$2)</f>
        <v>0.12330803830656488</v>
      </c>
      <c r="K66" s="1">
        <f ca="1">K6+NORMINV(RAND(),0,'Total-Smoothed'!$AG$2)</f>
        <v>0.45914249853626643</v>
      </c>
      <c r="L66" s="1">
        <f ca="1">L6+NORMINV(RAND(),0,'Total-Smoothed'!$AG$2)</f>
        <v>0.11692972905202713</v>
      </c>
      <c r="M66" s="1">
        <f ca="1">M6+NORMINV(RAND(),0,'Total-Smoothed'!$AG$2)</f>
        <v>-3.5114242019211317E-2</v>
      </c>
      <c r="N66" s="1">
        <f ca="1">N6+NORMINV(RAND(),0,'Total-Smoothed'!$AG$2)</f>
        <v>0.70435683454981879</v>
      </c>
      <c r="O66" s="1">
        <f ca="1">O6+NORMINV(RAND(),0,'Total-Smoothed'!$AG$2)</f>
        <v>0.28299963216177271</v>
      </c>
      <c r="P66" s="1">
        <f ca="1">P6+NORMINV(RAND(),0,'Total-Smoothed'!$AG$2)</f>
        <v>0.16060186312795433</v>
      </c>
      <c r="Q66" s="1">
        <f ca="1">Q6+NORMINV(RAND(),0,'Total-Smoothed'!$AG$2)</f>
        <v>0.58222766426984585</v>
      </c>
      <c r="R66" s="1">
        <f ca="1">R6+NORMINV(RAND(),0,'Total-Smoothed'!$AG$2)</f>
        <v>-4.6642750280875445E-2</v>
      </c>
      <c r="S66" s="1">
        <f ca="1">S6+NORMINV(RAND(),0,'Total-Smoothed'!$AG$2)</f>
        <v>1.4363913933678607E-2</v>
      </c>
      <c r="T66" s="1">
        <f ca="1">T6+NORMINV(RAND(),0,'Total-Smoothed'!$AG$2)</f>
        <v>3.9579606152741004E-2</v>
      </c>
      <c r="U66" s="1">
        <f ca="1">U6+NORMINV(RAND(),0,'Total-Smoothed'!$AG$2)</f>
        <v>0.21409937739411838</v>
      </c>
      <c r="V66" s="1">
        <f ca="1">V6+NORMINV(RAND(),0,'Total-Smoothed'!$AG$2)</f>
        <v>0.98969347013404918</v>
      </c>
      <c r="W66" s="1">
        <f ca="1">W6+NORMINV(RAND(),0,'Total-Smoothed'!$AG$2)</f>
        <v>2.5434996271796777E-2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7.0978232161089658E-2</v>
      </c>
      <c r="E67" s="1">
        <f ca="1">E7+NORMINV(RAND(),0,'Total-Smoothed'!$AG$2)</f>
        <v>0.10760352210057067</v>
      </c>
      <c r="F67" s="1">
        <f ca="1">F7+NORMINV(RAND(),0,'Total-Smoothed'!$AG$2)</f>
        <v>-0.1374856260398889</v>
      </c>
      <c r="G67" s="1">
        <f ca="1">G7+NORMINV(RAND(),0,'Total-Smoothed'!$AG$2)</f>
        <v>0.17274570797957692</v>
      </c>
      <c r="H67" s="1">
        <f ca="1">H7+NORMINV(RAND(),0,'Total-Smoothed'!$AG$2)</f>
        <v>0.9920804553393936</v>
      </c>
      <c r="I67" s="1">
        <f ca="1">I7+NORMINV(RAND(),0,'Total-Smoothed'!$AG$2)</f>
        <v>0.13622413939516498</v>
      </c>
      <c r="J67" s="1">
        <f ca="1">J7+NORMINV(RAND(),0,'Total-Smoothed'!$AG$2)</f>
        <v>4.0933127746216248E-2</v>
      </c>
      <c r="K67" s="1">
        <f ca="1">K7+NORMINV(RAND(),0,'Total-Smoothed'!$AG$2)</f>
        <v>-6.8958063657201807E-3</v>
      </c>
      <c r="L67" s="1">
        <f ca="1">L7+NORMINV(RAND(),0,'Total-Smoothed'!$AG$2)</f>
        <v>0.11582599801669513</v>
      </c>
      <c r="M67" s="1">
        <f ca="1">M7+NORMINV(RAND(),0,'Total-Smoothed'!$AG$2)</f>
        <v>3.8059043787635076E-2</v>
      </c>
      <c r="N67" s="1">
        <f ca="1">N7+NORMINV(RAND(),0,'Total-Smoothed'!$AG$2)</f>
        <v>0.5233433040198564</v>
      </c>
      <c r="O67" s="1">
        <f ca="1">O7+NORMINV(RAND(),0,'Total-Smoothed'!$AG$2)</f>
        <v>0.23467504880905346</v>
      </c>
      <c r="P67" s="1">
        <f ca="1">P7+NORMINV(RAND(),0,'Total-Smoothed'!$AG$2)</f>
        <v>0.18630444569514285</v>
      </c>
      <c r="Q67" s="1">
        <f ca="1">Q7+NORMINV(RAND(),0,'Total-Smoothed'!$AG$2)</f>
        <v>0.73035302328313101</v>
      </c>
      <c r="R67" s="1">
        <f ca="1">R7+NORMINV(RAND(),0,'Total-Smoothed'!$AG$2)</f>
        <v>0.13725851412624057</v>
      </c>
      <c r="S67" s="1">
        <f ca="1">S7+NORMINV(RAND(),0,'Total-Smoothed'!$AG$2)</f>
        <v>-2.102033455974343E-2</v>
      </c>
      <c r="T67" s="1">
        <f ca="1">T7+NORMINV(RAND(),0,'Total-Smoothed'!$AG$2)</f>
        <v>1.6345043771998372E-2</v>
      </c>
      <c r="U67" s="1">
        <f ca="1">U7+NORMINV(RAND(),0,'Total-Smoothed'!$AG$2)</f>
        <v>2.1062831007558271E-2</v>
      </c>
      <c r="V67" s="1">
        <f ca="1">V7+NORMINV(RAND(),0,'Total-Smoothed'!$AG$2)</f>
        <v>0.64478428691778444</v>
      </c>
      <c r="W67" s="1">
        <f ca="1">W7+NORMINV(RAND(),0,'Total-Smoothed'!$AG$2)</f>
        <v>-0.20470627019426704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-3.9976452718861938E-2</v>
      </c>
      <c r="E68" s="1">
        <f ca="1">E8+NORMINV(RAND(),0,'Total-Smoothed'!$AG$2)</f>
        <v>2.384703188447463E-2</v>
      </c>
      <c r="F68" s="1">
        <f ca="1">F8+NORMINV(RAND(),0,'Total-Smoothed'!$AG$2)</f>
        <v>-8.3836384137990466E-2</v>
      </c>
      <c r="G68" s="1">
        <f ca="1">G8+NORMINV(RAND(),0,'Total-Smoothed'!$AG$2)</f>
        <v>0.16815833953466108</v>
      </c>
      <c r="H68" s="1">
        <f ca="1">H8+NORMINV(RAND(),0,'Total-Smoothed'!$AG$2)</f>
        <v>0.86885503056485525</v>
      </c>
      <c r="I68" s="1">
        <f ca="1">I8+NORMINV(RAND(),0,'Total-Smoothed'!$AG$2)</f>
        <v>1.3231421038172184E-2</v>
      </c>
      <c r="J68" s="1">
        <f ca="1">J8+NORMINV(RAND(),0,'Total-Smoothed'!$AG$2)</f>
        <v>-5.4514817298200291E-2</v>
      </c>
      <c r="K68" s="1">
        <f ca="1">K8+NORMINV(RAND(),0,'Total-Smoothed'!$AG$2)</f>
        <v>0.17493965204317866</v>
      </c>
      <c r="L68" s="1">
        <f ca="1">L8+NORMINV(RAND(),0,'Total-Smoothed'!$AG$2)</f>
        <v>-0.11352785363733593</v>
      </c>
      <c r="M68" s="1">
        <f ca="1">M8+NORMINV(RAND(),0,'Total-Smoothed'!$AG$2)</f>
        <v>2.4139780684508325E-2</v>
      </c>
      <c r="N68" s="1">
        <f ca="1">N8+NORMINV(RAND(),0,'Total-Smoothed'!$AG$2)</f>
        <v>0.7813878421854964</v>
      </c>
      <c r="O68" s="1">
        <f ca="1">O8+NORMINV(RAND(),0,'Total-Smoothed'!$AG$2)</f>
        <v>0.29065677422064951</v>
      </c>
      <c r="P68" s="1">
        <f ca="1">P8+NORMINV(RAND(),0,'Total-Smoothed'!$AG$2)</f>
        <v>1.4925097211278437E-2</v>
      </c>
      <c r="Q68" s="1">
        <f ca="1">Q8+NORMINV(RAND(),0,'Total-Smoothed'!$AG$2)</f>
        <v>0.66562332041766392</v>
      </c>
      <c r="R68" s="1">
        <f ca="1">R8+NORMINV(RAND(),0,'Total-Smoothed'!$AG$2)</f>
        <v>3.8594074480038688E-2</v>
      </c>
      <c r="S68" s="1">
        <f ca="1">S8+NORMINV(RAND(),0,'Total-Smoothed'!$AG$2)</f>
        <v>-0.13542301502573134</v>
      </c>
      <c r="T68" s="1">
        <f ca="1">T8+NORMINV(RAND(),0,'Total-Smoothed'!$AG$2)</f>
        <v>0.10485845968839801</v>
      </c>
      <c r="U68" s="1">
        <f ca="1">U8+NORMINV(RAND(),0,'Total-Smoothed'!$AG$2)</f>
        <v>0.30177869194363616</v>
      </c>
      <c r="V68" s="1">
        <f ca="1">V8+NORMINV(RAND(),0,'Total-Smoothed'!$AG$2)</f>
        <v>0.95076667014324712</v>
      </c>
      <c r="W68" s="1">
        <f ca="1">W8+NORMINV(RAND(),0,'Total-Smoothed'!$AG$2)</f>
        <v>-9.5380305155092548E-2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0.11574028698645963</v>
      </c>
      <c r="E69" s="1">
        <f ca="1">E9+NORMINV(RAND(),0,'Total-Smoothed'!$AG$2)</f>
        <v>0.23097263528042553</v>
      </c>
      <c r="F69" s="1">
        <f ca="1">F9+NORMINV(RAND(),0,'Total-Smoothed'!$AG$2)</f>
        <v>6.7803467251368391E-2</v>
      </c>
      <c r="G69" s="1">
        <f ca="1">G9+NORMINV(RAND(),0,'Total-Smoothed'!$AG$2)</f>
        <v>4.0710786285315402E-2</v>
      </c>
      <c r="H69" s="1">
        <f ca="1">H9+NORMINV(RAND(),0,'Total-Smoothed'!$AG$2)</f>
        <v>0.8577341239284163</v>
      </c>
      <c r="I69" s="1">
        <f ca="1">I9+NORMINV(RAND(),0,'Total-Smoothed'!$AG$2)</f>
        <v>0.13035249068323113</v>
      </c>
      <c r="J69" s="1">
        <f ca="1">J9+NORMINV(RAND(),0,'Total-Smoothed'!$AG$2)</f>
        <v>-0.12295737923129806</v>
      </c>
      <c r="K69" s="1">
        <f ca="1">K9+NORMINV(RAND(),0,'Total-Smoothed'!$AG$2)</f>
        <v>3.9602835613558457E-2</v>
      </c>
      <c r="L69" s="1">
        <f ca="1">L9+NORMINV(RAND(),0,'Total-Smoothed'!$AG$2)</f>
        <v>-3.5059858365810673E-2</v>
      </c>
      <c r="M69" s="1">
        <f ca="1">M9+NORMINV(RAND(),0,'Total-Smoothed'!$AG$2)</f>
        <v>-1.4905187245177115E-2</v>
      </c>
      <c r="N69" s="1">
        <f ca="1">N9+NORMINV(RAND(),0,'Total-Smoothed'!$AG$2)</f>
        <v>0.45923836699762144</v>
      </c>
      <c r="O69" s="1">
        <f ca="1">O9+NORMINV(RAND(),0,'Total-Smoothed'!$AG$2)</f>
        <v>0.35248761543618706</v>
      </c>
      <c r="P69" s="1">
        <f ca="1">P9+NORMINV(RAND(),0,'Total-Smoothed'!$AG$2)</f>
        <v>6.0295580940691866E-2</v>
      </c>
      <c r="Q69" s="1">
        <f ca="1">Q9+NORMINV(RAND(),0,'Total-Smoothed'!$AG$2)</f>
        <v>0.55742655465964208</v>
      </c>
      <c r="R69" s="1">
        <f ca="1">R9+NORMINV(RAND(),0,'Total-Smoothed'!$AG$2)</f>
        <v>-2.0686400582330053E-3</v>
      </c>
      <c r="S69" s="1">
        <f ca="1">S9+NORMINV(RAND(),0,'Total-Smoothed'!$AG$2)</f>
        <v>7.1827994548978688E-2</v>
      </c>
      <c r="T69" s="1">
        <f ca="1">T9+NORMINV(RAND(),0,'Total-Smoothed'!$AG$2)</f>
        <v>1.1431351163109525E-2</v>
      </c>
      <c r="U69" s="1">
        <f ca="1">U9+NORMINV(RAND(),0,'Total-Smoothed'!$AG$2)</f>
        <v>0.15701118717815299</v>
      </c>
      <c r="V69" s="1">
        <f ca="1">V9+NORMINV(RAND(),0,'Total-Smoothed'!$AG$2)</f>
        <v>0.94786377621494722</v>
      </c>
      <c r="W69" s="1">
        <f ca="1">W9+NORMINV(RAND(),0,'Total-Smoothed'!$AG$2)</f>
        <v>6.8559371705175259E-2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3.8155855932629698E-2</v>
      </c>
      <c r="E70" s="1">
        <f ca="1">E10+NORMINV(RAND(),0,'Total-Smoothed'!$AG$2)</f>
        <v>5.279393908387553E-4</v>
      </c>
      <c r="F70" s="1">
        <f ca="1">F10+NORMINV(RAND(),0,'Total-Smoothed'!$AG$2)</f>
        <v>-9.7689267046001546E-2</v>
      </c>
      <c r="G70" s="1">
        <f ca="1">G10+NORMINV(RAND(),0,'Total-Smoothed'!$AG$2)</f>
        <v>0.16100896654807662</v>
      </c>
      <c r="H70" s="1">
        <f ca="1">H10+NORMINV(RAND(),0,'Total-Smoothed'!$AG$2)</f>
        <v>0.87664851943207167</v>
      </c>
      <c r="I70" s="1">
        <f ca="1">I10+NORMINV(RAND(),0,'Total-Smoothed'!$AG$2)</f>
        <v>0.10450437033778878</v>
      </c>
      <c r="J70" s="1">
        <f ca="1">J10+NORMINV(RAND(),0,'Total-Smoothed'!$AG$2)</f>
        <v>7.7791710651569923E-2</v>
      </c>
      <c r="K70" s="1">
        <f ca="1">K10+NORMINV(RAND(),0,'Total-Smoothed'!$AG$2)</f>
        <v>0.14545278295179215</v>
      </c>
      <c r="L70" s="1">
        <f ca="1">L10+NORMINV(RAND(),0,'Total-Smoothed'!$AG$2)</f>
        <v>-4.3886020371571077E-2</v>
      </c>
      <c r="M70" s="1">
        <f ca="1">M10+NORMINV(RAND(),0,'Total-Smoothed'!$AG$2)</f>
        <v>3.2129159346333314E-2</v>
      </c>
      <c r="N70" s="1">
        <f ca="1">N10+NORMINV(RAND(),0,'Total-Smoothed'!$AG$2)</f>
        <v>0.48109784535613809</v>
      </c>
      <c r="O70" s="1">
        <f ca="1">O10+NORMINV(RAND(),0,'Total-Smoothed'!$AG$2)</f>
        <v>0.41867864700981733</v>
      </c>
      <c r="P70" s="1">
        <f ca="1">P10+NORMINV(RAND(),0,'Total-Smoothed'!$AG$2)</f>
        <v>-0.14924293434495017</v>
      </c>
      <c r="Q70" s="1">
        <f ca="1">Q10+NORMINV(RAND(),0,'Total-Smoothed'!$AG$2)</f>
        <v>0.65914508164765706</v>
      </c>
      <c r="R70" s="1">
        <f ca="1">R10+NORMINV(RAND(),0,'Total-Smoothed'!$AG$2)</f>
        <v>-6.5172084382451284E-2</v>
      </c>
      <c r="S70" s="1">
        <f ca="1">S10+NORMINV(RAND(),0,'Total-Smoothed'!$AG$2)</f>
        <v>-1.2897307834233818E-2</v>
      </c>
      <c r="T70" s="1">
        <f ca="1">T10+NORMINV(RAND(),0,'Total-Smoothed'!$AG$2)</f>
        <v>0.20115207166059007</v>
      </c>
      <c r="U70" s="1">
        <f ca="1">U10+NORMINV(RAND(),0,'Total-Smoothed'!$AG$2)</f>
        <v>0.25421953540017761</v>
      </c>
      <c r="V70" s="1">
        <f ca="1">V10+NORMINV(RAND(),0,'Total-Smoothed'!$AG$2)</f>
        <v>0.88510456626605671</v>
      </c>
      <c r="W70" s="1">
        <f ca="1">W10+NORMINV(RAND(),0,'Total-Smoothed'!$AG$2)</f>
        <v>2.680889721280208E-2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-1.0894851103512246E-2</v>
      </c>
      <c r="E71" s="1">
        <f ca="1">E11+NORMINV(RAND(),0,'Total-Smoothed'!$AG$2)</f>
        <v>5.6337847127454946E-2</v>
      </c>
      <c r="F71" s="1">
        <f ca="1">F11+NORMINV(RAND(),0,'Total-Smoothed'!$AG$2)</f>
        <v>0.10133518977434373</v>
      </c>
      <c r="G71" s="1">
        <f ca="1">G11+NORMINV(RAND(),0,'Total-Smoothed'!$AG$2)</f>
        <v>0.16089036770323872</v>
      </c>
      <c r="H71" s="1">
        <f ca="1">H11+NORMINV(RAND(),0,'Total-Smoothed'!$AG$2)</f>
        <v>0.6685686552362009</v>
      </c>
      <c r="I71" s="1">
        <f ca="1">I11+NORMINV(RAND(),0,'Total-Smoothed'!$AG$2)</f>
        <v>2.0621041963041025E-2</v>
      </c>
      <c r="J71" s="1">
        <f ca="1">J11+NORMINV(RAND(),0,'Total-Smoothed'!$AG$2)</f>
        <v>9.6324331466668675E-2</v>
      </c>
      <c r="K71" s="1">
        <f ca="1">K11+NORMINV(RAND(),0,'Total-Smoothed'!$AG$2)</f>
        <v>0.15654096108494003</v>
      </c>
      <c r="L71" s="1">
        <f ca="1">L11+NORMINV(RAND(),0,'Total-Smoothed'!$AG$2)</f>
        <v>2.8073163880226293E-2</v>
      </c>
      <c r="M71" s="1">
        <f ca="1">M11+NORMINV(RAND(),0,'Total-Smoothed'!$AG$2)</f>
        <v>-0.16184753613241482</v>
      </c>
      <c r="N71" s="1">
        <f ca="1">N11+NORMINV(RAND(),0,'Total-Smoothed'!$AG$2)</f>
        <v>0.47679739246772462</v>
      </c>
      <c r="O71" s="1">
        <f ca="1">O11+NORMINV(RAND(),0,'Total-Smoothed'!$AG$2)</f>
        <v>0.14614941686522048</v>
      </c>
      <c r="P71" s="1">
        <f ca="1">P11+NORMINV(RAND(),0,'Total-Smoothed'!$AG$2)</f>
        <v>0.17082138330573388</v>
      </c>
      <c r="Q71" s="1">
        <f ca="1">Q11+NORMINV(RAND(),0,'Total-Smoothed'!$AG$2)</f>
        <v>0.58547180961056222</v>
      </c>
      <c r="R71" s="1">
        <f ca="1">R11+NORMINV(RAND(),0,'Total-Smoothed'!$AG$2)</f>
        <v>-7.0725333447871491E-2</v>
      </c>
      <c r="S71" s="1">
        <f ca="1">S11+NORMINV(RAND(),0,'Total-Smoothed'!$AG$2)</f>
        <v>8.4167913890324061E-2</v>
      </c>
      <c r="T71" s="1">
        <f ca="1">T11+NORMINV(RAND(),0,'Total-Smoothed'!$AG$2)</f>
        <v>0.10221019496017324</v>
      </c>
      <c r="U71" s="1">
        <f ca="1">U11+NORMINV(RAND(),0,'Total-Smoothed'!$AG$2)</f>
        <v>-1.1810299093427498E-2</v>
      </c>
      <c r="V71" s="1">
        <f ca="1">V11+NORMINV(RAND(),0,'Total-Smoothed'!$AG$2)</f>
        <v>0.89212007125560244</v>
      </c>
      <c r="W71" s="1">
        <f ca="1">W11+NORMINV(RAND(),0,'Total-Smoothed'!$AG$2)</f>
        <v>0.13660950995570328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-0.12174979706149151</v>
      </c>
      <c r="E72" s="1">
        <f ca="1">E12+NORMINV(RAND(),0,'Total-Smoothed'!$AG$2)</f>
        <v>0.12901858384140677</v>
      </c>
      <c r="F72" s="1">
        <f ca="1">F12+NORMINV(RAND(),0,'Total-Smoothed'!$AG$2)</f>
        <v>-1.8875748769721812E-2</v>
      </c>
      <c r="G72" s="1">
        <f ca="1">G12+NORMINV(RAND(),0,'Total-Smoothed'!$AG$2)</f>
        <v>0.1332257764433975</v>
      </c>
      <c r="H72" s="1">
        <f ca="1">H12+NORMINV(RAND(),0,'Total-Smoothed'!$AG$2)</f>
        <v>0.92369366529943009</v>
      </c>
      <c r="I72" s="1">
        <f ca="1">I12+NORMINV(RAND(),0,'Total-Smoothed'!$AG$2)</f>
        <v>-9.2124140908453223E-2</v>
      </c>
      <c r="J72" s="1">
        <f ca="1">J12+NORMINV(RAND(),0,'Total-Smoothed'!$AG$2)</f>
        <v>0.16196182820008381</v>
      </c>
      <c r="K72" s="1">
        <f ca="1">K12+NORMINV(RAND(),0,'Total-Smoothed'!$AG$2)</f>
        <v>0.14975998584972194</v>
      </c>
      <c r="L72" s="1">
        <f ca="1">L12+NORMINV(RAND(),0,'Total-Smoothed'!$AG$2)</f>
        <v>-8.5114292916338846E-3</v>
      </c>
      <c r="M72" s="1">
        <f ca="1">M12+NORMINV(RAND(),0,'Total-Smoothed'!$AG$2)</f>
        <v>0.12629549742633467</v>
      </c>
      <c r="N72" s="1">
        <f ca="1">N12+NORMINV(RAND(),0,'Total-Smoothed'!$AG$2)</f>
        <v>0.70231366208354207</v>
      </c>
      <c r="O72" s="1">
        <f ca="1">O12+NORMINV(RAND(),0,'Total-Smoothed'!$AG$2)</f>
        <v>0.3862506117630119</v>
      </c>
      <c r="P72" s="1">
        <f ca="1">P12+NORMINV(RAND(),0,'Total-Smoothed'!$AG$2)</f>
        <v>8.9248558537931205E-2</v>
      </c>
      <c r="Q72" s="1">
        <f ca="1">Q12+NORMINV(RAND(),0,'Total-Smoothed'!$AG$2)</f>
        <v>0.73218505121507438</v>
      </c>
      <c r="R72" s="1">
        <f ca="1">R12+NORMINV(RAND(),0,'Total-Smoothed'!$AG$2)</f>
        <v>-6.9463227689389007E-2</v>
      </c>
      <c r="S72" s="1">
        <f ca="1">S12+NORMINV(RAND(),0,'Total-Smoothed'!$AG$2)</f>
        <v>-4.8643013576771525E-2</v>
      </c>
      <c r="T72" s="1">
        <f ca="1">T12+NORMINV(RAND(),0,'Total-Smoothed'!$AG$2)</f>
        <v>-5.8860395373870403E-2</v>
      </c>
      <c r="U72" s="1">
        <f ca="1">U12+NORMINV(RAND(),0,'Total-Smoothed'!$AG$2)</f>
        <v>0.12192581483145437</v>
      </c>
      <c r="V72" s="1">
        <f ca="1">V12+NORMINV(RAND(),0,'Total-Smoothed'!$AG$2)</f>
        <v>0.77996031993415371</v>
      </c>
      <c r="W72" s="1">
        <f ca="1">W12+NORMINV(RAND(),0,'Total-Smoothed'!$AG$2)</f>
        <v>2.3638850501529682E-2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7.0556667179553487E-2</v>
      </c>
      <c r="E73" s="1">
        <f ca="1">E13+NORMINV(RAND(),0,'Total-Smoothed'!$AG$2)</f>
        <v>0.35804905565466139</v>
      </c>
      <c r="F73" s="1">
        <f ca="1">F13+NORMINV(RAND(),0,'Total-Smoothed'!$AG$2)</f>
        <v>-0.27320532992438368</v>
      </c>
      <c r="G73" s="1">
        <f ca="1">G13+NORMINV(RAND(),0,'Total-Smoothed'!$AG$2)</f>
        <v>-5.7403622127302073E-2</v>
      </c>
      <c r="H73" s="1">
        <f ca="1">H13+NORMINV(RAND(),0,'Total-Smoothed'!$AG$2)</f>
        <v>0.34395705025879336</v>
      </c>
      <c r="I73" s="1">
        <f ca="1">I13+NORMINV(RAND(),0,'Total-Smoothed'!$AG$2)</f>
        <v>0.10452577287775748</v>
      </c>
      <c r="J73" s="1">
        <f ca="1">J13+NORMINV(RAND(),0,'Total-Smoothed'!$AG$2)</f>
        <v>0.23055286391993557</v>
      </c>
      <c r="K73" s="1">
        <f ca="1">K13+NORMINV(RAND(),0,'Total-Smoothed'!$AG$2)</f>
        <v>0.45988331942361071</v>
      </c>
      <c r="L73" s="1">
        <f ca="1">L13+NORMINV(RAND(),0,'Total-Smoothed'!$AG$2)</f>
        <v>-9.2897689956329285E-2</v>
      </c>
      <c r="M73" s="1">
        <f ca="1">M13+NORMINV(RAND(),0,'Total-Smoothed'!$AG$2)</f>
        <v>1.6650276310868808E-2</v>
      </c>
      <c r="N73" s="1">
        <f ca="1">N13+NORMINV(RAND(),0,'Total-Smoothed'!$AG$2)</f>
        <v>0.76130763445917082</v>
      </c>
      <c r="O73" s="1">
        <f ca="1">O13+NORMINV(RAND(),0,'Total-Smoothed'!$AG$2)</f>
        <v>0.35484115757596424</v>
      </c>
      <c r="P73" s="1">
        <f ca="1">P13+NORMINV(RAND(),0,'Total-Smoothed'!$AG$2)</f>
        <v>-8.6668560931101785E-2</v>
      </c>
      <c r="Q73" s="1">
        <f ca="1">Q13+NORMINV(RAND(),0,'Total-Smoothed'!$AG$2)</f>
        <v>0.48735342352874184</v>
      </c>
      <c r="R73" s="1">
        <f ca="1">R13+NORMINV(RAND(),0,'Total-Smoothed'!$AG$2)</f>
        <v>0.13064918126571284</v>
      </c>
      <c r="S73" s="1">
        <f ca="1">S13+NORMINV(RAND(),0,'Total-Smoothed'!$AG$2)</f>
        <v>0.14758646516904977</v>
      </c>
      <c r="T73" s="1">
        <f ca="1">T13+NORMINV(RAND(),0,'Total-Smoothed'!$AG$2)</f>
        <v>6.917702546791081E-2</v>
      </c>
      <c r="U73" s="1">
        <f ca="1">U13+NORMINV(RAND(),0,'Total-Smoothed'!$AG$2)</f>
        <v>4.3563860339982864E-2</v>
      </c>
      <c r="V73" s="1">
        <f ca="1">V13+NORMINV(RAND(),0,'Total-Smoothed'!$AG$2)</f>
        <v>1.0659762256654097</v>
      </c>
      <c r="W73" s="1">
        <f ca="1">W13+NORMINV(RAND(),0,'Total-Smoothed'!$AG$2)</f>
        <v>7.1986824165928387E-2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0.15303446695065287</v>
      </c>
      <c r="E74" s="1">
        <f ca="1">E14+NORMINV(RAND(),0,'Total-Smoothed'!$AG$2)</f>
        <v>4.3734782711948375E-2</v>
      </c>
      <c r="F74" s="1">
        <f ca="1">F14+NORMINV(RAND(),0,'Total-Smoothed'!$AG$2)</f>
        <v>2.7788486126522915E-2</v>
      </c>
      <c r="G74" s="1">
        <f ca="1">G14+NORMINV(RAND(),0,'Total-Smoothed'!$AG$2)</f>
        <v>2.4571860675421005E-2</v>
      </c>
      <c r="H74" s="1">
        <f ca="1">H14+NORMINV(RAND(),0,'Total-Smoothed'!$AG$2)</f>
        <v>0.98777004779776922</v>
      </c>
      <c r="I74" s="1">
        <f ca="1">I14+NORMINV(RAND(),0,'Total-Smoothed'!$AG$2)</f>
        <v>-6.1567573611976678E-2</v>
      </c>
      <c r="J74" s="1">
        <f ca="1">J14+NORMINV(RAND(),0,'Total-Smoothed'!$AG$2)</f>
        <v>6.003415143086651E-2</v>
      </c>
      <c r="K74" s="1">
        <f ca="1">K14+NORMINV(RAND(),0,'Total-Smoothed'!$AG$2)</f>
        <v>0.13742508708748874</v>
      </c>
      <c r="L74" s="1">
        <f ca="1">L14+NORMINV(RAND(),0,'Total-Smoothed'!$AG$2)</f>
        <v>0.1340816456058378</v>
      </c>
      <c r="M74" s="1">
        <f ca="1">M14+NORMINV(RAND(),0,'Total-Smoothed'!$AG$2)</f>
        <v>-2.4949724995491793E-2</v>
      </c>
      <c r="N74" s="1">
        <f ca="1">N14+NORMINV(RAND(),0,'Total-Smoothed'!$AG$2)</f>
        <v>0.40000020222024946</v>
      </c>
      <c r="O74" s="1">
        <f ca="1">O14+NORMINV(RAND(),0,'Total-Smoothed'!$AG$2)</f>
        <v>0.38569976320198096</v>
      </c>
      <c r="P74" s="1">
        <f ca="1">P14+NORMINV(RAND(),0,'Total-Smoothed'!$AG$2)</f>
        <v>-5.5738115326072896E-2</v>
      </c>
      <c r="Q74" s="1">
        <f ca="1">Q14+NORMINV(RAND(),0,'Total-Smoothed'!$AG$2)</f>
        <v>0.51715176748378355</v>
      </c>
      <c r="R74" s="1">
        <f ca="1">R14+NORMINV(RAND(),0,'Total-Smoothed'!$AG$2)</f>
        <v>0.16414535037414082</v>
      </c>
      <c r="S74" s="1">
        <f ca="1">S14+NORMINV(RAND(),0,'Total-Smoothed'!$AG$2)</f>
        <v>-0.13869666566666924</v>
      </c>
      <c r="T74" s="1">
        <f ca="1">T14+NORMINV(RAND(),0,'Total-Smoothed'!$AG$2)</f>
        <v>0.10405745654558407</v>
      </c>
      <c r="U74" s="1">
        <f ca="1">U14+NORMINV(RAND(),0,'Total-Smoothed'!$AG$2)</f>
        <v>7.8970749266102411E-2</v>
      </c>
      <c r="V74" s="1">
        <f ca="1">V14+NORMINV(RAND(),0,'Total-Smoothed'!$AG$2)</f>
        <v>1.0362188971897905</v>
      </c>
      <c r="W74" s="1">
        <f ca="1">W14+NORMINV(RAND(),0,'Total-Smoothed'!$AG$2)</f>
        <v>-0.10642527498298669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-8.9987414724295833E-2</v>
      </c>
      <c r="E75" s="1">
        <f ca="1">E15+NORMINV(RAND(),0,'Total-Smoothed'!$AG$2)</f>
        <v>8.1440889215993975E-2</v>
      </c>
      <c r="F75" s="1">
        <f ca="1">F15+NORMINV(RAND(),0,'Total-Smoothed'!$AG$2)</f>
        <v>5.6571694551213553E-2</v>
      </c>
      <c r="G75" s="1">
        <f ca="1">G15+NORMINV(RAND(),0,'Total-Smoothed'!$AG$2)</f>
        <v>0.2514951234167308</v>
      </c>
      <c r="H75" s="1">
        <f ca="1">H15+NORMINV(RAND(),0,'Total-Smoothed'!$AG$2)</f>
        <v>1.1589922226155855</v>
      </c>
      <c r="I75" s="1">
        <f ca="1">I15+NORMINV(RAND(),0,'Total-Smoothed'!$AG$2)</f>
        <v>-4.2667838707659153E-2</v>
      </c>
      <c r="J75" s="1">
        <f ca="1">J15+NORMINV(RAND(),0,'Total-Smoothed'!$AG$2)</f>
        <v>-0.17570930702513315</v>
      </c>
      <c r="K75" s="1">
        <f ca="1">K15+NORMINV(RAND(),0,'Total-Smoothed'!$AG$2)</f>
        <v>0.14879710788353562</v>
      </c>
      <c r="L75" s="1">
        <f ca="1">L15+NORMINV(RAND(),0,'Total-Smoothed'!$AG$2)</f>
        <v>6.1821201542131776E-2</v>
      </c>
      <c r="M75" s="1">
        <f ca="1">M15+NORMINV(RAND(),0,'Total-Smoothed'!$AG$2)</f>
        <v>-7.264713688610891E-2</v>
      </c>
      <c r="N75" s="1">
        <f ca="1">N15+NORMINV(RAND(),0,'Total-Smoothed'!$AG$2)</f>
        <v>0.64551576385420029</v>
      </c>
      <c r="O75" s="1">
        <f ca="1">O15+NORMINV(RAND(),0,'Total-Smoothed'!$AG$2)</f>
        <v>0.45344068161161039</v>
      </c>
      <c r="P75" s="1">
        <f ca="1">P15+NORMINV(RAND(),0,'Total-Smoothed'!$AG$2)</f>
        <v>0.32247700807316432</v>
      </c>
      <c r="Q75" s="1">
        <f ca="1">Q15+NORMINV(RAND(),0,'Total-Smoothed'!$AG$2)</f>
        <v>0.57162966674713278</v>
      </c>
      <c r="R75" s="1">
        <f ca="1">R15+NORMINV(RAND(),0,'Total-Smoothed'!$AG$2)</f>
        <v>4.3976027113955873E-2</v>
      </c>
      <c r="S75" s="1">
        <f ca="1">S15+NORMINV(RAND(),0,'Total-Smoothed'!$AG$2)</f>
        <v>-4.1748711704178793E-2</v>
      </c>
      <c r="T75" s="1">
        <f ca="1">T15+NORMINV(RAND(),0,'Total-Smoothed'!$AG$2)</f>
        <v>-9.2796794129381008E-2</v>
      </c>
      <c r="U75" s="1">
        <f ca="1">U15+NORMINV(RAND(),0,'Total-Smoothed'!$AG$2)</f>
        <v>6.6706300473948904E-2</v>
      </c>
      <c r="V75" s="1">
        <f ca="1">V15+NORMINV(RAND(),0,'Total-Smoothed'!$AG$2)</f>
        <v>1.0368666738045047</v>
      </c>
      <c r="W75" s="1">
        <f ca="1">W15+NORMINV(RAND(),0,'Total-Smoothed'!$AG$2)</f>
        <v>1.6314075818770153E-2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2.8398838656889726E-2</v>
      </c>
      <c r="E76" s="1">
        <f ca="1">E16+NORMINV(RAND(),0,'Total-Smoothed'!$AG$2)</f>
        <v>0.2026357598941122</v>
      </c>
      <c r="F76" s="1">
        <f ca="1">F16+NORMINV(RAND(),0,'Total-Smoothed'!$AG$2)</f>
        <v>0.16116954353030277</v>
      </c>
      <c r="G76" s="1">
        <f ca="1">G16+NORMINV(RAND(),0,'Total-Smoothed'!$AG$2)</f>
        <v>-5.7063995120848185E-2</v>
      </c>
      <c r="H76" s="1">
        <f ca="1">H16+NORMINV(RAND(),0,'Total-Smoothed'!$AG$2)</f>
        <v>0.97038732573372177</v>
      </c>
      <c r="I76" s="1">
        <f ca="1">I16+NORMINV(RAND(),0,'Total-Smoothed'!$AG$2)</f>
        <v>0.13620121528318485</v>
      </c>
      <c r="J76" s="1">
        <f ca="1">J16+NORMINV(RAND(),0,'Total-Smoothed'!$AG$2)</f>
        <v>0.18976343895904163</v>
      </c>
      <c r="K76" s="1">
        <f ca="1">K16+NORMINV(RAND(),0,'Total-Smoothed'!$AG$2)</f>
        <v>0.34181158475434326</v>
      </c>
      <c r="L76" s="1">
        <f ca="1">L16+NORMINV(RAND(),0,'Total-Smoothed'!$AG$2)</f>
        <v>0.1686683225247301</v>
      </c>
      <c r="M76" s="1">
        <f ca="1">M16+NORMINV(RAND(),0,'Total-Smoothed'!$AG$2)</f>
        <v>0.14676802650807308</v>
      </c>
      <c r="N76" s="1">
        <f ca="1">N16+NORMINV(RAND(),0,'Total-Smoothed'!$AG$2)</f>
        <v>0.67942298729280237</v>
      </c>
      <c r="O76" s="1">
        <f ca="1">O16+NORMINV(RAND(),0,'Total-Smoothed'!$AG$2)</f>
        <v>0.35467835573166995</v>
      </c>
      <c r="P76" s="1">
        <f ca="1">P16+NORMINV(RAND(),0,'Total-Smoothed'!$AG$2)</f>
        <v>0.12952028696552459</v>
      </c>
      <c r="Q76" s="1">
        <f ca="1">Q16+NORMINV(RAND(),0,'Total-Smoothed'!$AG$2)</f>
        <v>0.55580658555227147</v>
      </c>
      <c r="R76" s="1">
        <f ca="1">R16+NORMINV(RAND(),0,'Total-Smoothed'!$AG$2)</f>
        <v>8.9614581723735515E-3</v>
      </c>
      <c r="S76" s="1">
        <f ca="1">S16+NORMINV(RAND(),0,'Total-Smoothed'!$AG$2)</f>
        <v>0.12951960309959146</v>
      </c>
      <c r="T76" s="1">
        <f ca="1">T16+NORMINV(RAND(),0,'Total-Smoothed'!$AG$2)</f>
        <v>-6.0538346926399256E-2</v>
      </c>
      <c r="U76" s="1">
        <f ca="1">U16+NORMINV(RAND(),0,'Total-Smoothed'!$AG$2)</f>
        <v>6.9966924881977116E-2</v>
      </c>
      <c r="V76" s="1">
        <f ca="1">V16+NORMINV(RAND(),0,'Total-Smoothed'!$AG$2)</f>
        <v>1.0664953191105455</v>
      </c>
      <c r="W76" s="1">
        <f ca="1">W16+NORMINV(RAND(),0,'Total-Smoothed'!$AG$2)</f>
        <v>3.3546250625799315E-2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4.5033154000998082E-3</v>
      </c>
      <c r="E77" s="1">
        <f ca="1">E17+NORMINV(RAND(),0,'Total-Smoothed'!$AG$2)</f>
        <v>-9.4044619085430173E-2</v>
      </c>
      <c r="F77" s="1">
        <f ca="1">F17+NORMINV(RAND(),0,'Total-Smoothed'!$AG$2)</f>
        <v>1.4751457820417544E-2</v>
      </c>
      <c r="G77" s="1">
        <f ca="1">G17+NORMINV(RAND(),0,'Total-Smoothed'!$AG$2)</f>
        <v>2.812244845345914E-2</v>
      </c>
      <c r="H77" s="1">
        <f ca="1">H17+NORMINV(RAND(),0,'Total-Smoothed'!$AG$2)</f>
        <v>0.81439053494625246</v>
      </c>
      <c r="I77" s="1">
        <f ca="1">I17+NORMINV(RAND(),0,'Total-Smoothed'!$AG$2)</f>
        <v>-0.24226893573717603</v>
      </c>
      <c r="J77" s="1">
        <f ca="1">J17+NORMINV(RAND(),0,'Total-Smoothed'!$AG$2)</f>
        <v>0.25126541974692118</v>
      </c>
      <c r="K77" s="1">
        <f ca="1">K17+NORMINV(RAND(),0,'Total-Smoothed'!$AG$2)</f>
        <v>0.28870063045779998</v>
      </c>
      <c r="L77" s="1">
        <f ca="1">L17+NORMINV(RAND(),0,'Total-Smoothed'!$AG$2)</f>
        <v>-0.10110451539016242</v>
      </c>
      <c r="M77" s="1">
        <f ca="1">M17+NORMINV(RAND(),0,'Total-Smoothed'!$AG$2)</f>
        <v>7.9139950220011301E-2</v>
      </c>
      <c r="N77" s="1">
        <f ca="1">N17+NORMINV(RAND(),0,'Total-Smoothed'!$AG$2)</f>
        <v>0.56080836430316339</v>
      </c>
      <c r="O77" s="1">
        <f ca="1">O17+NORMINV(RAND(),0,'Total-Smoothed'!$AG$2)</f>
        <v>0.53514993667714406</v>
      </c>
      <c r="P77" s="1">
        <f ca="1">P17+NORMINV(RAND(),0,'Total-Smoothed'!$AG$2)</f>
        <v>0.20061397238141834</v>
      </c>
      <c r="Q77" s="1">
        <f ca="1">Q17+NORMINV(RAND(),0,'Total-Smoothed'!$AG$2)</f>
        <v>0.82470680505045058</v>
      </c>
      <c r="R77" s="1">
        <f ca="1">R17+NORMINV(RAND(),0,'Total-Smoothed'!$AG$2)</f>
        <v>0.15760375693319228</v>
      </c>
      <c r="S77" s="1">
        <f ca="1">S17+NORMINV(RAND(),0,'Total-Smoothed'!$AG$2)</f>
        <v>-0.23914854316700612</v>
      </c>
      <c r="T77" s="1">
        <f ca="1">T17+NORMINV(RAND(),0,'Total-Smoothed'!$AG$2)</f>
        <v>-3.5131070570630654E-2</v>
      </c>
      <c r="U77" s="1">
        <f ca="1">U17+NORMINV(RAND(),0,'Total-Smoothed'!$AG$2)</f>
        <v>5.891758402798275E-2</v>
      </c>
      <c r="V77" s="1">
        <f ca="1">V17+NORMINV(RAND(),0,'Total-Smoothed'!$AG$2)</f>
        <v>1.0273937269908933</v>
      </c>
      <c r="W77" s="1">
        <f ca="1">W17+NORMINV(RAND(),0,'Total-Smoothed'!$AG$2)</f>
        <v>-0.11393193865912388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2.7023606055230083E-2</v>
      </c>
      <c r="E78" s="1">
        <f ca="1">E18+NORMINV(RAND(),0,'Total-Smoothed'!$AG$2)</f>
        <v>3.8788115196621759E-2</v>
      </c>
      <c r="F78" s="1">
        <f ca="1">F18+NORMINV(RAND(),0,'Total-Smoothed'!$AG$2)</f>
        <v>-6.5835812199951813E-2</v>
      </c>
      <c r="G78" s="1">
        <f ca="1">G18+NORMINV(RAND(),0,'Total-Smoothed'!$AG$2)</f>
        <v>0.27241386712475846</v>
      </c>
      <c r="H78" s="1">
        <f ca="1">H18+NORMINV(RAND(),0,'Total-Smoothed'!$AG$2)</f>
        <v>0.86669523706625373</v>
      </c>
      <c r="I78" s="1">
        <f ca="1">I18+NORMINV(RAND(),0,'Total-Smoothed'!$AG$2)</f>
        <v>-8.89339742484027E-2</v>
      </c>
      <c r="J78" s="1">
        <f ca="1">J18+NORMINV(RAND(),0,'Total-Smoothed'!$AG$2)</f>
        <v>2.1536857356012819E-2</v>
      </c>
      <c r="K78" s="1">
        <f ca="1">K18+NORMINV(RAND(),0,'Total-Smoothed'!$AG$2)</f>
        <v>1.1941292575719423E-2</v>
      </c>
      <c r="L78" s="1">
        <f ca="1">L18+NORMINV(RAND(),0,'Total-Smoothed'!$AG$2)</f>
        <v>4.8910789122346011E-2</v>
      </c>
      <c r="M78" s="1">
        <f ca="1">M18+NORMINV(RAND(),0,'Total-Smoothed'!$AG$2)</f>
        <v>5.5794393126396585E-2</v>
      </c>
      <c r="N78" s="1">
        <f ca="1">N18+NORMINV(RAND(),0,'Total-Smoothed'!$AG$2)</f>
        <v>0.68557159761538411</v>
      </c>
      <c r="O78" s="1">
        <f ca="1">O18+NORMINV(RAND(),0,'Total-Smoothed'!$AG$2)</f>
        <v>0.19572383699604595</v>
      </c>
      <c r="P78" s="1">
        <f ca="1">P18+NORMINV(RAND(),0,'Total-Smoothed'!$AG$2)</f>
        <v>8.059874773531836E-2</v>
      </c>
      <c r="Q78" s="1">
        <f ca="1">Q18+NORMINV(RAND(),0,'Total-Smoothed'!$AG$2)</f>
        <v>0.79250584054491779</v>
      </c>
      <c r="R78" s="1">
        <f ca="1">R18+NORMINV(RAND(),0,'Total-Smoothed'!$AG$2)</f>
        <v>-6.9838696203299244E-2</v>
      </c>
      <c r="S78" s="1">
        <f ca="1">S18+NORMINV(RAND(),0,'Total-Smoothed'!$AG$2)</f>
        <v>-0.12702981474360156</v>
      </c>
      <c r="T78" s="1">
        <f ca="1">T18+NORMINV(RAND(),0,'Total-Smoothed'!$AG$2)</f>
        <v>8.1114003932964376E-2</v>
      </c>
      <c r="U78" s="1">
        <f ca="1">U18+NORMINV(RAND(),0,'Total-Smoothed'!$AG$2)</f>
        <v>4.329580850539045E-2</v>
      </c>
      <c r="V78" s="1">
        <f ca="1">V18+NORMINV(RAND(),0,'Total-Smoothed'!$AG$2)</f>
        <v>1.0250422995641735</v>
      </c>
      <c r="W78" s="1">
        <f ca="1">W18+NORMINV(RAND(),0,'Total-Smoothed'!$AG$2)</f>
        <v>0.13657398717588634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-5.5800572671116433E-2</v>
      </c>
      <c r="E79" s="1">
        <f ca="1">E19+NORMINV(RAND(),0,'Total-Smoothed'!$AG$2)</f>
        <v>3.7816114957705774E-2</v>
      </c>
      <c r="F79" s="1">
        <f ca="1">F19+NORMINV(RAND(),0,'Total-Smoothed'!$AG$2)</f>
        <v>0.11624870075439356</v>
      </c>
      <c r="G79" s="1">
        <f ca="1">G19+NORMINV(RAND(),0,'Total-Smoothed'!$AG$2)</f>
        <v>-0.11609941156782541</v>
      </c>
      <c r="H79" s="1">
        <f ca="1">H19+NORMINV(RAND(),0,'Total-Smoothed'!$AG$2)</f>
        <v>0.90780812020089785</v>
      </c>
      <c r="I79" s="1">
        <f ca="1">I19+NORMINV(RAND(),0,'Total-Smoothed'!$AG$2)</f>
        <v>-0.10709051354920952</v>
      </c>
      <c r="J79" s="1">
        <f ca="1">J19+NORMINV(RAND(),0,'Total-Smoothed'!$AG$2)</f>
        <v>0.25434629270293529</v>
      </c>
      <c r="K79" s="1">
        <f ca="1">K19+NORMINV(RAND(),0,'Total-Smoothed'!$AG$2)</f>
        <v>6.5897950284955042E-2</v>
      </c>
      <c r="L79" s="1">
        <f ca="1">L19+NORMINV(RAND(),0,'Total-Smoothed'!$AG$2)</f>
        <v>-9.3969975095280725E-2</v>
      </c>
      <c r="M79" s="1">
        <f ca="1">M19+NORMINV(RAND(),0,'Total-Smoothed'!$AG$2)</f>
        <v>-5.6743239200457915E-2</v>
      </c>
      <c r="N79" s="1">
        <f ca="1">N19+NORMINV(RAND(),0,'Total-Smoothed'!$AG$2)</f>
        <v>0.73551824900068685</v>
      </c>
      <c r="O79" s="1">
        <f ca="1">O19+NORMINV(RAND(),0,'Total-Smoothed'!$AG$2)</f>
        <v>0.32626045809433579</v>
      </c>
      <c r="P79" s="1">
        <f ca="1">P19+NORMINV(RAND(),0,'Total-Smoothed'!$AG$2)</f>
        <v>0.1868112402007617</v>
      </c>
      <c r="Q79" s="1">
        <f ca="1">Q19+NORMINV(RAND(),0,'Total-Smoothed'!$AG$2)</f>
        <v>0.51999962744758421</v>
      </c>
      <c r="R79" s="1">
        <f ca="1">R19+NORMINV(RAND(),0,'Total-Smoothed'!$AG$2)</f>
        <v>-0.19915478828210251</v>
      </c>
      <c r="S79" s="1">
        <f ca="1">S19+NORMINV(RAND(),0,'Total-Smoothed'!$AG$2)</f>
        <v>-0.15787665368643267</v>
      </c>
      <c r="T79" s="1">
        <f ca="1">T19+NORMINV(RAND(),0,'Total-Smoothed'!$AG$2)</f>
        <v>2.6750455481549081E-2</v>
      </c>
      <c r="U79" s="1">
        <f ca="1">U19+NORMINV(RAND(),0,'Total-Smoothed'!$AG$2)</f>
        <v>5.4755990330942562E-2</v>
      </c>
      <c r="V79" s="1">
        <f ca="1">V19+NORMINV(RAND(),0,'Total-Smoothed'!$AG$2)</f>
        <v>0.84214622372833459</v>
      </c>
      <c r="W79" s="1">
        <f ca="1">W19+NORMINV(RAND(),0,'Total-Smoothed'!$AG$2)</f>
        <v>9.6194897430802208E-3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-0.10185711541782319</v>
      </c>
      <c r="E80" s="1">
        <f ca="1">E20+NORMINV(RAND(),0,'Total-Smoothed'!$AG$2)</f>
        <v>8.0759495907885823E-2</v>
      </c>
      <c r="F80" s="1">
        <f ca="1">F20+NORMINV(RAND(),0,'Total-Smoothed'!$AG$2)</f>
        <v>0.11144666449183127</v>
      </c>
      <c r="G80" s="1">
        <f ca="1">G20+NORMINV(RAND(),0,'Total-Smoothed'!$AG$2)</f>
        <v>7.2384601384151787E-2</v>
      </c>
      <c r="H80" s="1">
        <f ca="1">H20+NORMINV(RAND(),0,'Total-Smoothed'!$AG$2)</f>
        <v>0.89985729438278361</v>
      </c>
      <c r="I80" s="1">
        <f ca="1">I20+NORMINV(RAND(),0,'Total-Smoothed'!$AG$2)</f>
        <v>9.1170721601610855E-2</v>
      </c>
      <c r="J80" s="1">
        <f ca="1">J20+NORMINV(RAND(),0,'Total-Smoothed'!$AG$2)</f>
        <v>-5.6175968449180047E-2</v>
      </c>
      <c r="K80" s="1">
        <f ca="1">K20+NORMINV(RAND(),0,'Total-Smoothed'!$AG$2)</f>
        <v>0.14215142847912537</v>
      </c>
      <c r="L80" s="1">
        <f ca="1">L20+NORMINV(RAND(),0,'Total-Smoothed'!$AG$2)</f>
        <v>0.18000289344427484</v>
      </c>
      <c r="M80" s="1">
        <f ca="1">M20+NORMINV(RAND(),0,'Total-Smoothed'!$AG$2)</f>
        <v>2.9611951323222349E-2</v>
      </c>
      <c r="N80" s="1">
        <f ca="1">N20+NORMINV(RAND(),0,'Total-Smoothed'!$AG$2)</f>
        <v>0.36792804993427075</v>
      </c>
      <c r="O80" s="1">
        <f ca="1">O20+NORMINV(RAND(),0,'Total-Smoothed'!$AG$2)</f>
        <v>0.37819486785193374</v>
      </c>
      <c r="P80" s="1">
        <f ca="1">P20+NORMINV(RAND(),0,'Total-Smoothed'!$AG$2)</f>
        <v>6.6438524553830522E-2</v>
      </c>
      <c r="Q80" s="1">
        <f ca="1">Q20+NORMINV(RAND(),0,'Total-Smoothed'!$AG$2)</f>
        <v>0.77820563362691297</v>
      </c>
      <c r="R80" s="1">
        <f ca="1">R20+NORMINV(RAND(),0,'Total-Smoothed'!$AG$2)</f>
        <v>-0.10270963078431505</v>
      </c>
      <c r="S80" s="1">
        <f ca="1">S20+NORMINV(RAND(),0,'Total-Smoothed'!$AG$2)</f>
        <v>-2.4411740265435806E-3</v>
      </c>
      <c r="T80" s="1">
        <f ca="1">T20+NORMINV(RAND(),0,'Total-Smoothed'!$AG$2)</f>
        <v>7.1893611849487199E-2</v>
      </c>
      <c r="U80" s="1">
        <f ca="1">U20+NORMINV(RAND(),0,'Total-Smoothed'!$AG$2)</f>
        <v>5.6284119642332833E-3</v>
      </c>
      <c r="V80" s="1">
        <f ca="1">V20+NORMINV(RAND(),0,'Total-Smoothed'!$AG$2)</f>
        <v>0.93802325109045814</v>
      </c>
      <c r="W80" s="1">
        <f ca="1">W20+NORMINV(RAND(),0,'Total-Smoothed'!$AG$2)</f>
        <v>-7.827012624125973E-2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-7.4948532794159098E-3</v>
      </c>
      <c r="E81" s="1">
        <f ca="1">E21+NORMINV(RAND(),0,'Total-Smoothed'!$AG$2)</f>
        <v>5.3546380477395225E-2</v>
      </c>
      <c r="F81" s="1">
        <f ca="1">F21+NORMINV(RAND(),0,'Total-Smoothed'!$AG$2)</f>
        <v>0.22593084966662202</v>
      </c>
      <c r="G81" s="1">
        <f ca="1">G21+NORMINV(RAND(),0,'Total-Smoothed'!$AG$2)</f>
        <v>0.18974730545752852</v>
      </c>
      <c r="H81" s="1">
        <f ca="1">H21+NORMINV(RAND(),0,'Total-Smoothed'!$AG$2)</f>
        <v>0.93339943826267913</v>
      </c>
      <c r="I81" s="1">
        <f ca="1">I21+NORMINV(RAND(),0,'Total-Smoothed'!$AG$2)</f>
        <v>0.1403949730269832</v>
      </c>
      <c r="J81" s="1">
        <f ca="1">J21+NORMINV(RAND(),0,'Total-Smoothed'!$AG$2)</f>
        <v>4.086643490519988E-2</v>
      </c>
      <c r="K81" s="1">
        <f ca="1">K21+NORMINV(RAND(),0,'Total-Smoothed'!$AG$2)</f>
        <v>8.1389470766246502E-2</v>
      </c>
      <c r="L81" s="1">
        <f ca="1">L21+NORMINV(RAND(),0,'Total-Smoothed'!$AG$2)</f>
        <v>-0.23217547608332673</v>
      </c>
      <c r="M81" s="1">
        <f ca="1">M21+NORMINV(RAND(),0,'Total-Smoothed'!$AG$2)</f>
        <v>-1.1135445385746713E-2</v>
      </c>
      <c r="N81" s="1">
        <f ca="1">N21+NORMINV(RAND(),0,'Total-Smoothed'!$AG$2)</f>
        <v>0.52774928853712322</v>
      </c>
      <c r="O81" s="1">
        <f ca="1">O21+NORMINV(RAND(),0,'Total-Smoothed'!$AG$2)</f>
        <v>0.34612325280347289</v>
      </c>
      <c r="P81" s="1">
        <f ca="1">P21+NORMINV(RAND(),0,'Total-Smoothed'!$AG$2)</f>
        <v>0.14799907213841501</v>
      </c>
      <c r="Q81" s="1">
        <f ca="1">Q21+NORMINV(RAND(),0,'Total-Smoothed'!$AG$2)</f>
        <v>0.81744889294111034</v>
      </c>
      <c r="R81" s="1">
        <f ca="1">R21+NORMINV(RAND(),0,'Total-Smoothed'!$AG$2)</f>
        <v>-7.233526002302236E-2</v>
      </c>
      <c r="S81" s="1">
        <f ca="1">S21+NORMINV(RAND(),0,'Total-Smoothed'!$AG$2)</f>
        <v>-1.078675685739949E-2</v>
      </c>
      <c r="T81" s="1">
        <f ca="1">T21+NORMINV(RAND(),0,'Total-Smoothed'!$AG$2)</f>
        <v>0.12846926024579253</v>
      </c>
      <c r="U81" s="1">
        <f ca="1">U21+NORMINV(RAND(),0,'Total-Smoothed'!$AG$2)</f>
        <v>6.6441566221386333E-2</v>
      </c>
      <c r="V81" s="1">
        <f ca="1">V21+NORMINV(RAND(),0,'Total-Smoothed'!$AG$2)</f>
        <v>0.93676767435945441</v>
      </c>
      <c r="W81" s="1">
        <f ca="1">W21+NORMINV(RAND(),0,'Total-Smoothed'!$AG$2)</f>
        <v>0.13977963190705528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-1.0610303003987659E-4</v>
      </c>
      <c r="E82" s="1">
        <f ca="1">E22+NORMINV(RAND(),0,'Total-Smoothed'!$AG$2)</f>
        <v>0.13213781554095022</v>
      </c>
      <c r="F82" s="1">
        <f ca="1">F22+NORMINV(RAND(),0,'Total-Smoothed'!$AG$2)</f>
        <v>-0.21470661464097593</v>
      </c>
      <c r="G82" s="1">
        <f ca="1">G22+NORMINV(RAND(),0,'Total-Smoothed'!$AG$2)</f>
        <v>7.4617200091061098E-2</v>
      </c>
      <c r="H82" s="1">
        <f ca="1">H22+NORMINV(RAND(),0,'Total-Smoothed'!$AG$2)</f>
        <v>0.71591062919072068</v>
      </c>
      <c r="I82" s="1">
        <f ca="1">I22+NORMINV(RAND(),0,'Total-Smoothed'!$AG$2)</f>
        <v>3.899631149194089E-2</v>
      </c>
      <c r="J82" s="1">
        <f ca="1">J22+NORMINV(RAND(),0,'Total-Smoothed'!$AG$2)</f>
        <v>-0.11666998245303077</v>
      </c>
      <c r="K82" s="1">
        <f ca="1">K22+NORMINV(RAND(),0,'Total-Smoothed'!$AG$2)</f>
        <v>9.5753657459442823E-2</v>
      </c>
      <c r="L82" s="1">
        <f ca="1">L22+NORMINV(RAND(),0,'Total-Smoothed'!$AG$2)</f>
        <v>-3.9442085415394776E-2</v>
      </c>
      <c r="M82" s="1">
        <f ca="1">M22+NORMINV(RAND(),0,'Total-Smoothed'!$AG$2)</f>
        <v>0.17580787174555829</v>
      </c>
      <c r="N82" s="1">
        <f ca="1">N22+NORMINV(RAND(),0,'Total-Smoothed'!$AG$2)</f>
        <v>0.44736314359405266</v>
      </c>
      <c r="O82" s="1">
        <f ca="1">O22+NORMINV(RAND(),0,'Total-Smoothed'!$AG$2)</f>
        <v>0.33977377762470468</v>
      </c>
      <c r="P82" s="1">
        <f ca="1">P22+NORMINV(RAND(),0,'Total-Smoothed'!$AG$2)</f>
        <v>9.4105936198070977E-2</v>
      </c>
      <c r="Q82" s="1">
        <f ca="1">Q22+NORMINV(RAND(),0,'Total-Smoothed'!$AG$2)</f>
        <v>0.69144101762810972</v>
      </c>
      <c r="R82" s="1">
        <f ca="1">R22+NORMINV(RAND(),0,'Total-Smoothed'!$AG$2)</f>
        <v>-0.19986436846741618</v>
      </c>
      <c r="S82" s="1">
        <f ca="1">S22+NORMINV(RAND(),0,'Total-Smoothed'!$AG$2)</f>
        <v>7.5335146242360776E-2</v>
      </c>
      <c r="T82" s="1">
        <f ca="1">T22+NORMINV(RAND(),0,'Total-Smoothed'!$AG$2)</f>
        <v>3.0351069492335365E-2</v>
      </c>
      <c r="U82" s="1">
        <f ca="1">U22+NORMINV(RAND(),0,'Total-Smoothed'!$AG$2)</f>
        <v>0.17838163114255307</v>
      </c>
      <c r="V82" s="1">
        <f ca="1">V22+NORMINV(RAND(),0,'Total-Smoothed'!$AG$2)</f>
        <v>0.78464639316610918</v>
      </c>
      <c r="W82" s="1">
        <f ca="1">W22+NORMINV(RAND(),0,'Total-Smoothed'!$AG$2)</f>
        <v>-8.5972369309766199E-3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3.6283322376994762E-2</v>
      </c>
      <c r="E83" s="1">
        <f ca="1">E23+NORMINV(RAND(),0,'Total-Smoothed'!$AG$2)</f>
        <v>-2.0242575843382973E-2</v>
      </c>
      <c r="F83" s="1">
        <f ca="1">F23+NORMINV(RAND(),0,'Total-Smoothed'!$AG$2)</f>
        <v>5.2997674022094363E-2</v>
      </c>
      <c r="G83" s="1">
        <f ca="1">G23+NORMINV(RAND(),0,'Total-Smoothed'!$AG$2)</f>
        <v>9.6573120306183702E-3</v>
      </c>
      <c r="H83" s="1">
        <f ca="1">H23+NORMINV(RAND(),0,'Total-Smoothed'!$AG$2)</f>
        <v>0.56806680501148543</v>
      </c>
      <c r="I83" s="1">
        <f ca="1">I23+NORMINV(RAND(),0,'Total-Smoothed'!$AG$2)</f>
        <v>-0.12462192089591144</v>
      </c>
      <c r="J83" s="1">
        <f ca="1">J23+NORMINV(RAND(),0,'Total-Smoothed'!$AG$2)</f>
        <v>0.14764941934964854</v>
      </c>
      <c r="K83" s="1">
        <f ca="1">K23+NORMINV(RAND(),0,'Total-Smoothed'!$AG$2)</f>
        <v>0.31803740943958969</v>
      </c>
      <c r="L83" s="1">
        <f ca="1">L23+NORMINV(RAND(),0,'Total-Smoothed'!$AG$2)</f>
        <v>3.0921140755616361E-2</v>
      </c>
      <c r="M83" s="1">
        <f ca="1">M23+NORMINV(RAND(),0,'Total-Smoothed'!$AG$2)</f>
        <v>-0.10884859859909894</v>
      </c>
      <c r="N83" s="1">
        <f ca="1">N23+NORMINV(RAND(),0,'Total-Smoothed'!$AG$2)</f>
        <v>0.4234232874004592</v>
      </c>
      <c r="O83" s="1">
        <f ca="1">O23+NORMINV(RAND(),0,'Total-Smoothed'!$AG$2)</f>
        <v>-4.2051507061104901E-2</v>
      </c>
      <c r="P83" s="1">
        <f ca="1">P23+NORMINV(RAND(),0,'Total-Smoothed'!$AG$2)</f>
        <v>-1.8551160499747171E-2</v>
      </c>
      <c r="Q83" s="1">
        <f ca="1">Q23+NORMINV(RAND(),0,'Total-Smoothed'!$AG$2)</f>
        <v>0.43993122295690806</v>
      </c>
      <c r="R83" s="1">
        <f ca="1">R23+NORMINV(RAND(),0,'Total-Smoothed'!$AG$2)</f>
        <v>5.9707601656949813E-2</v>
      </c>
      <c r="S83" s="1">
        <f ca="1">S23+NORMINV(RAND(),0,'Total-Smoothed'!$AG$2)</f>
        <v>6.6851183097079242E-2</v>
      </c>
      <c r="T83" s="1">
        <f ca="1">T23+NORMINV(RAND(),0,'Total-Smoothed'!$AG$2)</f>
        <v>7.1946088540034356E-3</v>
      </c>
      <c r="U83" s="1">
        <f ca="1">U23+NORMINV(RAND(),0,'Total-Smoothed'!$AG$2)</f>
        <v>-1.1394197380474133E-2</v>
      </c>
      <c r="V83" s="1">
        <f ca="1">V23+NORMINV(RAND(),0,'Total-Smoothed'!$AG$2)</f>
        <v>0.72431741777576897</v>
      </c>
      <c r="W83" s="1">
        <f ca="1">W23+NORMINV(RAND(),0,'Total-Smoothed'!$AG$2)</f>
        <v>0.17166717687789568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6.9029302064430823E-2</v>
      </c>
      <c r="E84" s="1">
        <f ca="1">E24+NORMINV(RAND(),0,'Total-Smoothed'!$AG$2)</f>
        <v>9.427070596942741E-2</v>
      </c>
      <c r="F84" s="1">
        <f ca="1">F24+NORMINV(RAND(),0,'Total-Smoothed'!$AG$2)</f>
        <v>7.8264176669156332E-2</v>
      </c>
      <c r="G84" s="1">
        <f ca="1">G24+NORMINV(RAND(),0,'Total-Smoothed'!$AG$2)</f>
        <v>0.16405369403434977</v>
      </c>
      <c r="H84" s="1">
        <f ca="1">H24+NORMINV(RAND(),0,'Total-Smoothed'!$AG$2)</f>
        <v>0.91924909870209903</v>
      </c>
      <c r="I84" s="1">
        <f ca="1">I24+NORMINV(RAND(),0,'Total-Smoothed'!$AG$2)</f>
        <v>-0.10752564775917565</v>
      </c>
      <c r="J84" s="1">
        <f ca="1">J24+NORMINV(RAND(),0,'Total-Smoothed'!$AG$2)</f>
        <v>3.8698766646486776E-3</v>
      </c>
      <c r="K84" s="1">
        <f ca="1">K24+NORMINV(RAND(),0,'Total-Smoothed'!$AG$2)</f>
        <v>0.12838009252960317</v>
      </c>
      <c r="L84" s="1">
        <f ca="1">L24+NORMINV(RAND(),0,'Total-Smoothed'!$AG$2)</f>
        <v>0.15664034341667749</v>
      </c>
      <c r="M84" s="1">
        <f ca="1">M24+NORMINV(RAND(),0,'Total-Smoothed'!$AG$2)</f>
        <v>0.14370638573462147</v>
      </c>
      <c r="N84" s="1">
        <f ca="1">N24+NORMINV(RAND(),0,'Total-Smoothed'!$AG$2)</f>
        <v>0.56155548175816983</v>
      </c>
      <c r="O84" s="1">
        <f ca="1">O24+NORMINV(RAND(),0,'Total-Smoothed'!$AG$2)</f>
        <v>0.24070332817862572</v>
      </c>
      <c r="P84" s="1">
        <f ca="1">P24+NORMINV(RAND(),0,'Total-Smoothed'!$AG$2)</f>
        <v>-9.5195629807599796E-2</v>
      </c>
      <c r="Q84" s="1">
        <f ca="1">Q24+NORMINV(RAND(),0,'Total-Smoothed'!$AG$2)</f>
        <v>0.57254541129017955</v>
      </c>
      <c r="R84" s="1">
        <f ca="1">R24+NORMINV(RAND(),0,'Total-Smoothed'!$AG$2)</f>
        <v>0.18326860016969609</v>
      </c>
      <c r="S84" s="1">
        <f ca="1">S24+NORMINV(RAND(),0,'Total-Smoothed'!$AG$2)</f>
        <v>-1.0481659970357935E-2</v>
      </c>
      <c r="T84" s="1">
        <f ca="1">T24+NORMINV(RAND(),0,'Total-Smoothed'!$AG$2)</f>
        <v>2.3347383252622124E-2</v>
      </c>
      <c r="U84" s="1">
        <f ca="1">U24+NORMINV(RAND(),0,'Total-Smoothed'!$AG$2)</f>
        <v>7.3032771151837733E-2</v>
      </c>
      <c r="V84" s="1">
        <f ca="1">V24+NORMINV(RAND(),0,'Total-Smoothed'!$AG$2)</f>
        <v>0.91255783588095363</v>
      </c>
      <c r="W84" s="1">
        <f ca="1">W24+NORMINV(RAND(),0,'Total-Smoothed'!$AG$2)</f>
        <v>2.5255730399397137E-2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1.0187970442746612</v>
      </c>
      <c r="E85" s="1">
        <f ca="1">E25+NORMINV(RAND(),0,'Total-Smoothed'!$AG$2)</f>
        <v>2.8807908583838394E-2</v>
      </c>
      <c r="F85" s="1">
        <f ca="1">F25+NORMINV(RAND(),0,'Total-Smoothed'!$AG$2)</f>
        <v>0.93908267022739811</v>
      </c>
      <c r="G85" s="1">
        <f ca="1">G25+NORMINV(RAND(),0,'Total-Smoothed'!$AG$2)</f>
        <v>1.0514988454037977</v>
      </c>
      <c r="H85" s="1">
        <f ca="1">H25+NORMINV(RAND(),0,'Total-Smoothed'!$AG$2)</f>
        <v>0.84714051516453137</v>
      </c>
      <c r="I85" s="1">
        <f ca="1">I25+NORMINV(RAND(),0,'Total-Smoothed'!$AG$2)</f>
        <v>0.77798608573872408</v>
      </c>
      <c r="J85" s="1">
        <f ca="1">J25+NORMINV(RAND(),0,'Total-Smoothed'!$AG$2)</f>
        <v>5.9111286051687195E-2</v>
      </c>
      <c r="K85" s="1">
        <f ca="1">K25+NORMINV(RAND(),0,'Total-Smoothed'!$AG$2)</f>
        <v>8.2703180902530857E-2</v>
      </c>
      <c r="L85" s="1">
        <f ca="1">L25+NORMINV(RAND(),0,'Total-Smoothed'!$AG$2)</f>
        <v>0.1303717326141218</v>
      </c>
      <c r="M85" s="1">
        <f ca="1">M25+NORMINV(RAND(),0,'Total-Smoothed'!$AG$2)</f>
        <v>0.12599958237676853</v>
      </c>
      <c r="N85" s="1">
        <f ca="1">N25+NORMINV(RAND(),0,'Total-Smoothed'!$AG$2)</f>
        <v>0.64113536784476099</v>
      </c>
      <c r="O85" s="1">
        <f ca="1">O25+NORMINV(RAND(),0,'Total-Smoothed'!$AG$2)</f>
        <v>-5.166381239064851E-2</v>
      </c>
      <c r="P85" s="1">
        <f ca="1">P25+NORMINV(RAND(),0,'Total-Smoothed'!$AG$2)</f>
        <v>0.25130463134852715</v>
      </c>
      <c r="Q85" s="1">
        <f ca="1">Q25+NORMINV(RAND(),0,'Total-Smoothed'!$AG$2)</f>
        <v>0.10200497390347532</v>
      </c>
      <c r="R85" s="1">
        <f ca="1">R25+NORMINV(RAND(),0,'Total-Smoothed'!$AG$2)</f>
        <v>0.50303639659433164</v>
      </c>
      <c r="S85" s="1">
        <f ca="1">S25+NORMINV(RAND(),0,'Total-Smoothed'!$AG$2)</f>
        <v>0.99587904244286585</v>
      </c>
      <c r="T85" s="1">
        <f ca="1">T25+NORMINV(RAND(),0,'Total-Smoothed'!$AG$2)</f>
        <v>4.7340451652883433E-2</v>
      </c>
      <c r="U85" s="1">
        <f ca="1">U25+NORMINV(RAND(),0,'Total-Smoothed'!$AG$2)</f>
        <v>1.9299137900709494E-2</v>
      </c>
      <c r="V85" s="1">
        <f ca="1">V25+NORMINV(RAND(),0,'Total-Smoothed'!$AG$2)</f>
        <v>-6.0989062649052406E-2</v>
      </c>
      <c r="W85" s="1">
        <f ca="1">W25+NORMINV(RAND(),0,'Total-Smoothed'!$AG$2)</f>
        <v>-4.4654135838637865E-2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0.71389582833772525</v>
      </c>
      <c r="E86" s="1">
        <f ca="1">E26+NORMINV(RAND(),0,'Total-Smoothed'!$AG$2)</f>
        <v>1.0983736085382136</v>
      </c>
      <c r="F86" s="1">
        <f ca="1">F26+NORMINV(RAND(),0,'Total-Smoothed'!$AG$2)</f>
        <v>0.33321325661571355</v>
      </c>
      <c r="G86" s="1">
        <f ca="1">G26+NORMINV(RAND(),0,'Total-Smoothed'!$AG$2)</f>
        <v>0.99099377764498753</v>
      </c>
      <c r="H86" s="1">
        <f ca="1">H26+NORMINV(RAND(),0,'Total-Smoothed'!$AG$2)</f>
        <v>3.9839258758035526E-2</v>
      </c>
      <c r="I86" s="1">
        <f ca="1">I26+NORMINV(RAND(),0,'Total-Smoothed'!$AG$2)</f>
        <v>0.12902209626561592</v>
      </c>
      <c r="J86" s="1">
        <f ca="1">J26+NORMINV(RAND(),0,'Total-Smoothed'!$AG$2)</f>
        <v>8.3786749071201233E-2</v>
      </c>
      <c r="K86" s="1">
        <f ca="1">K26+NORMINV(RAND(),0,'Total-Smoothed'!$AG$2)</f>
        <v>0.1276043108314307</v>
      </c>
      <c r="L86" s="1">
        <f ca="1">L26+NORMINV(RAND(),0,'Total-Smoothed'!$AG$2)</f>
        <v>7.9491943821343183E-2</v>
      </c>
      <c r="M86" s="1">
        <f ca="1">M26+NORMINV(RAND(),0,'Total-Smoothed'!$AG$2)</f>
        <v>0.34832757750553972</v>
      </c>
      <c r="N86" s="1">
        <f ca="1">N26+NORMINV(RAND(),0,'Total-Smoothed'!$AG$2)</f>
        <v>1.01936283673982</v>
      </c>
      <c r="O86" s="1">
        <f ca="1">O26+NORMINV(RAND(),0,'Total-Smoothed'!$AG$2)</f>
        <v>-7.0996967868465238E-2</v>
      </c>
      <c r="P86" s="1">
        <f ca="1">P26+NORMINV(RAND(),0,'Total-Smoothed'!$AG$2)</f>
        <v>3.9064320649354105E-2</v>
      </c>
      <c r="Q86" s="1">
        <f ca="1">Q26+NORMINV(RAND(),0,'Total-Smoothed'!$AG$2)</f>
        <v>0.5435199097616118</v>
      </c>
      <c r="R86" s="1">
        <f ca="1">R26+NORMINV(RAND(),0,'Total-Smoothed'!$AG$2)</f>
        <v>0.23209776885826905</v>
      </c>
      <c r="S86" s="1">
        <f ca="1">S26+NORMINV(RAND(),0,'Total-Smoothed'!$AG$2)</f>
        <v>1.0180680445787935</v>
      </c>
      <c r="T86" s="1">
        <f ca="1">T26+NORMINV(RAND(),0,'Total-Smoothed'!$AG$2)</f>
        <v>-9.8108475271359463E-2</v>
      </c>
      <c r="U86" s="1">
        <f ca="1">U26+NORMINV(RAND(),0,'Total-Smoothed'!$AG$2)</f>
        <v>-0.16806751832260236</v>
      </c>
      <c r="V86" s="1">
        <f ca="1">V26+NORMINV(RAND(),0,'Total-Smoothed'!$AG$2)</f>
        <v>0.93423120807082671</v>
      </c>
      <c r="W86" s="1">
        <f ca="1">W26+NORMINV(RAND(),0,'Total-Smoothed'!$AG$2)</f>
        <v>-4.7136993807440311E-2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1.0673622243880088</v>
      </c>
      <c r="E87" s="1">
        <f ca="1">E27+NORMINV(RAND(),0,'Total-Smoothed'!$AG$2)</f>
        <v>0.77397843545841405</v>
      </c>
      <c r="F87" s="1">
        <f ca="1">F27+NORMINV(RAND(),0,'Total-Smoothed'!$AG$2)</f>
        <v>5.1878558662267413E-2</v>
      </c>
      <c r="G87" s="1">
        <f ca="1">G27+NORMINV(RAND(),0,'Total-Smoothed'!$AG$2)</f>
        <v>0.82691763450272826</v>
      </c>
      <c r="H87" s="1">
        <f ca="1">H27+NORMINV(RAND(),0,'Total-Smoothed'!$AG$2)</f>
        <v>1.0642667860892714</v>
      </c>
      <c r="I87" s="1">
        <f ca="1">I27+NORMINV(RAND(),0,'Total-Smoothed'!$AG$2)</f>
        <v>0.29750298053399271</v>
      </c>
      <c r="J87" s="1">
        <f ca="1">J27+NORMINV(RAND(),0,'Total-Smoothed'!$AG$2)</f>
        <v>2.7422735332572837E-2</v>
      </c>
      <c r="K87" s="1">
        <f ca="1">K27+NORMINV(RAND(),0,'Total-Smoothed'!$AG$2)</f>
        <v>1.0377221481192433</v>
      </c>
      <c r="L87" s="1">
        <f ca="1">L27+NORMINV(RAND(),0,'Total-Smoothed'!$AG$2)</f>
        <v>6.9995775775153174E-2</v>
      </c>
      <c r="M87" s="1">
        <f ca="1">M27+NORMINV(RAND(),0,'Total-Smoothed'!$AG$2)</f>
        <v>2.6208409273563132E-2</v>
      </c>
      <c r="N87" s="1">
        <f ca="1">N27+NORMINV(RAND(),0,'Total-Smoothed'!$AG$2)</f>
        <v>0.15816075202621996</v>
      </c>
      <c r="O87" s="1">
        <f ca="1">O27+NORMINV(RAND(),0,'Total-Smoothed'!$AG$2)</f>
        <v>0.10748076077366681</v>
      </c>
      <c r="P87" s="1">
        <f ca="1">P27+NORMINV(RAND(),0,'Total-Smoothed'!$AG$2)</f>
        <v>0.87413700329319621</v>
      </c>
      <c r="Q87" s="1">
        <f ca="1">Q27+NORMINV(RAND(),0,'Total-Smoothed'!$AG$2)</f>
        <v>3.2574195669527323E-3</v>
      </c>
      <c r="R87" s="1">
        <f ca="1">R27+NORMINV(RAND(),0,'Total-Smoothed'!$AG$2)</f>
        <v>0.21035590344589927</v>
      </c>
      <c r="S87" s="1">
        <f ca="1">S27+NORMINV(RAND(),0,'Total-Smoothed'!$AG$2)</f>
        <v>7.9646676286768844E-2</v>
      </c>
      <c r="T87" s="1">
        <f ca="1">T27+NORMINV(RAND(),0,'Total-Smoothed'!$AG$2)</f>
        <v>7.0343622748744991E-2</v>
      </c>
      <c r="U87" s="1">
        <f ca="1">U27+NORMINV(RAND(),0,'Total-Smoothed'!$AG$2)</f>
        <v>-7.8521691739767113E-2</v>
      </c>
      <c r="V87" s="1">
        <f ca="1">V27+NORMINV(RAND(),0,'Total-Smoothed'!$AG$2)</f>
        <v>7.3312393674187779E-2</v>
      </c>
      <c r="W87" s="1">
        <f ca="1">W27+NORMINV(RAND(),0,'Total-Smoothed'!$AG$2)</f>
        <v>0.94479469949488615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0.87325121181643106</v>
      </c>
      <c r="E88" s="1">
        <f ca="1">E28+NORMINV(RAND(),0,'Total-Smoothed'!$AG$2)</f>
        <v>0.34731523446343882</v>
      </c>
      <c r="F88" s="1">
        <f ca="1">F28+NORMINV(RAND(),0,'Total-Smoothed'!$AG$2)</f>
        <v>0.90730108720678371</v>
      </c>
      <c r="G88" s="1">
        <f ca="1">G28+NORMINV(RAND(),0,'Total-Smoothed'!$AG$2)</f>
        <v>0.86624223677565593</v>
      </c>
      <c r="H88" s="1">
        <f ca="1">H28+NORMINV(RAND(),0,'Total-Smoothed'!$AG$2)</f>
        <v>1.0355567503198959</v>
      </c>
      <c r="I88" s="1">
        <f ca="1">I28+NORMINV(RAND(),0,'Total-Smoothed'!$AG$2)</f>
        <v>0.93083943195372343</v>
      </c>
      <c r="J88" s="1">
        <f ca="1">J28+NORMINV(RAND(),0,'Total-Smoothed'!$AG$2)</f>
        <v>-7.8752268815258E-2</v>
      </c>
      <c r="K88" s="1">
        <f ca="1">K28+NORMINV(RAND(),0,'Total-Smoothed'!$AG$2)</f>
        <v>0.12195590790930406</v>
      </c>
      <c r="L88" s="1">
        <f ca="1">L28+NORMINV(RAND(),0,'Total-Smoothed'!$AG$2)</f>
        <v>7.9355447446382898E-2</v>
      </c>
      <c r="M88" s="1">
        <f ca="1">M28+NORMINV(RAND(),0,'Total-Smoothed'!$AG$2)</f>
        <v>0.1035984819610051</v>
      </c>
      <c r="N88" s="1">
        <f ca="1">N28+NORMINV(RAND(),0,'Total-Smoothed'!$AG$2)</f>
        <v>-6.3059511165297524E-2</v>
      </c>
      <c r="O88" s="1">
        <f ca="1">O28+NORMINV(RAND(),0,'Total-Smoothed'!$AG$2)</f>
        <v>0.98356288001382719</v>
      </c>
      <c r="P88" s="1">
        <f ca="1">P28+NORMINV(RAND(),0,'Total-Smoothed'!$AG$2)</f>
        <v>0.97507424518239827</v>
      </c>
      <c r="Q88" s="1">
        <f ca="1">Q28+NORMINV(RAND(),0,'Total-Smoothed'!$AG$2)</f>
        <v>0.89436295258516685</v>
      </c>
      <c r="R88" s="1">
        <f ca="1">R28+NORMINV(RAND(),0,'Total-Smoothed'!$AG$2)</f>
        <v>0.12432603680823888</v>
      </c>
      <c r="S88" s="1">
        <f ca="1">S28+NORMINV(RAND(),0,'Total-Smoothed'!$AG$2)</f>
        <v>0.98814026777269881</v>
      </c>
      <c r="T88" s="1">
        <f ca="1">T28+NORMINV(RAND(),0,'Total-Smoothed'!$AG$2)</f>
        <v>1.9029797557655513E-2</v>
      </c>
      <c r="U88" s="1">
        <f ca="1">U28+NORMINV(RAND(),0,'Total-Smoothed'!$AG$2)</f>
        <v>1.5515152270540756E-2</v>
      </c>
      <c r="V88" s="1">
        <f ca="1">V28+NORMINV(RAND(),0,'Total-Smoothed'!$AG$2)</f>
        <v>0.43556183921815261</v>
      </c>
      <c r="W88" s="1">
        <f ca="1">W28+NORMINV(RAND(),0,'Total-Smoothed'!$AG$2)</f>
        <v>0.96211365749914313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0.27322106727156187</v>
      </c>
      <c r="E89" s="1">
        <f ca="1">E29+NORMINV(RAND(),0,'Total-Smoothed'!$AG$2)</f>
        <v>-0.14140164898828395</v>
      </c>
      <c r="F89" s="1">
        <f ca="1">F29+NORMINV(RAND(),0,'Total-Smoothed'!$AG$2)</f>
        <v>0.92525889283876206</v>
      </c>
      <c r="G89" s="1">
        <f ca="1">G29+NORMINV(RAND(),0,'Total-Smoothed'!$AG$2)</f>
        <v>1.0749395664949284</v>
      </c>
      <c r="H89" s="1">
        <f ca="1">H29+NORMINV(RAND(),0,'Total-Smoothed'!$AG$2)</f>
        <v>0.97178158452080576</v>
      </c>
      <c r="I89" s="1">
        <f ca="1">I29+NORMINV(RAND(),0,'Total-Smoothed'!$AG$2)</f>
        <v>1.2491824746536786E-2</v>
      </c>
      <c r="J89" s="1">
        <f ca="1">J29+NORMINV(RAND(),0,'Total-Smoothed'!$AG$2)</f>
        <v>5.85123823000471E-2</v>
      </c>
      <c r="K89" s="1">
        <f ca="1">K29+NORMINV(RAND(),0,'Total-Smoothed'!$AG$2)</f>
        <v>-0.11344061477740708</v>
      </c>
      <c r="L89" s="1">
        <f ca="1">L29+NORMINV(RAND(),0,'Total-Smoothed'!$AG$2)</f>
        <v>9.4824654661783941E-2</v>
      </c>
      <c r="M89" s="1">
        <f ca="1">M29+NORMINV(RAND(),0,'Total-Smoothed'!$AG$2)</f>
        <v>0.10038421476489157</v>
      </c>
      <c r="N89" s="1">
        <f ca="1">N29+NORMINV(RAND(),0,'Total-Smoothed'!$AG$2)</f>
        <v>0.83795193664115641</v>
      </c>
      <c r="O89" s="1">
        <f ca="1">O29+NORMINV(RAND(),0,'Total-Smoothed'!$AG$2)</f>
        <v>0.12207251152285947</v>
      </c>
      <c r="P89" s="1">
        <f ca="1">P29+NORMINV(RAND(),0,'Total-Smoothed'!$AG$2)</f>
        <v>0.17746918502284059</v>
      </c>
      <c r="Q89" s="1">
        <f ca="1">Q29+NORMINV(RAND(),0,'Total-Smoothed'!$AG$2)</f>
        <v>4.6757313564046304E-2</v>
      </c>
      <c r="R89" s="1">
        <f ca="1">R29+NORMINV(RAND(),0,'Total-Smoothed'!$AG$2)</f>
        <v>0.41156547521338227</v>
      </c>
      <c r="S89" s="1">
        <f ca="1">S29+NORMINV(RAND(),0,'Total-Smoothed'!$AG$2)</f>
        <v>0.33753179070738437</v>
      </c>
      <c r="T89" s="1">
        <f ca="1">T29+NORMINV(RAND(),0,'Total-Smoothed'!$AG$2)</f>
        <v>7.2662432090441653E-2</v>
      </c>
      <c r="U89" s="1">
        <f ca="1">U29+NORMINV(RAND(),0,'Total-Smoothed'!$AG$2)</f>
        <v>0.12223695780873303</v>
      </c>
      <c r="V89" s="1">
        <f ca="1">V29+NORMINV(RAND(),0,'Total-Smoothed'!$AG$2)</f>
        <v>0.76434235568394815</v>
      </c>
      <c r="W89" s="1">
        <f ca="1">W29+NORMINV(RAND(),0,'Total-Smoothed'!$AG$2)</f>
        <v>-2.1647400846807986E-2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0.70552241016234296</v>
      </c>
      <c r="E90" s="1">
        <f ca="1">E30+NORMINV(RAND(),0,'Total-Smoothed'!$AG$2)</f>
        <v>-3.4446269822741571E-2</v>
      </c>
      <c r="F90" s="1">
        <f ca="1">F30+NORMINV(RAND(),0,'Total-Smoothed'!$AG$2)</f>
        <v>2.3452962292853263E-2</v>
      </c>
      <c r="G90" s="1">
        <f ca="1">G30+NORMINV(RAND(),0,'Total-Smoothed'!$AG$2)</f>
        <v>0.94064653964871703</v>
      </c>
      <c r="H90" s="1">
        <f ca="1">H30+NORMINV(RAND(),0,'Total-Smoothed'!$AG$2)</f>
        <v>0.93996596915737318</v>
      </c>
      <c r="I90" s="1">
        <f ca="1">I30+NORMINV(RAND(),0,'Total-Smoothed'!$AG$2)</f>
        <v>3.6071279838016286E-2</v>
      </c>
      <c r="J90" s="1">
        <f ca="1">J30+NORMINV(RAND(),0,'Total-Smoothed'!$AG$2)</f>
        <v>0.11878737778080065</v>
      </c>
      <c r="K90" s="1">
        <f ca="1">K30+NORMINV(RAND(),0,'Total-Smoothed'!$AG$2)</f>
        <v>0.17289081001145834</v>
      </c>
      <c r="L90" s="1">
        <f ca="1">L30+NORMINV(RAND(),0,'Total-Smoothed'!$AG$2)</f>
        <v>9.4024799234174693E-3</v>
      </c>
      <c r="M90" s="1">
        <f ca="1">M30+NORMINV(RAND(),0,'Total-Smoothed'!$AG$2)</f>
        <v>-6.6776585033517299E-2</v>
      </c>
      <c r="N90" s="1">
        <f ca="1">N30+NORMINV(RAND(),0,'Total-Smoothed'!$AG$2)</f>
        <v>0.13059059465903947</v>
      </c>
      <c r="O90" s="1">
        <f ca="1">O30+NORMINV(RAND(),0,'Total-Smoothed'!$AG$2)</f>
        <v>9.0942475659805719E-2</v>
      </c>
      <c r="P90" s="1">
        <f ca="1">P30+NORMINV(RAND(),0,'Total-Smoothed'!$AG$2)</f>
        <v>0.33337154568917138</v>
      </c>
      <c r="Q90" s="1">
        <f ca="1">Q30+NORMINV(RAND(),0,'Total-Smoothed'!$AG$2)</f>
        <v>0.29298745146822947</v>
      </c>
      <c r="R90" s="1">
        <f ca="1">R30+NORMINV(RAND(),0,'Total-Smoothed'!$AG$2)</f>
        <v>5.7255594468507677E-2</v>
      </c>
      <c r="S90" s="1">
        <f ca="1">S30+NORMINV(RAND(),0,'Total-Smoothed'!$AG$2)</f>
        <v>-6.5511362724784139E-3</v>
      </c>
      <c r="T90" s="1">
        <f ca="1">T30+NORMINV(RAND(),0,'Total-Smoothed'!$AG$2)</f>
        <v>0.2199574201011566</v>
      </c>
      <c r="U90" s="1">
        <f ca="1">U30+NORMINV(RAND(),0,'Total-Smoothed'!$AG$2)</f>
        <v>4.1446391106122089E-2</v>
      </c>
      <c r="V90" s="1">
        <f ca="1">V30+NORMINV(RAND(),0,'Total-Smoothed'!$AG$2)</f>
        <v>0.91578936419544155</v>
      </c>
      <c r="W90" s="1">
        <f ca="1">W30+NORMINV(RAND(),0,'Total-Smoothed'!$AG$2)</f>
        <v>5.7310463132141276E-2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0.89525309870174907</v>
      </c>
      <c r="E91" s="1">
        <f ca="1">E31+NORMINV(RAND(),0,'Total-Smoothed'!$AG$2)</f>
        <v>0.38016135385950489</v>
      </c>
      <c r="F91" s="1">
        <f ca="1">F31+NORMINV(RAND(),0,'Total-Smoothed'!$AG$2)</f>
        <v>0.8310356281601109</v>
      </c>
      <c r="G91" s="1">
        <f ca="1">G31+NORMINV(RAND(),0,'Total-Smoothed'!$AG$2)</f>
        <v>0.7181230892362227</v>
      </c>
      <c r="H91" s="1">
        <f ca="1">H31+NORMINV(RAND(),0,'Total-Smoothed'!$AG$2)</f>
        <v>-6.929634066544918E-2</v>
      </c>
      <c r="I91" s="1">
        <f ca="1">I31+NORMINV(RAND(),0,'Total-Smoothed'!$AG$2)</f>
        <v>0.89894247209281397</v>
      </c>
      <c r="J91" s="1">
        <f ca="1">J31+NORMINV(RAND(),0,'Total-Smoothed'!$AG$2)</f>
        <v>5.5275294140542774E-2</v>
      </c>
      <c r="K91" s="1">
        <f ca="1">K31+NORMINV(RAND(),0,'Total-Smoothed'!$AG$2)</f>
        <v>-0.27412586482792412</v>
      </c>
      <c r="L91" s="1">
        <f ca="1">L31+NORMINV(RAND(),0,'Total-Smoothed'!$AG$2)</f>
        <v>-0.22230686447387657</v>
      </c>
      <c r="M91" s="1">
        <f ca="1">M31+NORMINV(RAND(),0,'Total-Smoothed'!$AG$2)</f>
        <v>1.8750697786488094E-2</v>
      </c>
      <c r="N91" s="1">
        <f ca="1">N31+NORMINV(RAND(),0,'Total-Smoothed'!$AG$2)</f>
        <v>0.33201991278252641</v>
      </c>
      <c r="O91" s="1">
        <f ca="1">O31+NORMINV(RAND(),0,'Total-Smoothed'!$AG$2)</f>
        <v>0.91798444515121902</v>
      </c>
      <c r="P91" s="1">
        <f ca="1">P31+NORMINV(RAND(),0,'Total-Smoothed'!$AG$2)</f>
        <v>2.5343007842116832E-3</v>
      </c>
      <c r="Q91" s="1">
        <f ca="1">Q31+NORMINV(RAND(),0,'Total-Smoothed'!$AG$2)</f>
        <v>0.88431555966697051</v>
      </c>
      <c r="R91" s="1">
        <f ca="1">R31+NORMINV(RAND(),0,'Total-Smoothed'!$AG$2)</f>
        <v>0.11698507908713866</v>
      </c>
      <c r="S91" s="1">
        <f ca="1">S31+NORMINV(RAND(),0,'Total-Smoothed'!$AG$2)</f>
        <v>0.90602230345363899</v>
      </c>
      <c r="T91" s="1">
        <f ca="1">T31+NORMINV(RAND(),0,'Total-Smoothed'!$AG$2)</f>
        <v>0.11975180431003737</v>
      </c>
      <c r="U91" s="1">
        <f ca="1">U31+NORMINV(RAND(),0,'Total-Smoothed'!$AG$2)</f>
        <v>6.7212141609273718E-2</v>
      </c>
      <c r="V91" s="1">
        <f ca="1">V31+NORMINV(RAND(),0,'Total-Smoothed'!$AG$2)</f>
        <v>1.0779762084795703</v>
      </c>
      <c r="W91" s="1">
        <f ca="1">W31+NORMINV(RAND(),0,'Total-Smoothed'!$AG$2)</f>
        <v>0.66443807104091179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0.29998118942929214</v>
      </c>
      <c r="E92" s="1">
        <f ca="1">E32+NORMINV(RAND(),0,'Total-Smoothed'!$AG$2)</f>
        <v>0.14237441616136406</v>
      </c>
      <c r="F92" s="1">
        <f ca="1">F32+NORMINV(RAND(),0,'Total-Smoothed'!$AG$2)</f>
        <v>1.0366897542297593</v>
      </c>
      <c r="G92" s="1">
        <f ca="1">G32+NORMINV(RAND(),0,'Total-Smoothed'!$AG$2)</f>
        <v>0.17749490437441875</v>
      </c>
      <c r="H92" s="1">
        <f ca="1">H32+NORMINV(RAND(),0,'Total-Smoothed'!$AG$2)</f>
        <v>0.93172833318950943</v>
      </c>
      <c r="I92" s="1">
        <f ca="1">I32+NORMINV(RAND(),0,'Total-Smoothed'!$AG$2)</f>
        <v>1.049180992619287</v>
      </c>
      <c r="J92" s="1">
        <f ca="1">J32+NORMINV(RAND(),0,'Total-Smoothed'!$AG$2)</f>
        <v>-0.13322229861080728</v>
      </c>
      <c r="K92" s="1">
        <f ca="1">K32+NORMINV(RAND(),0,'Total-Smoothed'!$AG$2)</f>
        <v>0.80600710337932391</v>
      </c>
      <c r="L92" s="1">
        <f ca="1">L32+NORMINV(RAND(),0,'Total-Smoothed'!$AG$2)</f>
        <v>0.12036976051882112</v>
      </c>
      <c r="M92" s="1">
        <f ca="1">M32+NORMINV(RAND(),0,'Total-Smoothed'!$AG$2)</f>
        <v>0.10006714423956516</v>
      </c>
      <c r="N92" s="1">
        <f ca="1">N32+NORMINV(RAND(),0,'Total-Smoothed'!$AG$2)</f>
        <v>3.0806067664887752E-2</v>
      </c>
      <c r="O92" s="1">
        <f ca="1">O32+NORMINV(RAND(),0,'Total-Smoothed'!$AG$2)</f>
        <v>0.8792293864501155</v>
      </c>
      <c r="P92" s="1">
        <f ca="1">P32+NORMINV(RAND(),0,'Total-Smoothed'!$AG$2)</f>
        <v>1.1005296421590638</v>
      </c>
      <c r="Q92" s="1">
        <f ca="1">Q32+NORMINV(RAND(),0,'Total-Smoothed'!$AG$2)</f>
        <v>0.10579136905307393</v>
      </c>
      <c r="R92" s="1">
        <f ca="1">R32+NORMINV(RAND(),0,'Total-Smoothed'!$AG$2)</f>
        <v>0.77800956111100938</v>
      </c>
      <c r="S92" s="1">
        <f ca="1">S32+NORMINV(RAND(),0,'Total-Smoothed'!$AG$2)</f>
        <v>0.43312718969064834</v>
      </c>
      <c r="T92" s="1">
        <f ca="1">T32+NORMINV(RAND(),0,'Total-Smoothed'!$AG$2)</f>
        <v>-1.1581435365736765E-2</v>
      </c>
      <c r="U92" s="1">
        <f ca="1">U32+NORMINV(RAND(),0,'Total-Smoothed'!$AG$2)</f>
        <v>-0.1942262007226726</v>
      </c>
      <c r="V92" s="1">
        <f ca="1">V32+NORMINV(RAND(),0,'Total-Smoothed'!$AG$2)</f>
        <v>-7.704630397150249E-3</v>
      </c>
      <c r="W92" s="1">
        <f ca="1">W32+NORMINV(RAND(),0,'Total-Smoothed'!$AG$2)</f>
        <v>1.0693891950487711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0.27102353159285475</v>
      </c>
      <c r="E93" s="1">
        <f ca="1">E33+NORMINV(RAND(),0,'Total-Smoothed'!$AG$2)</f>
        <v>0.54397225446282849</v>
      </c>
      <c r="F93" s="1">
        <f ca="1">F33+NORMINV(RAND(),0,'Total-Smoothed'!$AG$2)</f>
        <v>0.11383603387621756</v>
      </c>
      <c r="G93" s="1">
        <f ca="1">G33+NORMINV(RAND(),0,'Total-Smoothed'!$AG$2)</f>
        <v>0.10017523946401223</v>
      </c>
      <c r="H93" s="1">
        <f ca="1">H33+NORMINV(RAND(),0,'Total-Smoothed'!$AG$2)</f>
        <v>3.0901232106032305E-2</v>
      </c>
      <c r="I93" s="1">
        <f ca="1">I33+NORMINV(RAND(),0,'Total-Smoothed'!$AG$2)</f>
        <v>1.1281722679155397</v>
      </c>
      <c r="J93" s="1">
        <f ca="1">J33+NORMINV(RAND(),0,'Total-Smoothed'!$AG$2)</f>
        <v>0.19307559272327174</v>
      </c>
      <c r="K93" s="1">
        <f ca="1">K33+NORMINV(RAND(),0,'Total-Smoothed'!$AG$2)</f>
        <v>4.732368995936518E-2</v>
      </c>
      <c r="L93" s="1">
        <f ca="1">L33+NORMINV(RAND(),0,'Total-Smoothed'!$AG$2)</f>
        <v>-3.6030297630722845E-2</v>
      </c>
      <c r="M93" s="1">
        <f ca="1">M33+NORMINV(RAND(),0,'Total-Smoothed'!$AG$2)</f>
        <v>0.12797246657919331</v>
      </c>
      <c r="N93" s="1">
        <f ca="1">N33+NORMINV(RAND(),0,'Total-Smoothed'!$AG$2)</f>
        <v>0.54978155580656574</v>
      </c>
      <c r="O93" s="1">
        <f ca="1">O33+NORMINV(RAND(),0,'Total-Smoothed'!$AG$2)</f>
        <v>0.71811631628916228</v>
      </c>
      <c r="P93" s="1">
        <f ca="1">P33+NORMINV(RAND(),0,'Total-Smoothed'!$AG$2)</f>
        <v>0.2030916388318679</v>
      </c>
      <c r="Q93" s="1">
        <f ca="1">Q33+NORMINV(RAND(),0,'Total-Smoothed'!$AG$2)</f>
        <v>0.17249097838989511</v>
      </c>
      <c r="R93" s="1">
        <f ca="1">R33+NORMINV(RAND(),0,'Total-Smoothed'!$AG$2)</f>
        <v>-0.15721261175084764</v>
      </c>
      <c r="S93" s="1">
        <f ca="1">S33+NORMINV(RAND(),0,'Total-Smoothed'!$AG$2)</f>
        <v>0.40960663344260884</v>
      </c>
      <c r="T93" s="1">
        <f ca="1">T33+NORMINV(RAND(),0,'Total-Smoothed'!$AG$2)</f>
        <v>0.14646433278876284</v>
      </c>
      <c r="U93" s="1">
        <f ca="1">U33+NORMINV(RAND(),0,'Total-Smoothed'!$AG$2)</f>
        <v>8.8315665675528676E-2</v>
      </c>
      <c r="V93" s="1">
        <f ca="1">V33+NORMINV(RAND(),0,'Total-Smoothed'!$AG$2)</f>
        <v>0.55210444063914133</v>
      </c>
      <c r="W93" s="1">
        <f ca="1">W33+NORMINV(RAND(),0,'Total-Smoothed'!$AG$2)</f>
        <v>0.11356045581919802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0.91038662340188037</v>
      </c>
      <c r="E94" s="1">
        <f ca="1">E34+NORMINV(RAND(),0,'Total-Smoothed'!$AG$2)</f>
        <v>0.41044429404273863</v>
      </c>
      <c r="F94" s="1">
        <f ca="1">F34+NORMINV(RAND(),0,'Total-Smoothed'!$AG$2)</f>
        <v>0.92851029232317139</v>
      </c>
      <c r="G94" s="1">
        <f ca="1">G34+NORMINV(RAND(),0,'Total-Smoothed'!$AG$2)</f>
        <v>-5.2342561999056125E-3</v>
      </c>
      <c r="H94" s="1">
        <f ca="1">H34+NORMINV(RAND(),0,'Total-Smoothed'!$AG$2)</f>
        <v>0.66105792473358438</v>
      </c>
      <c r="I94" s="1">
        <f ca="1">I34+NORMINV(RAND(),0,'Total-Smoothed'!$AG$2)</f>
        <v>1.2066799063754767</v>
      </c>
      <c r="J94" s="1">
        <f ca="1">J34+NORMINV(RAND(),0,'Total-Smoothed'!$AG$2)</f>
        <v>3.6749884755480397E-2</v>
      </c>
      <c r="K94" s="1">
        <f ca="1">K34+NORMINV(RAND(),0,'Total-Smoothed'!$AG$2)</f>
        <v>-4.8578893977448731E-2</v>
      </c>
      <c r="L94" s="1">
        <f ca="1">L34+NORMINV(RAND(),0,'Total-Smoothed'!$AG$2)</f>
        <v>0.12029457248166871</v>
      </c>
      <c r="M94" s="1">
        <f ca="1">M34+NORMINV(RAND(),0,'Total-Smoothed'!$AG$2)</f>
        <v>-0.11803096808373748</v>
      </c>
      <c r="N94" s="1">
        <f ca="1">N34+NORMINV(RAND(),0,'Total-Smoothed'!$AG$2)</f>
        <v>0.10571019600849854</v>
      </c>
      <c r="O94" s="1">
        <f ca="1">O34+NORMINV(RAND(),0,'Total-Smoothed'!$AG$2)</f>
        <v>0.90671946780015711</v>
      </c>
      <c r="P94" s="1">
        <f ca="1">P34+NORMINV(RAND(),0,'Total-Smoothed'!$AG$2)</f>
        <v>0.1324980442359881</v>
      </c>
      <c r="Q94" s="1">
        <f ca="1">Q34+NORMINV(RAND(),0,'Total-Smoothed'!$AG$2)</f>
        <v>0.8180708651303723</v>
      </c>
      <c r="R94" s="1">
        <f ca="1">R34+NORMINV(RAND(),0,'Total-Smoothed'!$AG$2)</f>
        <v>0.21814790314011312</v>
      </c>
      <c r="S94" s="1">
        <f ca="1">S34+NORMINV(RAND(),0,'Total-Smoothed'!$AG$2)</f>
        <v>0.45700569549999698</v>
      </c>
      <c r="T94" s="1">
        <f ca="1">T34+NORMINV(RAND(),0,'Total-Smoothed'!$AG$2)</f>
        <v>9.7524640592134101E-2</v>
      </c>
      <c r="U94" s="1">
        <f ca="1">U34+NORMINV(RAND(),0,'Total-Smoothed'!$AG$2)</f>
        <v>7.5255835950228417E-2</v>
      </c>
      <c r="V94" s="1">
        <f ca="1">V34+NORMINV(RAND(),0,'Total-Smoothed'!$AG$2)</f>
        <v>-4.6377727859575058E-3</v>
      </c>
      <c r="W94" s="1">
        <f ca="1">W34+NORMINV(RAND(),0,'Total-Smoothed'!$AG$2)</f>
        <v>0.79632517181813045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-0.11410591847391573</v>
      </c>
      <c r="E95" s="1">
        <f ca="1">E35+NORMINV(RAND(),0,'Total-Smoothed'!$AG$2)</f>
        <v>0.39925153165835725</v>
      </c>
      <c r="F95" s="1">
        <f ca="1">F35+NORMINV(RAND(),0,'Total-Smoothed'!$AG$2)</f>
        <v>0.13904756210671099</v>
      </c>
      <c r="G95" s="1">
        <f ca="1">G35+NORMINV(RAND(),0,'Total-Smoothed'!$AG$2)</f>
        <v>7.2655258889204599E-2</v>
      </c>
      <c r="H95" s="1">
        <f ca="1">H35+NORMINV(RAND(),0,'Total-Smoothed'!$AG$2)</f>
        <v>0.90181670664399871</v>
      </c>
      <c r="I95" s="1">
        <f ca="1">I35+NORMINV(RAND(),0,'Total-Smoothed'!$AG$2)</f>
        <v>0.75739734375485968</v>
      </c>
      <c r="J95" s="1">
        <f ca="1">J35+NORMINV(RAND(),0,'Total-Smoothed'!$AG$2)</f>
        <v>3.1866471536614982E-2</v>
      </c>
      <c r="K95" s="1">
        <f ca="1">K35+NORMINV(RAND(),0,'Total-Smoothed'!$AG$2)</f>
        <v>0.20239144931593289</v>
      </c>
      <c r="L95" s="1">
        <f ca="1">L35+NORMINV(RAND(),0,'Total-Smoothed'!$AG$2)</f>
        <v>8.9642215294829131E-2</v>
      </c>
      <c r="M95" s="1">
        <f ca="1">M35+NORMINV(RAND(),0,'Total-Smoothed'!$AG$2)</f>
        <v>-2.9953595116538403E-3</v>
      </c>
      <c r="N95" s="1">
        <f ca="1">N35+NORMINV(RAND(),0,'Total-Smoothed'!$AG$2)</f>
        <v>0.43223177724867001</v>
      </c>
      <c r="O95" s="1">
        <f ca="1">O35+NORMINV(RAND(),0,'Total-Smoothed'!$AG$2)</f>
        <v>0.99484999497868054</v>
      </c>
      <c r="P95" s="1">
        <f ca="1">P35+NORMINV(RAND(),0,'Total-Smoothed'!$AG$2)</f>
        <v>0.36135164377628681</v>
      </c>
      <c r="Q95" s="1">
        <f ca="1">Q35+NORMINV(RAND(),0,'Total-Smoothed'!$AG$2)</f>
        <v>0.93278767708837729</v>
      </c>
      <c r="R95" s="1">
        <f ca="1">R35+NORMINV(RAND(),0,'Total-Smoothed'!$AG$2)</f>
        <v>0.10265054209868126</v>
      </c>
      <c r="S95" s="1">
        <f ca="1">S35+NORMINV(RAND(),0,'Total-Smoothed'!$AG$2)</f>
        <v>2.3976235817844114E-2</v>
      </c>
      <c r="T95" s="1">
        <f ca="1">T35+NORMINV(RAND(),0,'Total-Smoothed'!$AG$2)</f>
        <v>-8.9872401536787758E-2</v>
      </c>
      <c r="U95" s="1">
        <f ca="1">U35+NORMINV(RAND(),0,'Total-Smoothed'!$AG$2)</f>
        <v>0.13098870859265127</v>
      </c>
      <c r="V95" s="1">
        <f ca="1">V35+NORMINV(RAND(),0,'Total-Smoothed'!$AG$2)</f>
        <v>1.0136665842894741</v>
      </c>
      <c r="W95" s="1">
        <f ca="1">W35+NORMINV(RAND(),0,'Total-Smoothed'!$AG$2)</f>
        <v>0.81997971278029314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0.92745912580865331</v>
      </c>
      <c r="E96" s="1">
        <f ca="1">E36+NORMINV(RAND(),0,'Total-Smoothed'!$AG$2)</f>
        <v>0.96270699055231279</v>
      </c>
      <c r="F96" s="1">
        <f ca="1">F36+NORMINV(RAND(),0,'Total-Smoothed'!$AG$2)</f>
        <v>1.1477926028559484</v>
      </c>
      <c r="G96" s="1">
        <f ca="1">G36+NORMINV(RAND(),0,'Total-Smoothed'!$AG$2)</f>
        <v>7.1478196674737121E-2</v>
      </c>
      <c r="H96" s="1">
        <f ca="1">H36+NORMINV(RAND(),0,'Total-Smoothed'!$AG$2)</f>
        <v>0.18051909770526092</v>
      </c>
      <c r="I96" s="1">
        <f ca="1">I36+NORMINV(RAND(),0,'Total-Smoothed'!$AG$2)</f>
        <v>0.91465762224170666</v>
      </c>
      <c r="J96" s="1">
        <f ca="1">J36+NORMINV(RAND(),0,'Total-Smoothed'!$AG$2)</f>
        <v>4.7885955888728293E-2</v>
      </c>
      <c r="K96" s="1">
        <f ca="1">K36+NORMINV(RAND(),0,'Total-Smoothed'!$AG$2)</f>
        <v>0.19512505948603612</v>
      </c>
      <c r="L96" s="1">
        <f ca="1">L36+NORMINV(RAND(),0,'Total-Smoothed'!$AG$2)</f>
        <v>-1.1391143431549129E-2</v>
      </c>
      <c r="M96" s="1">
        <f ca="1">M36+NORMINV(RAND(),0,'Total-Smoothed'!$AG$2)</f>
        <v>-8.5479434805415186E-3</v>
      </c>
      <c r="N96" s="1">
        <f ca="1">N36+NORMINV(RAND(),0,'Total-Smoothed'!$AG$2)</f>
        <v>0.45099258959245453</v>
      </c>
      <c r="O96" s="1">
        <f ca="1">O36+NORMINV(RAND(),0,'Total-Smoothed'!$AG$2)</f>
        <v>0.99553945487830953</v>
      </c>
      <c r="P96" s="1">
        <f ca="1">P36+NORMINV(RAND(),0,'Total-Smoothed'!$AG$2)</f>
        <v>0.83443876025784469</v>
      </c>
      <c r="Q96" s="1">
        <f ca="1">Q36+NORMINV(RAND(),0,'Total-Smoothed'!$AG$2)</f>
        <v>1.0751495050534015</v>
      </c>
      <c r="R96" s="1">
        <f ca="1">R36+NORMINV(RAND(),0,'Total-Smoothed'!$AG$2)</f>
        <v>0.23130243983823084</v>
      </c>
      <c r="S96" s="1">
        <f ca="1">S36+NORMINV(RAND(),0,'Total-Smoothed'!$AG$2)</f>
        <v>0.86102261954977322</v>
      </c>
      <c r="T96" s="1">
        <f ca="1">T36+NORMINV(RAND(),0,'Total-Smoothed'!$AG$2)</f>
        <v>-1.0729582355427876E-2</v>
      </c>
      <c r="U96" s="1">
        <f ca="1">U36+NORMINV(RAND(),0,'Total-Smoothed'!$AG$2)</f>
        <v>4.2961717585900248E-2</v>
      </c>
      <c r="V96" s="1">
        <f ca="1">V36+NORMINV(RAND(),0,'Total-Smoothed'!$AG$2)</f>
        <v>0.28872098117124145</v>
      </c>
      <c r="W96" s="1">
        <f ca="1">W36+NORMINV(RAND(),0,'Total-Smoothed'!$AG$2)</f>
        <v>0.94132845116998964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0.70466296415707896</v>
      </c>
      <c r="E97" s="1">
        <f ca="1">E37+NORMINV(RAND(),0,'Total-Smoothed'!$AG$2)</f>
        <v>1.0042730879560913</v>
      </c>
      <c r="F97" s="1">
        <f ca="1">F37+NORMINV(RAND(),0,'Total-Smoothed'!$AG$2)</f>
        <v>-5.5379151633441794E-2</v>
      </c>
      <c r="G97" s="1">
        <f ca="1">G37+NORMINV(RAND(),0,'Total-Smoothed'!$AG$2)</f>
        <v>0.18055354408596838</v>
      </c>
      <c r="H97" s="1">
        <f ca="1">H37+NORMINV(RAND(),0,'Total-Smoothed'!$AG$2)</f>
        <v>0.95000962908278319</v>
      </c>
      <c r="I97" s="1">
        <f ca="1">I37+NORMINV(RAND(),0,'Total-Smoothed'!$AG$2)</f>
        <v>0.37785702999863691</v>
      </c>
      <c r="J97" s="1">
        <f ca="1">J37+NORMINV(RAND(),0,'Total-Smoothed'!$AG$2)</f>
        <v>1.5586095045214264E-2</v>
      </c>
      <c r="K97" s="1">
        <f ca="1">K37+NORMINV(RAND(),0,'Total-Smoothed'!$AG$2)</f>
        <v>1.0331574900897329</v>
      </c>
      <c r="L97" s="1">
        <f ca="1">L37+NORMINV(RAND(),0,'Total-Smoothed'!$AG$2)</f>
        <v>0.18097446137384599</v>
      </c>
      <c r="M97" s="1">
        <f ca="1">M37+NORMINV(RAND(),0,'Total-Smoothed'!$AG$2)</f>
        <v>3.4905468388420971E-2</v>
      </c>
      <c r="N97" s="1">
        <f ca="1">N37+NORMINV(RAND(),0,'Total-Smoothed'!$AG$2)</f>
        <v>9.5685776451848684E-2</v>
      </c>
      <c r="O97" s="1">
        <f ca="1">O37+NORMINV(RAND(),0,'Total-Smoothed'!$AG$2)</f>
        <v>0.64678073786064294</v>
      </c>
      <c r="P97" s="1">
        <f ca="1">P37+NORMINV(RAND(),0,'Total-Smoothed'!$AG$2)</f>
        <v>0.9613232206881569</v>
      </c>
      <c r="Q97" s="1">
        <f ca="1">Q37+NORMINV(RAND(),0,'Total-Smoothed'!$AG$2)</f>
        <v>0.44268114706591177</v>
      </c>
      <c r="R97" s="1">
        <f ca="1">R37+NORMINV(RAND(),0,'Total-Smoothed'!$AG$2)</f>
        <v>8.7326988082799706E-2</v>
      </c>
      <c r="S97" s="1">
        <f ca="1">S37+NORMINV(RAND(),0,'Total-Smoothed'!$AG$2)</f>
        <v>-2.7292370852587022E-2</v>
      </c>
      <c r="T97" s="1">
        <f ca="1">T37+NORMINV(RAND(),0,'Total-Smoothed'!$AG$2)</f>
        <v>3.4462421945693399E-2</v>
      </c>
      <c r="U97" s="1">
        <f ca="1">U37+NORMINV(RAND(),0,'Total-Smoothed'!$AG$2)</f>
        <v>-2.4595672374518714E-2</v>
      </c>
      <c r="V97" s="1">
        <f ca="1">V37+NORMINV(RAND(),0,'Total-Smoothed'!$AG$2)</f>
        <v>0.29419880854706681</v>
      </c>
      <c r="W97" s="1">
        <f ca="1">W37+NORMINV(RAND(),0,'Total-Smoothed'!$AG$2)</f>
        <v>0.8345819085468732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6.0115904937762095E-2</v>
      </c>
      <c r="E98" s="1">
        <f ca="1">E38+NORMINV(RAND(),0,'Total-Smoothed'!$AG$2)</f>
        <v>0.80402078532141741</v>
      </c>
      <c r="F98" s="1">
        <f ca="1">F38+NORMINV(RAND(),0,'Total-Smoothed'!$AG$2)</f>
        <v>1.4388751237038339E-2</v>
      </c>
      <c r="G98" s="1">
        <f ca="1">G38+NORMINV(RAND(),0,'Total-Smoothed'!$AG$2)</f>
        <v>0.55200935187857403</v>
      </c>
      <c r="H98" s="1">
        <f ca="1">H38+NORMINV(RAND(),0,'Total-Smoothed'!$AG$2)</f>
        <v>0.4037123704891572</v>
      </c>
      <c r="I98" s="1">
        <f ca="1">I38+NORMINV(RAND(),0,'Total-Smoothed'!$AG$2)</f>
        <v>0.16043862487954055</v>
      </c>
      <c r="J98" s="1">
        <f ca="1">J38+NORMINV(RAND(),0,'Total-Smoothed'!$AG$2)</f>
        <v>-9.3954368647003642E-2</v>
      </c>
      <c r="K98" s="1">
        <f ca="1">K38+NORMINV(RAND(),0,'Total-Smoothed'!$AG$2)</f>
        <v>0.80571825396862284</v>
      </c>
      <c r="L98" s="1">
        <f ca="1">L38+NORMINV(RAND(),0,'Total-Smoothed'!$AG$2)</f>
        <v>0.12761665230699443</v>
      </c>
      <c r="M98" s="1">
        <f ca="1">M38+NORMINV(RAND(),0,'Total-Smoothed'!$AG$2)</f>
        <v>-5.2602636199698835E-2</v>
      </c>
      <c r="N98" s="1">
        <f ca="1">N38+NORMINV(RAND(),0,'Total-Smoothed'!$AG$2)</f>
        <v>0.72658120903850554</v>
      </c>
      <c r="O98" s="1">
        <f ca="1">O38+NORMINV(RAND(),0,'Total-Smoothed'!$AG$2)</f>
        <v>0.93807718518878058</v>
      </c>
      <c r="P98" s="1">
        <f ca="1">P38+NORMINV(RAND(),0,'Total-Smoothed'!$AG$2)</f>
        <v>0.32868908972501659</v>
      </c>
      <c r="Q98" s="1">
        <f ca="1">Q38+NORMINV(RAND(),0,'Total-Smoothed'!$AG$2)</f>
        <v>0.79792692743258908</v>
      </c>
      <c r="R98" s="1">
        <f ca="1">R38+NORMINV(RAND(),0,'Total-Smoothed'!$AG$2)</f>
        <v>0.16299715539680659</v>
      </c>
      <c r="S98" s="1">
        <f ca="1">S38+NORMINV(RAND(),0,'Total-Smoothed'!$AG$2)</f>
        <v>-2.6809824011248248E-2</v>
      </c>
      <c r="T98" s="1">
        <f ca="1">T38+NORMINV(RAND(),0,'Total-Smoothed'!$AG$2)</f>
        <v>3.3428745542844036E-2</v>
      </c>
      <c r="U98" s="1">
        <f ca="1">U38+NORMINV(RAND(),0,'Total-Smoothed'!$AG$2)</f>
        <v>3.9124289796014802E-2</v>
      </c>
      <c r="V98" s="1">
        <f ca="1">V38+NORMINV(RAND(),0,'Total-Smoothed'!$AG$2)</f>
        <v>0.82394121366867723</v>
      </c>
      <c r="W98" s="1">
        <f ca="1">W38+NORMINV(RAND(),0,'Total-Smoothed'!$AG$2)</f>
        <v>0.73869936279299708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1.0359832694701256</v>
      </c>
      <c r="E99" s="1">
        <f ca="1">E39+NORMINV(RAND(),0,'Total-Smoothed'!$AG$2)</f>
        <v>1.0186547118469602</v>
      </c>
      <c r="F99" s="1">
        <f ca="1">F39+NORMINV(RAND(),0,'Total-Smoothed'!$AG$2)</f>
        <v>1.0910324940847111</v>
      </c>
      <c r="G99" s="1">
        <f ca="1">G39+NORMINV(RAND(),0,'Total-Smoothed'!$AG$2)</f>
        <v>1.1070096577154578</v>
      </c>
      <c r="H99" s="1">
        <f ca="1">H39+NORMINV(RAND(),0,'Total-Smoothed'!$AG$2)</f>
        <v>0.11174847251258366</v>
      </c>
      <c r="I99" s="1">
        <f ca="1">I39+NORMINV(RAND(),0,'Total-Smoothed'!$AG$2)</f>
        <v>0.95374692100507963</v>
      </c>
      <c r="J99" s="1">
        <f ca="1">J39+NORMINV(RAND(),0,'Total-Smoothed'!$AG$2)</f>
        <v>9.9632530259628233E-2</v>
      </c>
      <c r="K99" s="1">
        <f ca="1">K39+NORMINV(RAND(),0,'Total-Smoothed'!$AG$2)</f>
        <v>1.0287556499733299</v>
      </c>
      <c r="L99" s="1">
        <f ca="1">L39+NORMINV(RAND(),0,'Total-Smoothed'!$AG$2)</f>
        <v>-9.8173264683337785E-2</v>
      </c>
      <c r="M99" s="1">
        <f ca="1">M39+NORMINV(RAND(),0,'Total-Smoothed'!$AG$2)</f>
        <v>8.8997918353712797E-3</v>
      </c>
      <c r="N99" s="1">
        <f ca="1">N39+NORMINV(RAND(),0,'Total-Smoothed'!$AG$2)</f>
        <v>0.10391278368147444</v>
      </c>
      <c r="O99" s="1">
        <f ca="1">O39+NORMINV(RAND(),0,'Total-Smoothed'!$AG$2)</f>
        <v>0.25669062619818095</v>
      </c>
      <c r="P99" s="1">
        <f ca="1">P39+NORMINV(RAND(),0,'Total-Smoothed'!$AG$2)</f>
        <v>1.1012886289291504</v>
      </c>
      <c r="Q99" s="1">
        <f ca="1">Q39+NORMINV(RAND(),0,'Total-Smoothed'!$AG$2)</f>
        <v>-6.4722636947979792E-2</v>
      </c>
      <c r="R99" s="1">
        <f ca="1">R39+NORMINV(RAND(),0,'Total-Smoothed'!$AG$2)</f>
        <v>0.83525062357219448</v>
      </c>
      <c r="S99" s="1">
        <f ca="1">S39+NORMINV(RAND(),0,'Total-Smoothed'!$AG$2)</f>
        <v>0.95375975252646661</v>
      </c>
      <c r="T99" s="1">
        <f ca="1">T39+NORMINV(RAND(),0,'Total-Smoothed'!$AG$2)</f>
        <v>0.15908326418431276</v>
      </c>
      <c r="U99" s="1">
        <f ca="1">U39+NORMINV(RAND(),0,'Total-Smoothed'!$AG$2)</f>
        <v>0.10196529960653816</v>
      </c>
      <c r="V99" s="1">
        <f ca="1">V39+NORMINV(RAND(),0,'Total-Smoothed'!$AG$2)</f>
        <v>-0.10032360143950748</v>
      </c>
      <c r="W99" s="1">
        <f ca="1">W39+NORMINV(RAND(),0,'Total-Smoothed'!$AG$2)</f>
        <v>1.0077231841254077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6.9694783653679176E-2</v>
      </c>
      <c r="E100" s="1">
        <f ca="1">E40+NORMINV(RAND(),0,'Total-Smoothed'!$AG$2)</f>
        <v>0.90351423965300659</v>
      </c>
      <c r="F100" s="1">
        <f ca="1">F40+NORMINV(RAND(),0,'Total-Smoothed'!$AG$2)</f>
        <v>0.99339708764371903</v>
      </c>
      <c r="G100" s="1">
        <f ca="1">G40+NORMINV(RAND(),0,'Total-Smoothed'!$AG$2)</f>
        <v>0.5965698856033701</v>
      </c>
      <c r="H100" s="1">
        <f ca="1">H40+NORMINV(RAND(),0,'Total-Smoothed'!$AG$2)</f>
        <v>0.33248125222541691</v>
      </c>
      <c r="I100" s="1">
        <f ca="1">I40+NORMINV(RAND(),0,'Total-Smoothed'!$AG$2)</f>
        <v>2.2065358746486304E-2</v>
      </c>
      <c r="J100" s="1">
        <f ca="1">J40+NORMINV(RAND(),0,'Total-Smoothed'!$AG$2)</f>
        <v>0.15235131801721805</v>
      </c>
      <c r="K100" s="1">
        <f ca="1">K40+NORMINV(RAND(),0,'Total-Smoothed'!$AG$2)</f>
        <v>0.99652631960836147</v>
      </c>
      <c r="L100" s="1">
        <f ca="1">L40+NORMINV(RAND(),0,'Total-Smoothed'!$AG$2)</f>
        <v>-5.3544222871976327E-2</v>
      </c>
      <c r="M100" s="1">
        <f ca="1">M40+NORMINV(RAND(),0,'Total-Smoothed'!$AG$2)</f>
        <v>-0.11796393639617386</v>
      </c>
      <c r="N100" s="1">
        <f ca="1">N40+NORMINV(RAND(),0,'Total-Smoothed'!$AG$2)</f>
        <v>1.0582453235126055</v>
      </c>
      <c r="O100" s="1">
        <f ca="1">O40+NORMINV(RAND(),0,'Total-Smoothed'!$AG$2)</f>
        <v>0.19423864650061046</v>
      </c>
      <c r="P100" s="1">
        <f ca="1">P40+NORMINV(RAND(),0,'Total-Smoothed'!$AG$2)</f>
        <v>-4.4073739096540832E-2</v>
      </c>
      <c r="Q100" s="1">
        <f ca="1">Q40+NORMINV(RAND(),0,'Total-Smoothed'!$AG$2)</f>
        <v>0.10609868664610661</v>
      </c>
      <c r="R100" s="1">
        <f ca="1">R40+NORMINV(RAND(),0,'Total-Smoothed'!$AG$2)</f>
        <v>1.0060106605162229</v>
      </c>
      <c r="S100" s="1">
        <f ca="1">S40+NORMINV(RAND(),0,'Total-Smoothed'!$AG$2)</f>
        <v>0.94908473539569893</v>
      </c>
      <c r="T100" s="1">
        <f ca="1">T40+NORMINV(RAND(),0,'Total-Smoothed'!$AG$2)</f>
        <v>0.13838921420853462</v>
      </c>
      <c r="U100" s="1">
        <f ca="1">U40+NORMINV(RAND(),0,'Total-Smoothed'!$AG$2)</f>
        <v>0.21117241667053463</v>
      </c>
      <c r="V100" s="1">
        <f ca="1">V40+NORMINV(RAND(),0,'Total-Smoothed'!$AG$2)</f>
        <v>0.26553885904776758</v>
      </c>
      <c r="W100" s="1">
        <f ca="1">W40+NORMINV(RAND(),0,'Total-Smoothed'!$AG$2)</f>
        <v>-2.433929625016926E-2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0.20066828894822455</v>
      </c>
      <c r="E101" s="1">
        <f ca="1">E41+NORMINV(RAND(),0,'Total-Smoothed'!$AG$2)</f>
        <v>1.1621454919528011</v>
      </c>
      <c r="F101" s="1">
        <f ca="1">F41+NORMINV(RAND(),0,'Total-Smoothed'!$AG$2)</f>
        <v>0.13719359832062727</v>
      </c>
      <c r="G101" s="1">
        <f ca="1">G41+NORMINV(RAND(),0,'Total-Smoothed'!$AG$2)</f>
        <v>0.64271544636687505</v>
      </c>
      <c r="H101" s="1">
        <f ca="1">H41+NORMINV(RAND(),0,'Total-Smoothed'!$AG$2)</f>
        <v>0.32801434943632501</v>
      </c>
      <c r="I101" s="1">
        <f ca="1">I41+NORMINV(RAND(),0,'Total-Smoothed'!$AG$2)</f>
        <v>4.5344127577378671E-2</v>
      </c>
      <c r="J101" s="1">
        <f ca="1">J41+NORMINV(RAND(),0,'Total-Smoothed'!$AG$2)</f>
        <v>0.10881072104370496</v>
      </c>
      <c r="K101" s="1">
        <f ca="1">K41+NORMINV(RAND(),0,'Total-Smoothed'!$AG$2)</f>
        <v>1.0147274246627203</v>
      </c>
      <c r="L101" s="1">
        <f ca="1">L41+NORMINV(RAND(),0,'Total-Smoothed'!$AG$2)</f>
        <v>0.1579769020864949</v>
      </c>
      <c r="M101" s="1">
        <f ca="1">M41+NORMINV(RAND(),0,'Total-Smoothed'!$AG$2)</f>
        <v>8.5976786834673136E-2</v>
      </c>
      <c r="N101" s="1">
        <f ca="1">N41+NORMINV(RAND(),0,'Total-Smoothed'!$AG$2)</f>
        <v>0.70102245592565271</v>
      </c>
      <c r="O101" s="1">
        <f ca="1">O41+NORMINV(RAND(),0,'Total-Smoothed'!$AG$2)</f>
        <v>0.3178381077359056</v>
      </c>
      <c r="P101" s="1">
        <f ca="1">P41+NORMINV(RAND(),0,'Total-Smoothed'!$AG$2)</f>
        <v>0.561006468728529</v>
      </c>
      <c r="Q101" s="1">
        <f ca="1">Q41+NORMINV(RAND(),0,'Total-Smoothed'!$AG$2)</f>
        <v>0.27728534554205941</v>
      </c>
      <c r="R101" s="1">
        <f ca="1">R41+NORMINV(RAND(),0,'Total-Smoothed'!$AG$2)</f>
        <v>2.9894691668499809E-2</v>
      </c>
      <c r="S101" s="1">
        <f ca="1">S41+NORMINV(RAND(),0,'Total-Smoothed'!$AG$2)</f>
        <v>3.9702179978771915E-2</v>
      </c>
      <c r="T101" s="1">
        <f ca="1">T41+NORMINV(RAND(),0,'Total-Smoothed'!$AG$2)</f>
        <v>0.16470002327937355</v>
      </c>
      <c r="U101" s="1">
        <f ca="1">U41+NORMINV(RAND(),0,'Total-Smoothed'!$AG$2)</f>
        <v>3.7404625853574555E-2</v>
      </c>
      <c r="V101" s="1">
        <f ca="1">V41+NORMINV(RAND(),0,'Total-Smoothed'!$AG$2)</f>
        <v>1.1577649658214857</v>
      </c>
      <c r="W101" s="1">
        <f ca="1">W41+NORMINV(RAND(),0,'Total-Smoothed'!$AG$2)</f>
        <v>0.74908329847394628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0.86232594347716429</v>
      </c>
      <c r="E102" s="1">
        <f ca="1">E42+NORMINV(RAND(),0,'Total-Smoothed'!$AG$2)</f>
        <v>0.91807510233651746</v>
      </c>
      <c r="F102" s="1">
        <f ca="1">F42+NORMINV(RAND(),0,'Total-Smoothed'!$AG$2)</f>
        <v>0.72316442057047936</v>
      </c>
      <c r="G102" s="1">
        <f ca="1">G42+NORMINV(RAND(),0,'Total-Smoothed'!$AG$2)</f>
        <v>0.42403762565434061</v>
      </c>
      <c r="H102" s="1">
        <f ca="1">H42+NORMINV(RAND(),0,'Total-Smoothed'!$AG$2)</f>
        <v>0.15201288148040937</v>
      </c>
      <c r="I102" s="1">
        <f ca="1">I42+NORMINV(RAND(),0,'Total-Smoothed'!$AG$2)</f>
        <v>1.0459965979911732</v>
      </c>
      <c r="J102" s="1">
        <f ca="1">J42+NORMINV(RAND(),0,'Total-Smoothed'!$AG$2)</f>
        <v>5.1956577712177737E-2</v>
      </c>
      <c r="K102" s="1">
        <f ca="1">K42+NORMINV(RAND(),0,'Total-Smoothed'!$AG$2)</f>
        <v>7.5594245806612018E-3</v>
      </c>
      <c r="L102" s="1">
        <f ca="1">L42+NORMINV(RAND(),0,'Total-Smoothed'!$AG$2)</f>
        <v>-5.3939327900385893E-2</v>
      </c>
      <c r="M102" s="1">
        <f ca="1">M42+NORMINV(RAND(),0,'Total-Smoothed'!$AG$2)</f>
        <v>-0.20979774434474921</v>
      </c>
      <c r="N102" s="1">
        <f ca="1">N42+NORMINV(RAND(),0,'Total-Smoothed'!$AG$2)</f>
        <v>0.16230515446442093</v>
      </c>
      <c r="O102" s="1">
        <f ca="1">O42+NORMINV(RAND(),0,'Total-Smoothed'!$AG$2)</f>
        <v>0.95550067794105364</v>
      </c>
      <c r="P102" s="1">
        <f ca="1">P42+NORMINV(RAND(),0,'Total-Smoothed'!$AG$2)</f>
        <v>1.2294401252618284E-2</v>
      </c>
      <c r="Q102" s="1">
        <f ca="1">Q42+NORMINV(RAND(),0,'Total-Smoothed'!$AG$2)</f>
        <v>1.1062623919039971</v>
      </c>
      <c r="R102" s="1">
        <f ca="1">R42+NORMINV(RAND(),0,'Total-Smoothed'!$AG$2)</f>
        <v>0.11026054962779393</v>
      </c>
      <c r="S102" s="1">
        <f ca="1">S42+NORMINV(RAND(),0,'Total-Smoothed'!$AG$2)</f>
        <v>0.13525450540772857</v>
      </c>
      <c r="T102" s="1">
        <f ca="1">T42+NORMINV(RAND(),0,'Total-Smoothed'!$AG$2)</f>
        <v>-3.3509859733464022E-2</v>
      </c>
      <c r="U102" s="1">
        <f ca="1">U42+NORMINV(RAND(),0,'Total-Smoothed'!$AG$2)</f>
        <v>-1.5268703502955901E-2</v>
      </c>
      <c r="V102" s="1">
        <f ca="1">V42+NORMINV(RAND(),0,'Total-Smoothed'!$AG$2)</f>
        <v>1.026833909800934</v>
      </c>
      <c r="W102" s="1">
        <f ca="1">W42+NORMINV(RAND(),0,'Total-Smoothed'!$AG$2)</f>
        <v>0.79118888595581105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0.2001042039841697</v>
      </c>
      <c r="E103" s="1">
        <f ca="1">E43+NORMINV(RAND(),0,'Total-Smoothed'!$AG$2)</f>
        <v>-4.8515033841980526E-2</v>
      </c>
      <c r="F103" s="1">
        <f ca="1">F43+NORMINV(RAND(),0,'Total-Smoothed'!$AG$2)</f>
        <v>1.0199534891209152</v>
      </c>
      <c r="G103" s="1">
        <f ca="1">G43+NORMINV(RAND(),0,'Total-Smoothed'!$AG$2)</f>
        <v>0.53612742957553927</v>
      </c>
      <c r="H103" s="1">
        <f ca="1">H43+NORMINV(RAND(),0,'Total-Smoothed'!$AG$2)</f>
        <v>0.81521319947481008</v>
      </c>
      <c r="I103" s="1">
        <f ca="1">I43+NORMINV(RAND(),0,'Total-Smoothed'!$AG$2)</f>
        <v>0.35683762259109775</v>
      </c>
      <c r="J103" s="1">
        <f ca="1">J43+NORMINV(RAND(),0,'Total-Smoothed'!$AG$2)</f>
        <v>-0.11177798270244232</v>
      </c>
      <c r="K103" s="1">
        <f ca="1">K43+NORMINV(RAND(),0,'Total-Smoothed'!$AG$2)</f>
        <v>0.15766174743808226</v>
      </c>
      <c r="L103" s="1">
        <f ca="1">L43+NORMINV(RAND(),0,'Total-Smoothed'!$AG$2)</f>
        <v>3.2212768554802283E-2</v>
      </c>
      <c r="M103" s="1">
        <f ca="1">M43+NORMINV(RAND(),0,'Total-Smoothed'!$AG$2)</f>
        <v>-3.595701441370823E-2</v>
      </c>
      <c r="N103" s="1">
        <f ca="1">N43+NORMINV(RAND(),0,'Total-Smoothed'!$AG$2)</f>
        <v>0.13182397482124875</v>
      </c>
      <c r="O103" s="1">
        <f ca="1">O43+NORMINV(RAND(),0,'Total-Smoothed'!$AG$2)</f>
        <v>0.98427719380041701</v>
      </c>
      <c r="P103" s="1">
        <f ca="1">P43+NORMINV(RAND(),0,'Total-Smoothed'!$AG$2)</f>
        <v>4.7672362969886042E-2</v>
      </c>
      <c r="Q103" s="1">
        <f ca="1">Q43+NORMINV(RAND(),0,'Total-Smoothed'!$AG$2)</f>
        <v>0.98196596669127556</v>
      </c>
      <c r="R103" s="1">
        <f ca="1">R43+NORMINV(RAND(),0,'Total-Smoothed'!$AG$2)</f>
        <v>0.65306308636798804</v>
      </c>
      <c r="S103" s="1">
        <f ca="1">S43+NORMINV(RAND(),0,'Total-Smoothed'!$AG$2)</f>
        <v>0.17418761767294563</v>
      </c>
      <c r="T103" s="1">
        <f ca="1">T43+NORMINV(RAND(),0,'Total-Smoothed'!$AG$2)</f>
        <v>0.10000679720782515</v>
      </c>
      <c r="U103" s="1">
        <f ca="1">U43+NORMINV(RAND(),0,'Total-Smoothed'!$AG$2)</f>
        <v>-2.3249100675613983E-2</v>
      </c>
      <c r="V103" s="1">
        <f ca="1">V43+NORMINV(RAND(),0,'Total-Smoothed'!$AG$2)</f>
        <v>0.7616302634147577</v>
      </c>
      <c r="W103" s="1">
        <f ca="1">W43+NORMINV(RAND(),0,'Total-Smoothed'!$AG$2)</f>
        <v>1.3914940227247333E-2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8.6327486498941688E-2</v>
      </c>
      <c r="E104" s="1">
        <f ca="1">E44+NORMINV(RAND(),0,'Total-Smoothed'!$AG$2)</f>
        <v>-0.18336373552689822</v>
      </c>
      <c r="F104" s="1">
        <f ca="1">F44+NORMINV(RAND(),0,'Total-Smoothed'!$AG$2)</f>
        <v>1.1267865110125541</v>
      </c>
      <c r="G104" s="1">
        <f ca="1">G44+NORMINV(RAND(),0,'Total-Smoothed'!$AG$2)</f>
        <v>6.1635388017014646E-2</v>
      </c>
      <c r="H104" s="1">
        <f ca="1">H44+NORMINV(RAND(),0,'Total-Smoothed'!$AG$2)</f>
        <v>0.45081709499890038</v>
      </c>
      <c r="I104" s="1">
        <f ca="1">I44+NORMINV(RAND(),0,'Total-Smoothed'!$AG$2)</f>
        <v>-1.1578510466883581E-2</v>
      </c>
      <c r="J104" s="1">
        <f ca="1">J44+NORMINV(RAND(),0,'Total-Smoothed'!$AG$2)</f>
        <v>0.15400222009715803</v>
      </c>
      <c r="K104" s="1">
        <f ca="1">K44+NORMINV(RAND(),0,'Total-Smoothed'!$AG$2)</f>
        <v>0.84993482783019836</v>
      </c>
      <c r="L104" s="1">
        <f ca="1">L44+NORMINV(RAND(),0,'Total-Smoothed'!$AG$2)</f>
        <v>-1.5513181097597278E-2</v>
      </c>
      <c r="M104" s="1">
        <f ca="1">M44+NORMINV(RAND(),0,'Total-Smoothed'!$AG$2)</f>
        <v>0.17005882061916563</v>
      </c>
      <c r="N104" s="1">
        <f ca="1">N44+NORMINV(RAND(),0,'Total-Smoothed'!$AG$2)</f>
        <v>1.024298107993751</v>
      </c>
      <c r="O104" s="1">
        <f ca="1">O44+NORMINV(RAND(),0,'Total-Smoothed'!$AG$2)</f>
        <v>0.70093978548335123</v>
      </c>
      <c r="P104" s="1">
        <f ca="1">P44+NORMINV(RAND(),0,'Total-Smoothed'!$AG$2)</f>
        <v>-2.6557760615230838E-3</v>
      </c>
      <c r="Q104" s="1">
        <f ca="1">Q44+NORMINV(RAND(),0,'Total-Smoothed'!$AG$2)</f>
        <v>0.18137542919345206</v>
      </c>
      <c r="R104" s="1">
        <f ca="1">R44+NORMINV(RAND(),0,'Total-Smoothed'!$AG$2)</f>
        <v>0.94500867417847056</v>
      </c>
      <c r="S104" s="1">
        <f ca="1">S44+NORMINV(RAND(),0,'Total-Smoothed'!$AG$2)</f>
        <v>0.99753928874053377</v>
      </c>
      <c r="T104" s="1">
        <f ca="1">T44+NORMINV(RAND(),0,'Total-Smoothed'!$AG$2)</f>
        <v>-4.0147548146994193E-2</v>
      </c>
      <c r="U104" s="1">
        <f ca="1">U44+NORMINV(RAND(),0,'Total-Smoothed'!$AG$2)</f>
        <v>3.263308062506512E-2</v>
      </c>
      <c r="V104" s="1">
        <f ca="1">V44+NORMINV(RAND(),0,'Total-Smoothed'!$AG$2)</f>
        <v>9.4004517033107721E-2</v>
      </c>
      <c r="W104" s="1">
        <f ca="1">W44+NORMINV(RAND(),0,'Total-Smoothed'!$AG$2)</f>
        <v>-9.4282483674407516E-2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-8.8962470027519308E-2</v>
      </c>
      <c r="E105" s="1">
        <f ca="1">E45+NORMINV(RAND(),0,'Total-Smoothed'!$AG$2)</f>
        <v>0.2865845441969106</v>
      </c>
      <c r="F105" s="1">
        <f ca="1">F45+NORMINV(RAND(),0,'Total-Smoothed'!$AG$2)</f>
        <v>1.0167501679623712</v>
      </c>
      <c r="G105" s="1">
        <f ca="1">G45+NORMINV(RAND(),0,'Total-Smoothed'!$AG$2)</f>
        <v>0.12351489765915027</v>
      </c>
      <c r="H105" s="1">
        <f ca="1">H45+NORMINV(RAND(),0,'Total-Smoothed'!$AG$2)</f>
        <v>0.10593513789797315</v>
      </c>
      <c r="I105" s="1">
        <f ca="1">I45+NORMINV(RAND(),0,'Total-Smoothed'!$AG$2)</f>
        <v>0.92345765127457125</v>
      </c>
      <c r="J105" s="1">
        <f ca="1">J45+NORMINV(RAND(),0,'Total-Smoothed'!$AG$2)</f>
        <v>7.2522752496901308E-2</v>
      </c>
      <c r="K105" s="1">
        <f ca="1">K45+NORMINV(RAND(),0,'Total-Smoothed'!$AG$2)</f>
        <v>-4.8075287393988947E-3</v>
      </c>
      <c r="L105" s="1">
        <f ca="1">L45+NORMINV(RAND(),0,'Total-Smoothed'!$AG$2)</f>
        <v>3.638482466372335E-3</v>
      </c>
      <c r="M105" s="1">
        <f ca="1">M45+NORMINV(RAND(),0,'Total-Smoothed'!$AG$2)</f>
        <v>2.1551277193532812E-2</v>
      </c>
      <c r="N105" s="1">
        <f ca="1">N45+NORMINV(RAND(),0,'Total-Smoothed'!$AG$2)</f>
        <v>0.91920994069895801</v>
      </c>
      <c r="O105" s="1">
        <f ca="1">O45+NORMINV(RAND(),0,'Total-Smoothed'!$AG$2)</f>
        <v>1.0035317837818056</v>
      </c>
      <c r="P105" s="1">
        <f ca="1">P45+NORMINV(RAND(),0,'Total-Smoothed'!$AG$2)</f>
        <v>-6.8595639742349238E-2</v>
      </c>
      <c r="Q105" s="1">
        <f ca="1">Q45+NORMINV(RAND(),0,'Total-Smoothed'!$AG$2)</f>
        <v>0.94674542483612478</v>
      </c>
      <c r="R105" s="1">
        <f ca="1">R45+NORMINV(RAND(),0,'Total-Smoothed'!$AG$2)</f>
        <v>0.31416303331611833</v>
      </c>
      <c r="S105" s="1">
        <f ca="1">S45+NORMINV(RAND(),0,'Total-Smoothed'!$AG$2)</f>
        <v>0.41349132552658763</v>
      </c>
      <c r="T105" s="1">
        <f ca="1">T45+NORMINV(RAND(),0,'Total-Smoothed'!$AG$2)</f>
        <v>8.0674076021466118E-2</v>
      </c>
      <c r="U105" s="1">
        <f ca="1">U45+NORMINV(RAND(),0,'Total-Smoothed'!$AG$2)</f>
        <v>6.7086820403452291E-2</v>
      </c>
      <c r="V105" s="1">
        <f ca="1">V45+NORMINV(RAND(),0,'Total-Smoothed'!$AG$2)</f>
        <v>0.6936733071984782</v>
      </c>
      <c r="W105" s="1">
        <f ca="1">W45+NORMINV(RAND(),0,'Total-Smoothed'!$AG$2)</f>
        <v>0.4479442815637707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2.4972259657877447E-2</v>
      </c>
      <c r="E106" s="1">
        <f ca="1">E46+NORMINV(RAND(),0,'Total-Smoothed'!$AG$2)</f>
        <v>0.26663268284840713</v>
      </c>
      <c r="F106" s="1">
        <f ca="1">F46+NORMINV(RAND(),0,'Total-Smoothed'!$AG$2)</f>
        <v>0.94831409192480476</v>
      </c>
      <c r="G106" s="1">
        <f ca="1">G46+NORMINV(RAND(),0,'Total-Smoothed'!$AG$2)</f>
        <v>2.6418110711841379E-2</v>
      </c>
      <c r="H106" s="1">
        <f ca="1">H46+NORMINV(RAND(),0,'Total-Smoothed'!$AG$2)</f>
        <v>0.25611060376205752</v>
      </c>
      <c r="I106" s="1">
        <f ca="1">I46+NORMINV(RAND(),0,'Total-Smoothed'!$AG$2)</f>
        <v>0.18787413123421726</v>
      </c>
      <c r="J106" s="1">
        <f ca="1">J46+NORMINV(RAND(),0,'Total-Smoothed'!$AG$2)</f>
        <v>-4.0431593695925624E-2</v>
      </c>
      <c r="K106" s="1">
        <f ca="1">K46+NORMINV(RAND(),0,'Total-Smoothed'!$AG$2)</f>
        <v>0.93819482166543844</v>
      </c>
      <c r="L106" s="1">
        <f ca="1">L46+NORMINV(RAND(),0,'Total-Smoothed'!$AG$2)</f>
        <v>-9.7798687421184693E-2</v>
      </c>
      <c r="M106" s="1">
        <f ca="1">M46+NORMINV(RAND(),0,'Total-Smoothed'!$AG$2)</f>
        <v>-3.8350494491098938E-2</v>
      </c>
      <c r="N106" s="1">
        <f ca="1">N46+NORMINV(RAND(),0,'Total-Smoothed'!$AG$2)</f>
        <v>0.88186357890865408</v>
      </c>
      <c r="O106" s="1">
        <f ca="1">O46+NORMINV(RAND(),0,'Total-Smoothed'!$AG$2)</f>
        <v>1.05509570063798</v>
      </c>
      <c r="P106" s="1">
        <f ca="1">P46+NORMINV(RAND(),0,'Total-Smoothed'!$AG$2)</f>
        <v>1.1419321436553129</v>
      </c>
      <c r="Q106" s="1">
        <f ca="1">Q46+NORMINV(RAND(),0,'Total-Smoothed'!$AG$2)</f>
        <v>-9.7941637955285418E-2</v>
      </c>
      <c r="R106" s="1">
        <f ca="1">R46+NORMINV(RAND(),0,'Total-Smoothed'!$AG$2)</f>
        <v>1.0526754711680881</v>
      </c>
      <c r="S106" s="1">
        <f ca="1">S46+NORMINV(RAND(),0,'Total-Smoothed'!$AG$2)</f>
        <v>0.8607405472143973</v>
      </c>
      <c r="T106" s="1">
        <f ca="1">T46+NORMINV(RAND(),0,'Total-Smoothed'!$AG$2)</f>
        <v>7.9063752343514621E-2</v>
      </c>
      <c r="U106" s="1">
        <f ca="1">U46+NORMINV(RAND(),0,'Total-Smoothed'!$AG$2)</f>
        <v>3.5396552012429472E-2</v>
      </c>
      <c r="V106" s="1">
        <f ca="1">V46+NORMINV(RAND(),0,'Total-Smoothed'!$AG$2)</f>
        <v>-0.13058900462816722</v>
      </c>
      <c r="W106" s="1">
        <f ca="1">W46+NORMINV(RAND(),0,'Total-Smoothed'!$AG$2)</f>
        <v>0.77070397388468415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0.18066995930230481</v>
      </c>
      <c r="E107" s="1">
        <f ca="1">E47+NORMINV(RAND(),0,'Total-Smoothed'!$AG$2)</f>
        <v>0.17882790337368948</v>
      </c>
      <c r="F107" s="1">
        <f ca="1">F47+NORMINV(RAND(),0,'Total-Smoothed'!$AG$2)</f>
        <v>1.1662872973139762</v>
      </c>
      <c r="G107" s="1">
        <f ca="1">G47+NORMINV(RAND(),0,'Total-Smoothed'!$AG$2)</f>
        <v>1.1867700130913323</v>
      </c>
      <c r="H107" s="1">
        <f ca="1">H47+NORMINV(RAND(),0,'Total-Smoothed'!$AG$2)</f>
        <v>1.0025070050606497</v>
      </c>
      <c r="I107" s="1">
        <f ca="1">I47+NORMINV(RAND(),0,'Total-Smoothed'!$AG$2)</f>
        <v>-2.111380899450643E-2</v>
      </c>
      <c r="J107" s="1">
        <f ca="1">J47+NORMINV(RAND(),0,'Total-Smoothed'!$AG$2)</f>
        <v>0.10859921128547834</v>
      </c>
      <c r="K107" s="1">
        <f ca="1">K47+NORMINV(RAND(),0,'Total-Smoothed'!$AG$2)</f>
        <v>0.96664867325522874</v>
      </c>
      <c r="L107" s="1">
        <f ca="1">L47+NORMINV(RAND(),0,'Total-Smoothed'!$AG$2)</f>
        <v>-1.6907179426606175E-3</v>
      </c>
      <c r="M107" s="1">
        <f ca="1">M47+NORMINV(RAND(),0,'Total-Smoothed'!$AG$2)</f>
        <v>-4.3001882309811515E-2</v>
      </c>
      <c r="N107" s="1">
        <f ca="1">N47+NORMINV(RAND(),0,'Total-Smoothed'!$AG$2)</f>
        <v>0.85111065003494613</v>
      </c>
      <c r="O107" s="1">
        <f ca="1">O47+NORMINV(RAND(),0,'Total-Smoothed'!$AG$2)</f>
        <v>-0.11027096434678041</v>
      </c>
      <c r="P107" s="1">
        <f ca="1">P47+NORMINV(RAND(),0,'Total-Smoothed'!$AG$2)</f>
        <v>0.78850660977935549</v>
      </c>
      <c r="Q107" s="1">
        <f ca="1">Q47+NORMINV(RAND(),0,'Total-Smoothed'!$AG$2)</f>
        <v>5.827743955986669E-3</v>
      </c>
      <c r="R107" s="1">
        <f ca="1">R47+NORMINV(RAND(),0,'Total-Smoothed'!$AG$2)</f>
        <v>0.9293700613849607</v>
      </c>
      <c r="S107" s="1">
        <f ca="1">S47+NORMINV(RAND(),0,'Total-Smoothed'!$AG$2)</f>
        <v>1.0334239627711777</v>
      </c>
      <c r="T107" s="1">
        <f ca="1">T47+NORMINV(RAND(),0,'Total-Smoothed'!$AG$2)</f>
        <v>0.1671509325662614</v>
      </c>
      <c r="U107" s="1">
        <f ca="1">U47+NORMINV(RAND(),0,'Total-Smoothed'!$AG$2)</f>
        <v>0.22131651469000993</v>
      </c>
      <c r="V107" s="1">
        <f ca="1">V47+NORMINV(RAND(),0,'Total-Smoothed'!$AG$2)</f>
        <v>-0.17721587490372584</v>
      </c>
      <c r="W107" s="1">
        <f ca="1">W47+NORMINV(RAND(),0,'Total-Smoothed'!$AG$2)</f>
        <v>0.7631074727891729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4.9439404768109839E-2</v>
      </c>
      <c r="E108" s="1">
        <f ca="1">E48+NORMINV(RAND(),0,'Total-Smoothed'!$AG$2)</f>
        <v>0.32137422905308022</v>
      </c>
      <c r="F108" s="1">
        <f ca="1">F48+NORMINV(RAND(),0,'Total-Smoothed'!$AG$2)</f>
        <v>0.9115611803628636</v>
      </c>
      <c r="G108" s="1">
        <f ca="1">G48+NORMINV(RAND(),0,'Total-Smoothed'!$AG$2)</f>
        <v>0.34792684629788351</v>
      </c>
      <c r="H108" s="1">
        <f ca="1">H48+NORMINV(RAND(),0,'Total-Smoothed'!$AG$2)</f>
        <v>-3.0993105825007149E-2</v>
      </c>
      <c r="I108" s="1">
        <f ca="1">I48+NORMINV(RAND(),0,'Total-Smoothed'!$AG$2)</f>
        <v>-9.7464286254862476E-2</v>
      </c>
      <c r="J108" s="1">
        <f ca="1">J48+NORMINV(RAND(),0,'Total-Smoothed'!$AG$2)</f>
        <v>9.8905872078389107E-2</v>
      </c>
      <c r="K108" s="1">
        <f ca="1">K48+NORMINV(RAND(),0,'Total-Smoothed'!$AG$2)</f>
        <v>0.51372214168215746</v>
      </c>
      <c r="L108" s="1">
        <f ca="1">L48+NORMINV(RAND(),0,'Total-Smoothed'!$AG$2)</f>
        <v>5.8411706131335922E-3</v>
      </c>
      <c r="M108" s="1">
        <f ca="1">M48+NORMINV(RAND(),0,'Total-Smoothed'!$AG$2)</f>
        <v>-1.7086026419210816E-2</v>
      </c>
      <c r="N108" s="1">
        <f ca="1">N48+NORMINV(RAND(),0,'Total-Smoothed'!$AG$2)</f>
        <v>1.0325417449481855</v>
      </c>
      <c r="O108" s="1">
        <f ca="1">O48+NORMINV(RAND(),0,'Total-Smoothed'!$AG$2)</f>
        <v>0.64242591538136073</v>
      </c>
      <c r="P108" s="1">
        <f ca="1">P48+NORMINV(RAND(),0,'Total-Smoothed'!$AG$2)</f>
        <v>0.12602529487385361</v>
      </c>
      <c r="Q108" s="1">
        <f ca="1">Q48+NORMINV(RAND(),0,'Total-Smoothed'!$AG$2)</f>
        <v>2.705269768592037E-2</v>
      </c>
      <c r="R108" s="1">
        <f ca="1">R48+NORMINV(RAND(),0,'Total-Smoothed'!$AG$2)</f>
        <v>0.99461931692304439</v>
      </c>
      <c r="S108" s="1">
        <f ca="1">S48+NORMINV(RAND(),0,'Total-Smoothed'!$AG$2)</f>
        <v>0.99731248619831436</v>
      </c>
      <c r="T108" s="1">
        <f ca="1">T48+NORMINV(RAND(),0,'Total-Smoothed'!$AG$2)</f>
        <v>2.480441983464176E-2</v>
      </c>
      <c r="U108" s="1">
        <f ca="1">U48+NORMINV(RAND(),0,'Total-Smoothed'!$AG$2)</f>
        <v>0.11120970918910125</v>
      </c>
      <c r="V108" s="1">
        <f ca="1">V48+NORMINV(RAND(),0,'Total-Smoothed'!$AG$2)</f>
        <v>0.85869500488547101</v>
      </c>
      <c r="W108" s="1">
        <f ca="1">W48+NORMINV(RAND(),0,'Total-Smoothed'!$AG$2)</f>
        <v>3.9945407248807366E-2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1.2223999192345398E-2</v>
      </c>
      <c r="E111" s="1">
        <f ca="1">(E61+0.6*(F61+D61)+0.15*G1)/(1+2*0.6+0.15)</f>
        <v>6.3515727065896768E-2</v>
      </c>
      <c r="F111" s="1">
        <f ca="1">(F61+0.6*(G61+E61)+0.15*(D61+H61))/(1+2*0.6+2*0.15)</f>
        <v>0.14070809531552947</v>
      </c>
      <c r="G111" s="1">
        <f t="shared" ref="G111:H126" ca="1" si="10">(G61+0.6*(H61+F61)+0.15*(E61+I61))/(1+2*0.6+2*0.15)</f>
        <v>0.28981776054001301</v>
      </c>
      <c r="H111" s="1">
        <f ca="1">(H61+0.6*(I61+G61)+0.15*(F61+J61))/(1+2*0.6+2*0.15)</f>
        <v>0.39465084566329628</v>
      </c>
      <c r="I111" s="1">
        <f t="shared" ref="I111:U126" ca="1" si="11">(I61+0.6*(J61+H61)+0.15*(G61+K61))/(1+2*0.6+2*0.15)</f>
        <v>0.20491684043732503</v>
      </c>
      <c r="J111" s="1">
        <f t="shared" ca="1" si="11"/>
        <v>5.5644750567349924E-2</v>
      </c>
      <c r="K111" s="1">
        <f t="shared" ca="1" si="11"/>
        <v>6.386481244641698E-2</v>
      </c>
      <c r="L111" s="1">
        <f t="shared" ca="1" si="11"/>
        <v>9.2082925955781353E-2</v>
      </c>
      <c r="M111" s="1">
        <f t="shared" ca="1" si="11"/>
        <v>0.19667492147137461</v>
      </c>
      <c r="N111" s="1">
        <f t="shared" ca="1" si="11"/>
        <v>0.31926670303360527</v>
      </c>
      <c r="O111" s="1">
        <f t="shared" ca="1" si="11"/>
        <v>0.29033516688494998</v>
      </c>
      <c r="P111" s="1">
        <f t="shared" ca="1" si="11"/>
        <v>0.23846140676584668</v>
      </c>
      <c r="Q111" s="1">
        <f t="shared" ca="1" si="11"/>
        <v>0.23094817877380716</v>
      </c>
      <c r="R111" s="1">
        <f t="shared" ca="1" si="11"/>
        <v>0.11259080333448457</v>
      </c>
      <c r="S111" s="1">
        <f t="shared" ca="1" si="11"/>
        <v>-5.2250987902743131E-3</v>
      </c>
      <c r="T111" s="1">
        <f t="shared" ca="1" si="11"/>
        <v>7.9014383080478149E-3</v>
      </c>
      <c r="U111" s="1">
        <f t="shared" ca="1" si="11"/>
        <v>0.20315493481916627</v>
      </c>
      <c r="V111" s="1">
        <f ca="1">(V61+0.6*(W61+U61)+0.15*T1)/(1+2*0.6+0.15)</f>
        <v>0.45201993590681122</v>
      </c>
      <c r="W111" s="1">
        <f ca="1">(W61+0.6*(V61)+0.15*U61)/(1+0.6+0.15)</f>
        <v>0.43726833963420603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0.11127058181193179</v>
      </c>
      <c r="E112" s="1">
        <f t="shared" ref="E112:E158" ca="1" si="13">(E62+0.6*(F62+D62)+0.15*G2)/(1+2*0.6+0.15)</f>
        <v>0.11560693433380721</v>
      </c>
      <c r="F112" s="1">
        <f t="shared" ref="F112:U127" ca="1" si="14">(F62+0.6*(G62+E62)+0.15*(D62+H62))/(1+2*0.6+2*0.15)</f>
        <v>0.13216594594310052</v>
      </c>
      <c r="G112" s="1">
        <f t="shared" ca="1" si="10"/>
        <v>0.27050184839583696</v>
      </c>
      <c r="H112" s="1">
        <f t="shared" ca="1" si="10"/>
        <v>0.41549253091172994</v>
      </c>
      <c r="I112" s="1">
        <f t="shared" ca="1" si="11"/>
        <v>0.2815719255098722</v>
      </c>
      <c r="J112" s="1">
        <f t="shared" ca="1" si="11"/>
        <v>0.14447382126728808</v>
      </c>
      <c r="K112" s="1">
        <f t="shared" ca="1" si="11"/>
        <v>0.12417027446989078</v>
      </c>
      <c r="L112" s="1">
        <f t="shared" ca="1" si="11"/>
        <v>0.16826347881892995</v>
      </c>
      <c r="M112" s="1">
        <f t="shared" ca="1" si="11"/>
        <v>0.26248766714885613</v>
      </c>
      <c r="N112" s="1">
        <f t="shared" ca="1" si="11"/>
        <v>0.3185597579903014</v>
      </c>
      <c r="O112" s="1">
        <f t="shared" ca="1" si="11"/>
        <v>0.26853174615349612</v>
      </c>
      <c r="P112" s="1">
        <f t="shared" ca="1" si="11"/>
        <v>0.31430480811177508</v>
      </c>
      <c r="Q112" s="1">
        <f t="shared" ca="1" si="11"/>
        <v>0.40953364890291477</v>
      </c>
      <c r="R112" s="1">
        <f t="shared" ca="1" si="11"/>
        <v>0.28343482288765942</v>
      </c>
      <c r="S112" s="1">
        <f t="shared" ca="1" si="11"/>
        <v>0.12067209263547532</v>
      </c>
      <c r="T112" s="1">
        <f t="shared" ca="1" si="11"/>
        <v>0.15636212841653938</v>
      </c>
      <c r="U112" s="1">
        <f t="shared" ca="1" si="11"/>
        <v>0.33774453909821417</v>
      </c>
      <c r="V112" s="1">
        <f t="shared" ref="V112:V158" ca="1" si="15">(V62+0.6*(W62+U62)+0.15*T2)/(1+2*0.6+0.15)</f>
        <v>0.45579609864162185</v>
      </c>
      <c r="W112" s="1">
        <f t="shared" ref="W112:W157" ca="1" si="16">(W62+0.6*(V62)+0.15*U62)/(1+0.6+0.15)</f>
        <v>0.31966380904208941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-5.1539103223951666E-2</v>
      </c>
      <c r="E113" s="1">
        <f t="shared" ca="1" si="13"/>
        <v>2.1107118674066883E-2</v>
      </c>
      <c r="F113" s="1">
        <f t="shared" ca="1" si="14"/>
        <v>0.15060105693780179</v>
      </c>
      <c r="G113" s="1">
        <f t="shared" ca="1" si="10"/>
        <v>0.33137145778624172</v>
      </c>
      <c r="H113" s="1">
        <f t="shared" ca="1" si="10"/>
        <v>0.43251861546791248</v>
      </c>
      <c r="I113" s="1">
        <f t="shared" ca="1" si="11"/>
        <v>0.26353975577066324</v>
      </c>
      <c r="J113" s="1">
        <f t="shared" ca="1" si="11"/>
        <v>0.12270091193130166</v>
      </c>
      <c r="K113" s="1">
        <f t="shared" ca="1" si="11"/>
        <v>0.13329074648761249</v>
      </c>
      <c r="L113" s="1">
        <f t="shared" ca="1" si="11"/>
        <v>0.21121016772791945</v>
      </c>
      <c r="M113" s="1">
        <f t="shared" ca="1" si="11"/>
        <v>0.33509704211416769</v>
      </c>
      <c r="N113" s="1">
        <f t="shared" ca="1" si="11"/>
        <v>0.36183277019019133</v>
      </c>
      <c r="O113" s="1">
        <f t="shared" ca="1" si="11"/>
        <v>0.3069616915140142</v>
      </c>
      <c r="P113" s="1">
        <f t="shared" ca="1" si="11"/>
        <v>0.30035760808721856</v>
      </c>
      <c r="Q113" s="1">
        <f t="shared" ca="1" si="11"/>
        <v>0.31255824803371535</v>
      </c>
      <c r="R113" s="1">
        <f t="shared" ca="1" si="11"/>
        <v>0.17004015952945165</v>
      </c>
      <c r="S113" s="1">
        <f t="shared" ca="1" si="11"/>
        <v>6.0885372090095626E-2</v>
      </c>
      <c r="T113" s="1">
        <f t="shared" ca="1" si="11"/>
        <v>0.11152247628621441</v>
      </c>
      <c r="U113" s="1">
        <f t="shared" ca="1" si="11"/>
        <v>0.27390033442800099</v>
      </c>
      <c r="V113" s="1">
        <f t="shared" ca="1" si="15"/>
        <v>0.3920628556938206</v>
      </c>
      <c r="W113" s="1">
        <f t="shared" ca="1" si="16"/>
        <v>0.30087042360456151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3.9510100029904051E-2</v>
      </c>
      <c r="E114" s="1">
        <f t="shared" ca="1" si="13"/>
        <v>4.0636652218285836E-2</v>
      </c>
      <c r="F114" s="1">
        <f t="shared" ca="1" si="14"/>
        <v>9.1755462223084144E-2</v>
      </c>
      <c r="G114" s="1">
        <f t="shared" ca="1" si="10"/>
        <v>0.28420523486095911</v>
      </c>
      <c r="H114" s="1">
        <f t="shared" ca="1" si="10"/>
        <v>0.42426389277411836</v>
      </c>
      <c r="I114" s="1">
        <f t="shared" ca="1" si="11"/>
        <v>0.27598430979434568</v>
      </c>
      <c r="J114" s="1">
        <f t="shared" ca="1" si="11"/>
        <v>0.15653841946925917</v>
      </c>
      <c r="K114" s="1">
        <f t="shared" ca="1" si="11"/>
        <v>0.14118849827215205</v>
      </c>
      <c r="L114" s="1">
        <f t="shared" ca="1" si="11"/>
        <v>0.17524288667539539</v>
      </c>
      <c r="M114" s="1">
        <f t="shared" ca="1" si="11"/>
        <v>0.28596754626690946</v>
      </c>
      <c r="N114" s="1">
        <f t="shared" ca="1" si="11"/>
        <v>0.39275632620357931</v>
      </c>
      <c r="O114" s="1">
        <f t="shared" ca="1" si="11"/>
        <v>0.33372765527087062</v>
      </c>
      <c r="P114" s="1">
        <f t="shared" ca="1" si="11"/>
        <v>0.30931078988951133</v>
      </c>
      <c r="Q114" s="1">
        <f t="shared" ca="1" si="11"/>
        <v>0.31948647248041612</v>
      </c>
      <c r="R114" s="1">
        <f t="shared" ca="1" si="11"/>
        <v>0.18022837108674988</v>
      </c>
      <c r="S114" s="1">
        <f t="shared" ca="1" si="11"/>
        <v>7.0612232003300107E-2</v>
      </c>
      <c r="T114" s="1">
        <f t="shared" ca="1" si="11"/>
        <v>0.10901486378138112</v>
      </c>
      <c r="U114" s="1">
        <f t="shared" ca="1" si="11"/>
        <v>0.2709112158774713</v>
      </c>
      <c r="V114" s="1">
        <f t="shared" ca="1" si="15"/>
        <v>0.41928454927626879</v>
      </c>
      <c r="W114" s="1">
        <f t="shared" ca="1" si="16"/>
        <v>0.31178836574249369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-7.3142312062636373E-3</v>
      </c>
      <c r="E115" s="1">
        <f t="shared" ca="1" si="13"/>
        <v>3.5073427875404843E-2</v>
      </c>
      <c r="F115" s="1">
        <f t="shared" ca="1" si="14"/>
        <v>0.11075935914195845</v>
      </c>
      <c r="G115" s="1">
        <f t="shared" ca="1" si="10"/>
        <v>0.28841643404929551</v>
      </c>
      <c r="H115" s="1">
        <f t="shared" ca="1" si="10"/>
        <v>0.42052544346319731</v>
      </c>
      <c r="I115" s="1">
        <f t="shared" ca="1" si="11"/>
        <v>0.2567288184114121</v>
      </c>
      <c r="J115" s="1">
        <f t="shared" ca="1" si="11"/>
        <v>0.11084561856181929</v>
      </c>
      <c r="K115" s="1">
        <f t="shared" ca="1" si="11"/>
        <v>9.2409063760890059E-2</v>
      </c>
      <c r="L115" s="1">
        <f t="shared" ca="1" si="11"/>
        <v>7.4413628240750748E-2</v>
      </c>
      <c r="M115" s="1">
        <f t="shared" ca="1" si="11"/>
        <v>0.13974975101114387</v>
      </c>
      <c r="N115" s="1">
        <f t="shared" ca="1" si="11"/>
        <v>0.27678483801654963</v>
      </c>
      <c r="O115" s="1">
        <f t="shared" ca="1" si="11"/>
        <v>0.32773316952949033</v>
      </c>
      <c r="P115" s="1">
        <f t="shared" ca="1" si="11"/>
        <v>0.34479067825432025</v>
      </c>
      <c r="Q115" s="1">
        <f t="shared" ca="1" si="11"/>
        <v>0.32620363344845521</v>
      </c>
      <c r="R115" s="1">
        <f t="shared" ca="1" si="11"/>
        <v>0.16327637161743103</v>
      </c>
      <c r="S115" s="1">
        <f t="shared" ca="1" si="11"/>
        <v>3.5263358014348552E-2</v>
      </c>
      <c r="T115" s="1">
        <f t="shared" ca="1" si="11"/>
        <v>6.9528348697483103E-2</v>
      </c>
      <c r="U115" s="1">
        <f t="shared" ca="1" si="11"/>
        <v>0.25447110196484368</v>
      </c>
      <c r="V115" s="1">
        <f t="shared" ca="1" si="15"/>
        <v>0.41738875240358203</v>
      </c>
      <c r="W115" s="1">
        <f t="shared" ca="1" si="16"/>
        <v>0.31952902957173573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-4.5349897092883291E-2</v>
      </c>
      <c r="E116" s="1">
        <f t="shared" ca="1" si="13"/>
        <v>-3.1363253756792692E-2</v>
      </c>
      <c r="F116" s="1">
        <f t="shared" ca="1" si="14"/>
        <v>7.4341551080602392E-2</v>
      </c>
      <c r="G116" s="1">
        <f t="shared" ca="1" si="10"/>
        <v>0.28755505214444355</v>
      </c>
      <c r="H116" s="1">
        <f t="shared" ca="1" si="10"/>
        <v>0.42782472146300987</v>
      </c>
      <c r="I116" s="1">
        <f t="shared" ca="1" si="11"/>
        <v>0.29941018821716658</v>
      </c>
      <c r="J116" s="1">
        <f t="shared" ca="1" si="11"/>
        <v>0.22648496649693409</v>
      </c>
      <c r="K116" s="1">
        <f t="shared" ca="1" si="11"/>
        <v>0.24006496421088386</v>
      </c>
      <c r="L116" s="1">
        <f t="shared" ca="1" si="11"/>
        <v>0.19819856555628709</v>
      </c>
      <c r="M116" s="1">
        <f t="shared" ca="1" si="11"/>
        <v>0.22759160629864086</v>
      </c>
      <c r="N116" s="1">
        <f t="shared" ca="1" si="11"/>
        <v>0.35788712298494108</v>
      </c>
      <c r="O116" s="1">
        <f t="shared" ca="1" si="11"/>
        <v>0.35361674564241269</v>
      </c>
      <c r="P116" s="1">
        <f t="shared" ca="1" si="11"/>
        <v>0.31135814145090679</v>
      </c>
      <c r="Q116" s="1">
        <f t="shared" ca="1" si="11"/>
        <v>0.27808306555696433</v>
      </c>
      <c r="R116" s="1">
        <f t="shared" ca="1" si="11"/>
        <v>0.1365357668133374</v>
      </c>
      <c r="S116" s="1">
        <f t="shared" ca="1" si="11"/>
        <v>5.1830033482557034E-2</v>
      </c>
      <c r="T116" s="1">
        <f t="shared" ca="1" si="11"/>
        <v>0.12724607557095807</v>
      </c>
      <c r="U116" s="1">
        <f t="shared" ca="1" si="11"/>
        <v>0.33505322387880548</v>
      </c>
      <c r="V116" s="1">
        <f t="shared" ca="1" si="15"/>
        <v>0.48543152950365875</v>
      </c>
      <c r="W116" s="1">
        <f t="shared" ca="1" si="16"/>
        <v>0.37220913426362517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6.5667143723113566E-2</v>
      </c>
      <c r="E117" s="1">
        <f t="shared" ca="1" si="13"/>
        <v>3.3403866286506857E-2</v>
      </c>
      <c r="F117" s="1">
        <f t="shared" ca="1" si="14"/>
        <v>7.6073086053308842E-2</v>
      </c>
      <c r="G117" s="1">
        <f t="shared" ca="1" si="10"/>
        <v>0.288830701913456</v>
      </c>
      <c r="H117" s="1">
        <f t="shared" ca="1" si="10"/>
        <v>0.46519179560807516</v>
      </c>
      <c r="I117" s="1">
        <f t="shared" ca="1" si="11"/>
        <v>0.31236390979544371</v>
      </c>
      <c r="J117" s="1">
        <f t="shared" ca="1" si="11"/>
        <v>0.11388643822691857</v>
      </c>
      <c r="K117" s="1">
        <f t="shared" ca="1" si="11"/>
        <v>4.5320858627778661E-2</v>
      </c>
      <c r="L117" s="1">
        <f t="shared" ca="1" si="11"/>
        <v>8.7666162093901989E-2</v>
      </c>
      <c r="M117" s="1">
        <f t="shared" ca="1" si="11"/>
        <v>0.18229100455042641</v>
      </c>
      <c r="N117" s="1">
        <f t="shared" ca="1" si="11"/>
        <v>0.2929213304538581</v>
      </c>
      <c r="O117" s="1">
        <f t="shared" ca="1" si="11"/>
        <v>0.31029020347946712</v>
      </c>
      <c r="P117" s="1">
        <f t="shared" ca="1" si="11"/>
        <v>0.3457646246689472</v>
      </c>
      <c r="Q117" s="1">
        <f t="shared" ca="1" si="11"/>
        <v>0.38261560252534299</v>
      </c>
      <c r="R117" s="1">
        <f t="shared" ca="1" si="11"/>
        <v>0.23730222031213771</v>
      </c>
      <c r="S117" s="1">
        <f t="shared" ca="1" si="11"/>
        <v>7.354167132912133E-2</v>
      </c>
      <c r="T117" s="1">
        <f t="shared" ca="1" si="11"/>
        <v>5.3470784718916406E-2</v>
      </c>
      <c r="U117" s="1">
        <f t="shared" ca="1" si="11"/>
        <v>0.15355257548333057</v>
      </c>
      <c r="V117" s="1">
        <f t="shared" ca="1" si="15"/>
        <v>0.23061626527904641</v>
      </c>
      <c r="W117" s="1">
        <f t="shared" ca="1" si="16"/>
        <v>0.10589927234716422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-2.1853537833643272E-2</v>
      </c>
      <c r="E118" s="1">
        <f t="shared" ca="1" si="13"/>
        <v>-1.6613051161547578E-2</v>
      </c>
      <c r="F118" s="1">
        <f t="shared" ca="1" si="14"/>
        <v>6.227945015615597E-2</v>
      </c>
      <c r="G118" s="1">
        <f t="shared" ca="1" si="10"/>
        <v>0.2578925181316708</v>
      </c>
      <c r="H118" s="1">
        <f t="shared" ca="1" si="10"/>
        <v>0.38277448267725062</v>
      </c>
      <c r="I118" s="1">
        <f t="shared" ca="1" si="11"/>
        <v>0.22132009909393643</v>
      </c>
      <c r="J118" s="1">
        <f t="shared" ca="1" si="11"/>
        <v>6.8674761235895235E-2</v>
      </c>
      <c r="K118" s="1">
        <f t="shared" ca="1" si="11"/>
        <v>3.1887891896103603E-2</v>
      </c>
      <c r="L118" s="1">
        <f t="shared" ca="1" si="11"/>
        <v>4.5980303892948264E-2</v>
      </c>
      <c r="M118" s="1">
        <f t="shared" ca="1" si="11"/>
        <v>0.1978780951011915</v>
      </c>
      <c r="N118" s="1">
        <f t="shared" ca="1" si="11"/>
        <v>0.38219014466587298</v>
      </c>
      <c r="O118" s="1">
        <f t="shared" ca="1" si="11"/>
        <v>0.34876360120961608</v>
      </c>
      <c r="P118" s="1">
        <f t="shared" ca="1" si="11"/>
        <v>0.28467617659763872</v>
      </c>
      <c r="Q118" s="1">
        <f t="shared" ca="1" si="11"/>
        <v>0.28840795492467675</v>
      </c>
      <c r="R118" s="1">
        <f t="shared" ca="1" si="11"/>
        <v>0.1498727165000599</v>
      </c>
      <c r="S118" s="1">
        <f t="shared" ca="1" si="11"/>
        <v>3.8303522931810281E-2</v>
      </c>
      <c r="T118" s="1">
        <f t="shared" ca="1" si="11"/>
        <v>0.14123039101305351</v>
      </c>
      <c r="U118" s="1">
        <f t="shared" ca="1" si="11"/>
        <v>0.36021330872619978</v>
      </c>
      <c r="V118" s="1">
        <f t="shared" ca="1" si="15"/>
        <v>0.46040668179420136</v>
      </c>
      <c r="W118" s="1">
        <f t="shared" ca="1" si="16"/>
        <v>0.29734085755565781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0.15113965042424013</v>
      </c>
      <c r="E119" s="1">
        <f t="shared" ca="1" si="13"/>
        <v>0.14987186715877546</v>
      </c>
      <c r="F119" s="1">
        <f t="shared" ca="1" si="14"/>
        <v>0.15073387273121774</v>
      </c>
      <c r="G119" s="1">
        <f t="shared" ca="1" si="10"/>
        <v>0.26009284395509391</v>
      </c>
      <c r="H119" s="1">
        <f t="shared" ca="1" si="10"/>
        <v>0.38083960132502193</v>
      </c>
      <c r="I119" s="1">
        <f t="shared" ca="1" si="11"/>
        <v>0.23330623231453326</v>
      </c>
      <c r="J119" s="1">
        <f t="shared" ca="1" si="11"/>
        <v>4.0966782552466607E-2</v>
      </c>
      <c r="K119" s="1">
        <f t="shared" ca="1" si="11"/>
        <v>-1.5156164571599467E-2</v>
      </c>
      <c r="L119" s="1">
        <f t="shared" ca="1" si="11"/>
        <v>1.2080351528066654E-2</v>
      </c>
      <c r="M119" s="1">
        <f t="shared" ca="1" si="11"/>
        <v>0.11936619423654848</v>
      </c>
      <c r="N119" s="1">
        <f t="shared" ca="1" si="11"/>
        <v>0.26622927291938381</v>
      </c>
      <c r="O119" s="1">
        <f t="shared" ca="1" si="11"/>
        <v>0.29823447572453793</v>
      </c>
      <c r="P119" s="1">
        <f t="shared" ca="1" si="11"/>
        <v>0.26992781681563904</v>
      </c>
      <c r="Q119" s="1">
        <f t="shared" ca="1" si="11"/>
        <v>0.2624040242747569</v>
      </c>
      <c r="R119" s="1">
        <f t="shared" ca="1" si="11"/>
        <v>0.15449725171300385</v>
      </c>
      <c r="S119" s="1">
        <f t="shared" ca="1" si="11"/>
        <v>7.3844512995029546E-2</v>
      </c>
      <c r="T119" s="1">
        <f t="shared" ca="1" si="11"/>
        <v>0.11624165224915825</v>
      </c>
      <c r="U119" s="1">
        <f t="shared" ca="1" si="11"/>
        <v>0.30145854741724409</v>
      </c>
      <c r="V119" s="1">
        <f t="shared" ca="1" si="15"/>
        <v>0.46400260065742305</v>
      </c>
      <c r="W119" s="1">
        <f t="shared" ca="1" si="16"/>
        <v>0.37761675172049519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1.3610988291561555E-2</v>
      </c>
      <c r="E120" s="1">
        <f t="shared" ca="1" si="13"/>
        <v>-9.8051520328444036E-3</v>
      </c>
      <c r="F120" s="1">
        <f t="shared" ca="1" si="14"/>
        <v>5.4581413128821143E-2</v>
      </c>
      <c r="G120" s="1">
        <f t="shared" ca="1" si="10"/>
        <v>0.25765574577560513</v>
      </c>
      <c r="H120" s="1">
        <f t="shared" ca="1" si="10"/>
        <v>0.41318875524177046</v>
      </c>
      <c r="I120" s="1">
        <f t="shared" ca="1" si="11"/>
        <v>0.28925510832518164</v>
      </c>
      <c r="J120" s="1">
        <f t="shared" ca="1" si="11"/>
        <v>0.14107215099375742</v>
      </c>
      <c r="K120" s="1">
        <f t="shared" ca="1" si="11"/>
        <v>7.45164906289639E-2</v>
      </c>
      <c r="L120" s="1">
        <f t="shared" ca="1" si="11"/>
        <v>5.8598631363384168E-2</v>
      </c>
      <c r="M120" s="1">
        <f t="shared" ca="1" si="11"/>
        <v>0.15163038753252597</v>
      </c>
      <c r="N120" s="1">
        <f t="shared" ca="1" si="11"/>
        <v>0.2890452743849401</v>
      </c>
      <c r="O120" s="1">
        <f t="shared" ca="1" si="11"/>
        <v>0.28859309190625149</v>
      </c>
      <c r="P120" s="1">
        <f t="shared" ca="1" si="11"/>
        <v>0.223936066798235</v>
      </c>
      <c r="Q120" s="1">
        <f t="shared" ca="1" si="11"/>
        <v>0.23654530851502148</v>
      </c>
      <c r="R120" s="1">
        <f t="shared" ca="1" si="11"/>
        <v>0.13214518020117944</v>
      </c>
      <c r="S120" s="1">
        <f t="shared" ca="1" si="11"/>
        <v>8.2278150835929861E-2</v>
      </c>
      <c r="T120" s="1">
        <f t="shared" ca="1" si="11"/>
        <v>0.18757411219307887</v>
      </c>
      <c r="U120" s="1">
        <f t="shared" ca="1" si="11"/>
        <v>0.36322410262518035</v>
      </c>
      <c r="V120" s="1">
        <f t="shared" ca="1" si="15"/>
        <v>0.45158367056759346</v>
      </c>
      <c r="W120" s="1">
        <f t="shared" ca="1" si="16"/>
        <v>0.34057403844712159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2.1776077508064158E-2</v>
      </c>
      <c r="E121" s="1">
        <f t="shared" ca="1" si="13"/>
        <v>5.4277468225512271E-2</v>
      </c>
      <c r="F121" s="1">
        <f t="shared" ca="1" si="14"/>
        <v>0.13212927571706529</v>
      </c>
      <c r="G121" s="1">
        <f t="shared" ca="1" si="10"/>
        <v>0.25375060322925591</v>
      </c>
      <c r="H121" s="1">
        <f t="shared" ca="1" si="10"/>
        <v>0.32284977168884821</v>
      </c>
      <c r="I121" s="1">
        <f t="shared" ca="1" si="11"/>
        <v>0.2108686133211958</v>
      </c>
      <c r="J121" s="1">
        <f t="shared" ca="1" si="11"/>
        <v>0.12284712246516856</v>
      </c>
      <c r="K121" s="1">
        <f t="shared" ca="1" si="11"/>
        <v>8.3998193667068372E-2</v>
      </c>
      <c r="L121" s="1">
        <f t="shared" ca="1" si="11"/>
        <v>4.4342990976760165E-2</v>
      </c>
      <c r="M121" s="1">
        <f t="shared" ca="1" si="11"/>
        <v>7.4591341747551942E-2</v>
      </c>
      <c r="N121" s="1">
        <f t="shared" ca="1" si="11"/>
        <v>0.19888508119412079</v>
      </c>
      <c r="O121" s="1">
        <f t="shared" ca="1" si="11"/>
        <v>0.23930572934040706</v>
      </c>
      <c r="P121" s="1">
        <f t="shared" ca="1" si="11"/>
        <v>0.26828197121767261</v>
      </c>
      <c r="Q121" s="1">
        <f t="shared" ca="1" si="11"/>
        <v>0.27203081565544451</v>
      </c>
      <c r="R121" s="1">
        <f t="shared" ca="1" si="11"/>
        <v>0.14880529495701855</v>
      </c>
      <c r="S121" s="1">
        <f t="shared" ca="1" si="11"/>
        <v>7.5643222950110126E-2</v>
      </c>
      <c r="T121" s="1">
        <f t="shared" ca="1" si="11"/>
        <v>0.10753358980378833</v>
      </c>
      <c r="U121" s="1">
        <f t="shared" ca="1" si="11"/>
        <v>0.24716178968517682</v>
      </c>
      <c r="V121" s="1">
        <f t="shared" ca="1" si="15"/>
        <v>0.41461685011615657</v>
      </c>
      <c r="W121" s="1">
        <f t="shared" ca="1" si="16"/>
        <v>0.3829200044828861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-2.6954290898346129E-2</v>
      </c>
      <c r="E122" s="1">
        <f t="shared" ca="1" si="13"/>
        <v>2.4486492060714366E-2</v>
      </c>
      <c r="F122" s="1">
        <f t="shared" ca="1" si="14"/>
        <v>0.10350497905474061</v>
      </c>
      <c r="G122" s="1">
        <f t="shared" ca="1" si="10"/>
        <v>0.27266027712046614</v>
      </c>
      <c r="H122" s="1">
        <f t="shared" ca="1" si="10"/>
        <v>0.38792702341398039</v>
      </c>
      <c r="I122" s="1">
        <f t="shared" ca="1" si="11"/>
        <v>0.24068680781408922</v>
      </c>
      <c r="J122" s="1">
        <f t="shared" ca="1" si="11"/>
        <v>0.13352826822640579</v>
      </c>
      <c r="K122" s="1">
        <f t="shared" ca="1" si="11"/>
        <v>9.8782371468989633E-2</v>
      </c>
      <c r="L122" s="1">
        <f t="shared" ca="1" si="11"/>
        <v>0.11470527368661758</v>
      </c>
      <c r="M122" s="1">
        <f t="shared" ca="1" si="11"/>
        <v>0.24919137069735592</v>
      </c>
      <c r="N122" s="1">
        <f t="shared" ca="1" si="11"/>
        <v>0.40878075879363784</v>
      </c>
      <c r="O122" s="1">
        <f t="shared" ca="1" si="11"/>
        <v>0.39598401057284288</v>
      </c>
      <c r="P122" s="1">
        <f t="shared" ca="1" si="11"/>
        <v>0.34209500859356234</v>
      </c>
      <c r="Q122" s="1">
        <f t="shared" ca="1" si="11"/>
        <v>0.31787895578085429</v>
      </c>
      <c r="R122" s="1">
        <f t="shared" ca="1" si="11"/>
        <v>0.13808808774728074</v>
      </c>
      <c r="S122" s="1">
        <f t="shared" ca="1" si="11"/>
        <v>9.9177699690086154E-4</v>
      </c>
      <c r="T122" s="1">
        <f t="shared" ca="1" si="11"/>
        <v>3.6673539686261594E-2</v>
      </c>
      <c r="U122" s="1">
        <f t="shared" ca="1" si="11"/>
        <v>0.22033405804253525</v>
      </c>
      <c r="V122" s="1">
        <f t="shared" ca="1" si="15"/>
        <v>0.37225494431231665</v>
      </c>
      <c r="W122" s="1">
        <f t="shared" ca="1" si="16"/>
        <v>0.29137366553528005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0.13966017204782444</v>
      </c>
      <c r="E123" s="1">
        <f t="shared" ca="1" si="13"/>
        <v>0.10464249276926096</v>
      </c>
      <c r="F123" s="1">
        <f t="shared" ca="1" si="14"/>
        <v>-1.2256404876886434E-2</v>
      </c>
      <c r="G123" s="1">
        <f t="shared" ca="1" si="10"/>
        <v>2.1773453741282624E-2</v>
      </c>
      <c r="H123" s="1">
        <f t="shared" ca="1" si="10"/>
        <v>0.14633298832335975</v>
      </c>
      <c r="I123" s="1">
        <f t="shared" ca="1" si="11"/>
        <v>0.20384147039177644</v>
      </c>
      <c r="J123" s="1">
        <f t="shared" ca="1" si="11"/>
        <v>0.2427428893384504</v>
      </c>
      <c r="K123" s="1">
        <f t="shared" ca="1" si="11"/>
        <v>0.22426113247202739</v>
      </c>
      <c r="L123" s="1">
        <f t="shared" ca="1" si="11"/>
        <v>0.13672061689648976</v>
      </c>
      <c r="M123" s="1">
        <f t="shared" ca="1" si="11"/>
        <v>0.21596196582500396</v>
      </c>
      <c r="N123" s="1">
        <f t="shared" ca="1" si="11"/>
        <v>0.38290702286326239</v>
      </c>
      <c r="O123" s="1">
        <f t="shared" ca="1" si="11"/>
        <v>0.33409006266749891</v>
      </c>
      <c r="P123" s="1">
        <f t="shared" ca="1" si="11"/>
        <v>0.22097668403618176</v>
      </c>
      <c r="Q123" s="1">
        <f t="shared" ca="1" si="11"/>
        <v>0.23564237565650425</v>
      </c>
      <c r="R123" s="1">
        <f t="shared" ca="1" si="11"/>
        <v>0.20359575366596369</v>
      </c>
      <c r="S123" s="1">
        <f t="shared" ca="1" si="11"/>
        <v>0.13884791271581307</v>
      </c>
      <c r="T123" s="1">
        <f t="shared" ca="1" si="11"/>
        <v>0.14534441272519952</v>
      </c>
      <c r="U123" s="1">
        <f t="shared" ca="1" si="11"/>
        <v>0.30303672176808877</v>
      </c>
      <c r="V123" s="1">
        <f t="shared" ca="1" si="15"/>
        <v>0.48617303675274748</v>
      </c>
      <c r="W123" s="1">
        <f t="shared" ca="1" si="16"/>
        <v>0.41034693635209807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0.10482491971245735</v>
      </c>
      <c r="E124" s="1">
        <f t="shared" ca="1" si="13"/>
        <v>7.0203640237554835E-2</v>
      </c>
      <c r="F124" s="1">
        <f t="shared" ca="1" si="14"/>
        <v>9.5957259748483126E-2</v>
      </c>
      <c r="G124" s="1">
        <f t="shared" ca="1" si="10"/>
        <v>0.25249282495799685</v>
      </c>
      <c r="H124" s="1">
        <f t="shared" ca="1" si="10"/>
        <v>0.39149840626777765</v>
      </c>
      <c r="I124" s="1">
        <f t="shared" ca="1" si="11"/>
        <v>0.23656579523585647</v>
      </c>
      <c r="J124" s="1">
        <f t="shared" ca="1" si="11"/>
        <v>0.10953056541068591</v>
      </c>
      <c r="K124" s="1">
        <f t="shared" ca="1" si="11"/>
        <v>9.6366788207356419E-2</v>
      </c>
      <c r="L124" s="1">
        <f t="shared" ca="1" si="11"/>
        <v>0.10822880636348135</v>
      </c>
      <c r="M124" s="1">
        <f t="shared" ca="1" si="11"/>
        <v>0.14958724449743238</v>
      </c>
      <c r="N124" s="1">
        <f t="shared" ca="1" si="11"/>
        <v>0.25128070187444307</v>
      </c>
      <c r="O124" s="1">
        <f t="shared" ca="1" si="11"/>
        <v>0.26643492868469226</v>
      </c>
      <c r="P124" s="1">
        <f t="shared" ca="1" si="11"/>
        <v>0.22823785438981775</v>
      </c>
      <c r="Q124" s="1">
        <f t="shared" ca="1" si="11"/>
        <v>0.2476986292571684</v>
      </c>
      <c r="R124" s="1">
        <f t="shared" ca="1" si="11"/>
        <v>0.15938652505893441</v>
      </c>
      <c r="S124" s="1">
        <f t="shared" ca="1" si="11"/>
        <v>4.4657358399059419E-2</v>
      </c>
      <c r="T124" s="1">
        <f t="shared" ca="1" si="11"/>
        <v>9.9310617535933468E-2</v>
      </c>
      <c r="U124" s="1">
        <f t="shared" ca="1" si="11"/>
        <v>0.29054730816395147</v>
      </c>
      <c r="V124" s="1">
        <f t="shared" ca="1" si="15"/>
        <v>0.43699837521687662</v>
      </c>
      <c r="W124" s="1">
        <f t="shared" ca="1" si="16"/>
        <v>0.30122952898331595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-1.8649786864009952E-2</v>
      </c>
      <c r="E125" s="1">
        <f t="shared" ca="1" si="13"/>
        <v>3.1294237068997706E-2</v>
      </c>
      <c r="F125" s="1">
        <f t="shared" ca="1" si="14"/>
        <v>0.16667360932581671</v>
      </c>
      <c r="G125" s="1">
        <f t="shared" ca="1" si="10"/>
        <v>0.39465977251722417</v>
      </c>
      <c r="H125" s="1">
        <f t="shared" ca="1" si="10"/>
        <v>0.50656718062797623</v>
      </c>
      <c r="I125" s="1">
        <f t="shared" ca="1" si="11"/>
        <v>0.24293829813666087</v>
      </c>
      <c r="J125" s="1">
        <f t="shared" ca="1" si="11"/>
        <v>2.8436107241620129E-2</v>
      </c>
      <c r="K125" s="1">
        <f t="shared" ca="1" si="11"/>
        <v>2.5266799301867832E-2</v>
      </c>
      <c r="L125" s="1">
        <f t="shared" ca="1" si="11"/>
        <v>7.1192861065979149E-2</v>
      </c>
      <c r="M125" s="1">
        <f t="shared" ca="1" si="11"/>
        <v>0.17683628431038487</v>
      </c>
      <c r="N125" s="1">
        <f t="shared" ca="1" si="11"/>
        <v>0.37265464885271826</v>
      </c>
      <c r="O125" s="1">
        <f t="shared" ca="1" si="11"/>
        <v>0.44363348969887306</v>
      </c>
      <c r="P125" s="1">
        <f t="shared" ca="1" si="11"/>
        <v>0.41637719429345343</v>
      </c>
      <c r="Q125" s="1">
        <f t="shared" ca="1" si="11"/>
        <v>0.34130211333820781</v>
      </c>
      <c r="R125" s="1">
        <f t="shared" ca="1" si="11"/>
        <v>0.15854265289251829</v>
      </c>
      <c r="S125" s="1">
        <f t="shared" ca="1" si="11"/>
        <v>9.8836892678913491E-3</v>
      </c>
      <c r="T125" s="1">
        <f t="shared" ca="1" si="11"/>
        <v>3.3721665708100063E-2</v>
      </c>
      <c r="U125" s="1">
        <f t="shared" ca="1" si="11"/>
        <v>0.25173321315848474</v>
      </c>
      <c r="V125" s="1">
        <f t="shared" ca="1" si="15"/>
        <v>0.46554421258729195</v>
      </c>
      <c r="W125" s="1">
        <f t="shared" ca="1" si="16"/>
        <v>0.37053715724146585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9.9517557784515681E-2</v>
      </c>
      <c r="E126" s="1">
        <f t="shared" ca="1" si="13"/>
        <v>0.13999012306656497</v>
      </c>
      <c r="F126" s="1">
        <f t="shared" ca="1" si="14"/>
        <v>0.15933221082114116</v>
      </c>
      <c r="G126" s="1">
        <f t="shared" ca="1" si="10"/>
        <v>0.26907826908566446</v>
      </c>
      <c r="H126" s="1">
        <f t="shared" ca="1" si="10"/>
        <v>0.42820384208181012</v>
      </c>
      <c r="I126" s="1">
        <f t="shared" ca="1" si="11"/>
        <v>0.35000152501754689</v>
      </c>
      <c r="J126" s="1">
        <f t="shared" ca="1" si="11"/>
        <v>0.25897178648813052</v>
      </c>
      <c r="K126" s="1">
        <f t="shared" ca="1" si="11"/>
        <v>0.23972641116531798</v>
      </c>
      <c r="L126" s="1">
        <f t="shared" ca="1" si="11"/>
        <v>0.23687762128798256</v>
      </c>
      <c r="M126" s="1">
        <f t="shared" ca="1" si="11"/>
        <v>0.30403852138859777</v>
      </c>
      <c r="N126" s="1">
        <f t="shared" ca="1" si="11"/>
        <v>0.41000764322407457</v>
      </c>
      <c r="O126" s="1">
        <f t="shared" ca="1" si="11"/>
        <v>0.37817220483828712</v>
      </c>
      <c r="P126" s="1">
        <f t="shared" ca="1" si="11"/>
        <v>0.31162756742226633</v>
      </c>
      <c r="Q126" s="1">
        <f t="shared" ca="1" si="11"/>
        <v>0.28461013058387985</v>
      </c>
      <c r="R126" s="1">
        <f t="shared" ca="1" si="11"/>
        <v>0.17220178494774402</v>
      </c>
      <c r="S126" s="1">
        <f t="shared" ca="1" si="11"/>
        <v>7.6975798564925327E-2</v>
      </c>
      <c r="T126" s="1">
        <f t="shared" ca="1" si="11"/>
        <v>8.8188834581991907E-2</v>
      </c>
      <c r="U126" s="1">
        <f t="shared" ca="1" si="11"/>
        <v>0.27920039450050943</v>
      </c>
      <c r="V126" s="1">
        <f t="shared" ca="1" si="15"/>
        <v>0.48338435081498349</v>
      </c>
      <c r="W126" s="1">
        <f t="shared" ca="1" si="16"/>
        <v>0.39082198904252746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-2.8406135644626095E-2</v>
      </c>
      <c r="E127" s="1">
        <f t="shared" ca="1" si="13"/>
        <v>-2.9868831980050962E-2</v>
      </c>
      <c r="F127" s="1">
        <f t="shared" ca="1" si="14"/>
        <v>3.9212893197275105E-2</v>
      </c>
      <c r="G127" s="1">
        <f t="shared" ca="1" si="14"/>
        <v>0.19006424435602809</v>
      </c>
      <c r="H127" s="1">
        <f t="shared" ca="1" si="14"/>
        <v>0.29032206968444929</v>
      </c>
      <c r="I127" s="1">
        <f t="shared" ca="1" si="14"/>
        <v>0.17785923956616681</v>
      </c>
      <c r="J127" s="1">
        <f t="shared" ca="1" si="14"/>
        <v>0.15444693580508362</v>
      </c>
      <c r="K127" s="1">
        <f t="shared" ca="1" si="14"/>
        <v>0.14173113009771221</v>
      </c>
      <c r="L127" s="1">
        <f t="shared" ca="1" si="14"/>
        <v>9.6564360249614817E-2</v>
      </c>
      <c r="M127" s="1">
        <f t="shared" ca="1" si="14"/>
        <v>0.19141593785522137</v>
      </c>
      <c r="N127" s="1">
        <f t="shared" ca="1" si="14"/>
        <v>0.37772348599605798</v>
      </c>
      <c r="O127" s="1">
        <f t="shared" ca="1" si="14"/>
        <v>0.45103214079138498</v>
      </c>
      <c r="P127" s="1">
        <f t="shared" ca="1" si="14"/>
        <v>0.44971593424137141</v>
      </c>
      <c r="Q127" s="1">
        <f t="shared" ca="1" si="14"/>
        <v>0.43361506066629507</v>
      </c>
      <c r="R127" s="1">
        <f t="shared" ca="1" si="14"/>
        <v>0.21350445973395088</v>
      </c>
      <c r="S127" s="1">
        <f t="shared" ca="1" si="14"/>
        <v>-1.3248509195081659E-2</v>
      </c>
      <c r="T127" s="1">
        <f t="shared" ca="1" si="14"/>
        <v>1.3791990613827253E-2</v>
      </c>
      <c r="U127" s="1">
        <f t="shared" ca="1" si="14"/>
        <v>0.24052524224248831</v>
      </c>
      <c r="V127" s="1">
        <f t="shared" ca="1" si="15"/>
        <v>0.42627026136689727</v>
      </c>
      <c r="W127" s="1">
        <f t="shared" ca="1" si="16"/>
        <v>0.29219539150834828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2.3097773338977355E-2</v>
      </c>
      <c r="E128" s="1">
        <f t="shared" ca="1" si="13"/>
        <v>1.2468421919059031E-2</v>
      </c>
      <c r="F128" s="1">
        <f t="shared" ref="F128:U143" ca="1" si="17">(F78+0.6*(G78+E78)+0.15*(D78+H78))/(1+2*0.6+2*0.15)</f>
        <v>0.10197728146443955</v>
      </c>
      <c r="G128" s="1">
        <f t="shared" ca="1" si="17"/>
        <v>0.29816305727470899</v>
      </c>
      <c r="H128" s="1">
        <f t="shared" ca="1" si="17"/>
        <v>0.38805533182619051</v>
      </c>
      <c r="I128" s="1">
        <f t="shared" ca="1" si="17"/>
        <v>0.19466342254401156</v>
      </c>
      <c r="J128" s="1">
        <f t="shared" ca="1" si="17"/>
        <v>4.5072860912277121E-2</v>
      </c>
      <c r="K128" s="1">
        <f t="shared" ca="1" si="17"/>
        <v>1.9695577317773522E-2</v>
      </c>
      <c r="L128" s="1">
        <f t="shared" ca="1" si="17"/>
        <v>7.8247387515730057E-2</v>
      </c>
      <c r="M128" s="1">
        <f t="shared" ca="1" si="17"/>
        <v>0.21105343784191977</v>
      </c>
      <c r="N128" s="1">
        <f t="shared" ca="1" si="17"/>
        <v>0.34236358648699972</v>
      </c>
      <c r="O128" s="1">
        <f t="shared" ca="1" si="17"/>
        <v>0.31306843170286586</v>
      </c>
      <c r="P128" s="1">
        <f t="shared" ca="1" si="17"/>
        <v>0.30635859578868374</v>
      </c>
      <c r="Q128" s="1">
        <f t="shared" ca="1" si="17"/>
        <v>0.32370638992079837</v>
      </c>
      <c r="R128" s="1">
        <f t="shared" ca="1" si="17"/>
        <v>0.14148153281109316</v>
      </c>
      <c r="S128" s="1">
        <f t="shared" ca="1" si="17"/>
        <v>2.0422469006975029E-3</v>
      </c>
      <c r="T128" s="1">
        <f t="shared" ca="1" si="17"/>
        <v>6.966165627766753E-2</v>
      </c>
      <c r="U128" s="1">
        <f t="shared" ca="1" si="17"/>
        <v>0.28336848658740632</v>
      </c>
      <c r="V128" s="1">
        <f t="shared" ca="1" si="15"/>
        <v>0.4852400753076338</v>
      </c>
      <c r="W128" s="1">
        <f t="shared" ca="1" si="16"/>
        <v>0.4331964218229708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-8.9563420476193919E-3</v>
      </c>
      <c r="E129" s="1">
        <f t="shared" ca="1" si="13"/>
        <v>3.7461698641562576E-2</v>
      </c>
      <c r="F129" s="1">
        <f t="shared" ca="1" si="17"/>
        <v>7.8831941967115599E-2</v>
      </c>
      <c r="G129" s="1">
        <f t="shared" ca="1" si="17"/>
        <v>0.19517740848664952</v>
      </c>
      <c r="H129" s="1">
        <f t="shared" ca="1" si="17"/>
        <v>0.33179336565971046</v>
      </c>
      <c r="I129" s="1">
        <f t="shared" ca="1" si="17"/>
        <v>0.23306876600026388</v>
      </c>
      <c r="J129" s="1">
        <f t="shared" ca="1" si="17"/>
        <v>0.14068259060409008</v>
      </c>
      <c r="K129" s="1">
        <f t="shared" ca="1" si="17"/>
        <v>5.501947117483906E-2</v>
      </c>
      <c r="L129" s="1">
        <f t="shared" ca="1" si="17"/>
        <v>2.4001013124384345E-2</v>
      </c>
      <c r="M129" s="1">
        <f t="shared" ca="1" si="17"/>
        <v>0.15480379455987175</v>
      </c>
      <c r="N129" s="1">
        <f t="shared" ca="1" si="17"/>
        <v>0.36446190804113432</v>
      </c>
      <c r="O129" s="1">
        <f t="shared" ca="1" si="17"/>
        <v>0.37965864394090953</v>
      </c>
      <c r="P129" s="1">
        <f t="shared" ca="1" si="17"/>
        <v>0.31000872425348053</v>
      </c>
      <c r="Q129" s="1">
        <f t="shared" ca="1" si="17"/>
        <v>0.21514042770398606</v>
      </c>
      <c r="R129" s="1">
        <f t="shared" ca="1" si="17"/>
        <v>2.006130013077401E-2</v>
      </c>
      <c r="S129" s="1">
        <f t="shared" ca="1" si="17"/>
        <v>-7.0042364279994274E-2</v>
      </c>
      <c r="T129" s="1">
        <f t="shared" ca="1" si="17"/>
        <v>2.4530709114075927E-2</v>
      </c>
      <c r="U129" s="1">
        <f t="shared" ca="1" si="17"/>
        <v>0.22154216930614795</v>
      </c>
      <c r="V129" s="1">
        <f t="shared" ca="1" si="15"/>
        <v>0.37798787735010558</v>
      </c>
      <c r="W129" s="1">
        <f t="shared" ca="1" si="16"/>
        <v>0.29892607001698418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-2.0962524685324002E-2</v>
      </c>
      <c r="E130" s="1">
        <f t="shared" ca="1" si="13"/>
        <v>4.2494989511613047E-2</v>
      </c>
      <c r="F130" s="1">
        <f t="shared" ca="1" si="17"/>
        <v>0.12921325988471916</v>
      </c>
      <c r="G130" s="1">
        <f t="shared" ca="1" si="17"/>
        <v>0.28198260373413808</v>
      </c>
      <c r="H130" s="1">
        <f t="shared" ca="1" si="17"/>
        <v>0.40251243703225559</v>
      </c>
      <c r="I130" s="1">
        <f t="shared" ca="1" si="17"/>
        <v>0.2518239686565058</v>
      </c>
      <c r="J130" s="1">
        <f t="shared" ca="1" si="17"/>
        <v>9.8318539909328179E-2</v>
      </c>
      <c r="K130" s="1">
        <f t="shared" ca="1" si="17"/>
        <v>9.3825993765962901E-2</v>
      </c>
      <c r="L130" s="1">
        <f t="shared" ca="1" si="17"/>
        <v>0.13192949341937885</v>
      </c>
      <c r="M130" s="1">
        <f t="shared" ca="1" si="17"/>
        <v>0.17456898472000343</v>
      </c>
      <c r="N130" s="1">
        <f t="shared" ca="1" si="17"/>
        <v>0.25983134165563204</v>
      </c>
      <c r="O130" s="1">
        <f t="shared" ca="1" si="17"/>
        <v>0.30399498011492593</v>
      </c>
      <c r="P130" s="1">
        <f t="shared" ca="1" si="17"/>
        <v>0.32002463532545278</v>
      </c>
      <c r="Q130" s="1">
        <f t="shared" ca="1" si="17"/>
        <v>0.32512240958497229</v>
      </c>
      <c r="R130" s="1">
        <f t="shared" ca="1" si="17"/>
        <v>0.1533995461745617</v>
      </c>
      <c r="S130" s="1">
        <f t="shared" ca="1" si="17"/>
        <v>3.8657728580492649E-2</v>
      </c>
      <c r="T130" s="1">
        <f t="shared" ca="1" si="17"/>
        <v>7.9641199063208989E-2</v>
      </c>
      <c r="U130" s="1">
        <f t="shared" ca="1" si="17"/>
        <v>0.23978873387521196</v>
      </c>
      <c r="V130" s="1">
        <f t="shared" ca="1" si="15"/>
        <v>0.38367583937201799</v>
      </c>
      <c r="W130" s="1">
        <f t="shared" ca="1" si="16"/>
        <v>0.27736462069008577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3.3441487118294019E-2</v>
      </c>
      <c r="E131" s="1">
        <f t="shared" ca="1" si="13"/>
        <v>8.4109778004135688E-2</v>
      </c>
      <c r="F131" s="1">
        <f t="shared" ca="1" si="17"/>
        <v>0.20431709959002625</v>
      </c>
      <c r="G131" s="1">
        <f t="shared" ca="1" si="17"/>
        <v>0.36577467249630635</v>
      </c>
      <c r="H131" s="1">
        <f t="shared" ca="1" si="17"/>
        <v>0.46860175921566383</v>
      </c>
      <c r="I131" s="1">
        <f t="shared" ca="1" si="17"/>
        <v>0.30625000534451075</v>
      </c>
      <c r="J131" s="1">
        <f t="shared" ca="1" si="17"/>
        <v>0.11164827820321621</v>
      </c>
      <c r="K131" s="1">
        <f t="shared" ca="1" si="17"/>
        <v>-5.6028099177776545E-3</v>
      </c>
      <c r="L131" s="1">
        <f t="shared" ca="1" si="17"/>
        <v>-4.1892280935471357E-2</v>
      </c>
      <c r="M131" s="1">
        <f t="shared" ca="1" si="17"/>
        <v>9.2134300248795625E-2</v>
      </c>
      <c r="N131" s="1">
        <f t="shared" ca="1" si="17"/>
        <v>0.28644620495840883</v>
      </c>
      <c r="O131" s="1">
        <f t="shared" ca="1" si="17"/>
        <v>0.34900771453684015</v>
      </c>
      <c r="P131" s="1">
        <f t="shared" ca="1" si="17"/>
        <v>0.36578178554491203</v>
      </c>
      <c r="Q131" s="1">
        <f t="shared" ca="1" si="17"/>
        <v>0.36525906184090273</v>
      </c>
      <c r="R131" s="1">
        <f t="shared" ca="1" si="17"/>
        <v>0.18125290859393411</v>
      </c>
      <c r="S131" s="1">
        <f t="shared" ca="1" si="17"/>
        <v>6.2190884860254848E-2</v>
      </c>
      <c r="T131" s="1">
        <f t="shared" ca="1" si="17"/>
        <v>0.11661080320585977</v>
      </c>
      <c r="U131" s="1">
        <f t="shared" ca="1" si="17"/>
        <v>0.28997306329679318</v>
      </c>
      <c r="V131" s="1">
        <f t="shared" ca="1" si="15"/>
        <v>0.454340592866604</v>
      </c>
      <c r="W131" s="1">
        <f t="shared" ca="1" si="16"/>
        <v>0.4067465551176776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2.6840339484790782E-2</v>
      </c>
      <c r="E132" s="1">
        <f t="shared" ca="1" si="13"/>
        <v>6.4894403992939269E-3</v>
      </c>
      <c r="F132" s="1">
        <f t="shared" ca="1" si="17"/>
        <v>6.6868294649331857E-3</v>
      </c>
      <c r="G132" s="1">
        <f t="shared" ca="1" si="17"/>
        <v>0.16040389115033665</v>
      </c>
      <c r="H132" s="1">
        <f t="shared" ca="1" si="17"/>
        <v>0.29374889863056841</v>
      </c>
      <c r="I132" s="1">
        <f t="shared" ca="1" si="17"/>
        <v>0.16963853126685219</v>
      </c>
      <c r="J132" s="1">
        <f t="shared" ca="1" si="17"/>
        <v>2.6260112193639339E-2</v>
      </c>
      <c r="K132" s="1">
        <f t="shared" ca="1" si="17"/>
        <v>1.372281768960495E-2</v>
      </c>
      <c r="L132" s="1">
        <f t="shared" ca="1" si="17"/>
        <v>6.9239522511503671E-2</v>
      </c>
      <c r="M132" s="1">
        <f t="shared" ca="1" si="17"/>
        <v>0.19435584876615006</v>
      </c>
      <c r="N132" s="1">
        <f t="shared" ca="1" si="17"/>
        <v>0.30596468433344476</v>
      </c>
      <c r="O132" s="1">
        <f t="shared" ca="1" si="17"/>
        <v>0.31789702356241162</v>
      </c>
      <c r="P132" s="1">
        <f t="shared" ca="1" si="17"/>
        <v>0.29998385184750198</v>
      </c>
      <c r="Q132" s="1">
        <f t="shared" ca="1" si="17"/>
        <v>0.27610091873862497</v>
      </c>
      <c r="R132" s="1">
        <f t="shared" ca="1" si="17"/>
        <v>0.11154795228337082</v>
      </c>
      <c r="S132" s="1">
        <f t="shared" ca="1" si="17"/>
        <v>4.1640225669164685E-2</v>
      </c>
      <c r="T132" s="1">
        <f t="shared" ca="1" si="17"/>
        <v>0.10811937585123506</v>
      </c>
      <c r="U132" s="1">
        <f t="shared" ca="1" si="17"/>
        <v>0.27095631805373099</v>
      </c>
      <c r="V132" s="1">
        <f t="shared" ca="1" si="15"/>
        <v>0.38036894880555527</v>
      </c>
      <c r="W132" s="1">
        <f t="shared" ca="1" si="16"/>
        <v>0.27939876779432676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1.8335673128159504E-2</v>
      </c>
      <c r="E133" s="1">
        <f t="shared" ca="1" si="13"/>
        <v>2.0628094466412977E-2</v>
      </c>
      <c r="F133" s="1">
        <f t="shared" ca="1" si="17"/>
        <v>5.4919613937083042E-2</v>
      </c>
      <c r="G133" s="1">
        <f t="shared" ca="1" si="17"/>
        <v>0.14422652997594881</v>
      </c>
      <c r="H133" s="1">
        <f t="shared" ca="1" si="17"/>
        <v>0.21167404147922841</v>
      </c>
      <c r="I133" s="1">
        <f t="shared" ca="1" si="17"/>
        <v>0.14158480877652005</v>
      </c>
      <c r="J133" s="1">
        <f t="shared" ca="1" si="17"/>
        <v>0.1414187617363683</v>
      </c>
      <c r="K133" s="1">
        <f t="shared" ca="1" si="17"/>
        <v>0.15606366703139882</v>
      </c>
      <c r="L133" s="1">
        <f t="shared" ca="1" si="17"/>
        <v>9.6838133308970786E-2</v>
      </c>
      <c r="M133" s="1">
        <f t="shared" ca="1" si="17"/>
        <v>8.2062377460527636E-2</v>
      </c>
      <c r="N133" s="1">
        <f t="shared" ca="1" si="17"/>
        <v>0.13389548841708693</v>
      </c>
      <c r="O133" s="1">
        <f t="shared" ca="1" si="17"/>
        <v>0.10021366509319747</v>
      </c>
      <c r="P133" s="1">
        <f t="shared" ca="1" si="17"/>
        <v>0.11705852095853844</v>
      </c>
      <c r="Q133" s="1">
        <f t="shared" ca="1" si="17"/>
        <v>0.18733801562265034</v>
      </c>
      <c r="R133" s="1">
        <f t="shared" ca="1" si="17"/>
        <v>0.14482942501699225</v>
      </c>
      <c r="S133" s="1">
        <f t="shared" ca="1" si="17"/>
        <v>6.85092252960465E-2</v>
      </c>
      <c r="T133" s="1">
        <f t="shared" ca="1" si="17"/>
        <v>6.3229021279549727E-2</v>
      </c>
      <c r="U133" s="1">
        <f t="shared" ca="1" si="17"/>
        <v>0.18531630903745422</v>
      </c>
      <c r="V133" s="1">
        <f t="shared" ca="1" si="15"/>
        <v>0.35220476828690289</v>
      </c>
      <c r="W133" s="1">
        <f t="shared" ca="1" si="16"/>
        <v>0.34545628453502053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7.8475058369406131E-2</v>
      </c>
      <c r="E134" s="1">
        <f t="shared" ca="1" si="13"/>
        <v>8.4807146046629658E-2</v>
      </c>
      <c r="F134" s="1">
        <f t="shared" ca="1" si="17"/>
        <v>0.15260023071456086</v>
      </c>
      <c r="G134" s="1">
        <f t="shared" ca="1" si="17"/>
        <v>0.30422936719545629</v>
      </c>
      <c r="H134" s="1">
        <f t="shared" ca="1" si="17"/>
        <v>0.38619441378690972</v>
      </c>
      <c r="I134" s="1">
        <f t="shared" ca="1" si="17"/>
        <v>0.19608432217818636</v>
      </c>
      <c r="J134" s="1">
        <f t="shared" ca="1" si="17"/>
        <v>7.1106383937888665E-2</v>
      </c>
      <c r="K134" s="1">
        <f t="shared" ca="1" si="17"/>
        <v>9.2045334109886301E-2</v>
      </c>
      <c r="L134" s="1">
        <f t="shared" ca="1" si="17"/>
        <v>0.16188241365545403</v>
      </c>
      <c r="M134" s="1">
        <f t="shared" ca="1" si="17"/>
        <v>0.25199455757830569</v>
      </c>
      <c r="N134" s="1">
        <f t="shared" ca="1" si="17"/>
        <v>0.32056720685899193</v>
      </c>
      <c r="O134" s="1">
        <f t="shared" ca="1" si="17"/>
        <v>0.25118280356107514</v>
      </c>
      <c r="P134" s="1">
        <f t="shared" ca="1" si="17"/>
        <v>0.20179089046514531</v>
      </c>
      <c r="Q134" s="1">
        <f t="shared" ca="1" si="17"/>
        <v>0.26396897749547105</v>
      </c>
      <c r="R134" s="1">
        <f t="shared" ca="1" si="17"/>
        <v>0.203891845591337</v>
      </c>
      <c r="S134" s="1">
        <f t="shared" ca="1" si="17"/>
        <v>8.4129862979734224E-2</v>
      </c>
      <c r="T134" s="1">
        <f t="shared" ca="1" si="17"/>
        <v>9.0100806147642987E-2</v>
      </c>
      <c r="U134" s="1">
        <f t="shared" ca="1" si="17"/>
        <v>0.25471680527853563</v>
      </c>
      <c r="V134" s="1">
        <f t="shared" ca="1" si="15"/>
        <v>0.41654507949433806</v>
      </c>
      <c r="W134" s="1">
        <f t="shared" ca="1" si="16"/>
        <v>0.33356877005756852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0.6725395371194709</v>
      </c>
      <c r="E135" s="1">
        <f t="shared" ca="1" si="13"/>
        <v>0.57539818607875493</v>
      </c>
      <c r="F135" s="1">
        <f t="shared" ca="1" si="17"/>
        <v>0.74686294261434338</v>
      </c>
      <c r="G135" s="1">
        <f t="shared" ca="1" si="17"/>
        <v>0.8977007423149358</v>
      </c>
      <c r="H135" s="1">
        <f t="shared" ca="1" si="17"/>
        <v>0.83782422691676284</v>
      </c>
      <c r="I135" s="1">
        <f t="shared" ca="1" si="17"/>
        <v>0.59674698816576177</v>
      </c>
      <c r="J135" s="1">
        <f t="shared" ca="1" si="17"/>
        <v>0.28886067328129528</v>
      </c>
      <c r="K135" s="1">
        <f t="shared" ca="1" si="17"/>
        <v>0.13279633692773607</v>
      </c>
      <c r="L135" s="1">
        <f t="shared" ca="1" si="17"/>
        <v>0.14425215546646744</v>
      </c>
      <c r="M135" s="1">
        <f t="shared" ca="1" si="17"/>
        <v>0.23742389917155221</v>
      </c>
      <c r="N135" s="1">
        <f t="shared" ca="1" si="17"/>
        <v>0.2971953137723321</v>
      </c>
      <c r="O135" s="1">
        <f t="shared" ca="1" si="17"/>
        <v>0.20720034822694436</v>
      </c>
      <c r="P135" s="1">
        <f t="shared" ca="1" si="17"/>
        <v>0.18125403716883484</v>
      </c>
      <c r="Q135" s="1">
        <f t="shared" ca="1" si="17"/>
        <v>0.27849675007080926</v>
      </c>
      <c r="R135" s="1">
        <f t="shared" ca="1" si="17"/>
        <v>0.48262542754093918</v>
      </c>
      <c r="S135" s="1">
        <f t="shared" ca="1" si="17"/>
        <v>0.53772030726472897</v>
      </c>
      <c r="T135" s="1">
        <f t="shared" ca="1" si="17"/>
        <v>0.28910178398032821</v>
      </c>
      <c r="U135" s="1">
        <f t="shared" ca="1" si="17"/>
        <v>6.1517482917456921E-2</v>
      </c>
      <c r="V135" s="1">
        <f t="shared" ca="1" si="15"/>
        <v>-3.0639175068855079E-2</v>
      </c>
      <c r="W135" s="1">
        <f t="shared" ca="1" si="16"/>
        <v>-4.4772972995978787E-2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0.81308684683029164</v>
      </c>
      <c r="E136" s="1">
        <f t="shared" ca="1" si="13"/>
        <v>0.79729321681288368</v>
      </c>
      <c r="F136" s="1">
        <f t="shared" ca="1" si="17"/>
        <v>0.67995758055599931</v>
      </c>
      <c r="G136" s="1">
        <f t="shared" ca="1" si="17"/>
        <v>0.55957385703592455</v>
      </c>
      <c r="H136" s="1">
        <f t="shared" ca="1" si="17"/>
        <v>0.30975951358297393</v>
      </c>
      <c r="I136" s="1">
        <f t="shared" ca="1" si="17"/>
        <v>0.14839496569384827</v>
      </c>
      <c r="J136" s="1">
        <f t="shared" ca="1" si="17"/>
        <v>0.10226490948653441</v>
      </c>
      <c r="K136" s="1">
        <f t="shared" ca="1" si="17"/>
        <v>0.11886959105305228</v>
      </c>
      <c r="L136" s="1">
        <f t="shared" ca="1" si="17"/>
        <v>0.21220940587807141</v>
      </c>
      <c r="M136" s="1">
        <f t="shared" ca="1" si="17"/>
        <v>0.40645261891467299</v>
      </c>
      <c r="N136" s="1">
        <f t="shared" ca="1" si="17"/>
        <v>0.48141785687706778</v>
      </c>
      <c r="O136" s="1">
        <f t="shared" ca="1" si="17"/>
        <v>0.27913457986204476</v>
      </c>
      <c r="P136" s="1">
        <f t="shared" ca="1" si="17"/>
        <v>0.20411887064998219</v>
      </c>
      <c r="Q136" s="1">
        <f t="shared" ca="1" si="17"/>
        <v>0.33931112998909396</v>
      </c>
      <c r="R136" s="1">
        <f t="shared" ca="1" si="17"/>
        <v>0.46407756730768457</v>
      </c>
      <c r="S136" s="1">
        <f t="shared" ca="1" si="17"/>
        <v>0.46191179177871627</v>
      </c>
      <c r="T136" s="1">
        <f t="shared" ca="1" si="17"/>
        <v>0.23473647480868781</v>
      </c>
      <c r="U136" s="1">
        <f t="shared" ca="1" si="17"/>
        <v>0.19169831158911238</v>
      </c>
      <c r="V136" s="1">
        <f t="shared" ca="1" si="15"/>
        <v>0.34521638331608556</v>
      </c>
      <c r="W136" s="1">
        <f t="shared" ca="1" si="16"/>
        <v>0.27896663044952302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0.87973203969279845</v>
      </c>
      <c r="E137" s="1">
        <f t="shared" ca="1" si="13"/>
        <v>0.67837144905896996</v>
      </c>
      <c r="F137" s="1">
        <f t="shared" ca="1" si="17"/>
        <v>0.53286422088421792</v>
      </c>
      <c r="G137" s="1">
        <f t="shared" ca="1" si="17"/>
        <v>0.66293082150100502</v>
      </c>
      <c r="H137" s="1">
        <f t="shared" ca="1" si="17"/>
        <v>0.70032573968421197</v>
      </c>
      <c r="I137" s="1">
        <f t="shared" ca="1" si="17"/>
        <v>0.49288506431215795</v>
      </c>
      <c r="J137" s="1">
        <f t="shared" ca="1" si="17"/>
        <v>0.39947887872167126</v>
      </c>
      <c r="K137" s="1">
        <f t="shared" ca="1" si="17"/>
        <v>0.45789198530200492</v>
      </c>
      <c r="L137" s="1">
        <f t="shared" ca="1" si="17"/>
        <v>0.29447665332586237</v>
      </c>
      <c r="M137" s="1">
        <f t="shared" ca="1" si="17"/>
        <v>0.13395310491532939</v>
      </c>
      <c r="N137" s="1">
        <f t="shared" ca="1" si="17"/>
        <v>0.15199766836592415</v>
      </c>
      <c r="O137" s="1">
        <f t="shared" ca="1" si="17"/>
        <v>0.29251171531655751</v>
      </c>
      <c r="P137" s="1">
        <f t="shared" ca="1" si="17"/>
        <v>0.3983429639273543</v>
      </c>
      <c r="Q137" s="1">
        <f t="shared" ca="1" si="17"/>
        <v>0.27280891166779009</v>
      </c>
      <c r="R137" s="1">
        <f t="shared" ca="1" si="17"/>
        <v>0.16070818194576936</v>
      </c>
      <c r="S137" s="1">
        <f t="shared" ca="1" si="17"/>
        <v>9.4710700471053302E-2</v>
      </c>
      <c r="T137" s="1">
        <f t="shared" ca="1" si="17"/>
        <v>4.5427543217983632E-2</v>
      </c>
      <c r="U137" s="1">
        <f t="shared" ca="1" si="17"/>
        <v>6.4535249792496321E-2</v>
      </c>
      <c r="V137" s="1">
        <f t="shared" ca="1" si="15"/>
        <v>0.25473455247968474</v>
      </c>
      <c r="W137" s="1">
        <f t="shared" ca="1" si="16"/>
        <v>0.55828793253624787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0.69584886604314966</v>
      </c>
      <c r="E138" s="1">
        <f t="shared" ca="1" si="13"/>
        <v>0.66438153782015652</v>
      </c>
      <c r="F138" s="1">
        <f t="shared" ca="1" si="17"/>
        <v>0.76870270570827581</v>
      </c>
      <c r="G138" s="1">
        <f t="shared" ca="1" si="17"/>
        <v>0.88947205570169507</v>
      </c>
      <c r="H138" s="1">
        <f t="shared" ca="1" si="17"/>
        <v>0.89523522972650083</v>
      </c>
      <c r="I138" s="1">
        <f t="shared" ca="1" si="17"/>
        <v>0.66126073702370003</v>
      </c>
      <c r="J138" s="1">
        <f t="shared" ca="1" si="17"/>
        <v>0.28806470590700012</v>
      </c>
      <c r="K138" s="1">
        <f t="shared" ca="1" si="17"/>
        <v>0.11099340087007532</v>
      </c>
      <c r="L138" s="1">
        <f t="shared" ca="1" si="17"/>
        <v>7.7366525748594026E-2</v>
      </c>
      <c r="M138" s="1">
        <f t="shared" ca="1" si="17"/>
        <v>0.11168154476725041</v>
      </c>
      <c r="N138" s="1">
        <f t="shared" ca="1" si="17"/>
        <v>0.29896070396556762</v>
      </c>
      <c r="O138" s="1">
        <f t="shared" ca="1" si="17"/>
        <v>0.67218637424240535</v>
      </c>
      <c r="P138" s="1">
        <f t="shared" ca="1" si="17"/>
        <v>0.84440788943529443</v>
      </c>
      <c r="Q138" s="1">
        <f t="shared" ca="1" si="17"/>
        <v>0.73990343757901123</v>
      </c>
      <c r="R138" s="1">
        <f t="shared" ca="1" si="17"/>
        <v>0.56117743017358657</v>
      </c>
      <c r="S138" s="1">
        <f t="shared" ca="1" si="17"/>
        <v>0.48425419364823669</v>
      </c>
      <c r="T138" s="1">
        <f t="shared" ca="1" si="17"/>
        <v>0.2820824923950232</v>
      </c>
      <c r="U138" s="1">
        <f t="shared" ca="1" si="17"/>
        <v>0.23232328925072077</v>
      </c>
      <c r="V138" s="1">
        <f t="shared" ca="1" si="15"/>
        <v>0.43667622343828216</v>
      </c>
      <c r="W138" s="1">
        <f t="shared" ca="1" si="16"/>
        <v>0.70044459078320909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0.1869536638882319</v>
      </c>
      <c r="E139" s="1">
        <f t="shared" ca="1" si="13"/>
        <v>0.30869630939485554</v>
      </c>
      <c r="F139" s="1">
        <f t="shared" ca="1" si="17"/>
        <v>0.66885281644464156</v>
      </c>
      <c r="G139" s="1">
        <f t="shared" ca="1" si="17"/>
        <v>0.8775309517097627</v>
      </c>
      <c r="H139" s="1">
        <f t="shared" ca="1" si="17"/>
        <v>0.70872244421460251</v>
      </c>
      <c r="I139" s="1">
        <f t="shared" ca="1" si="17"/>
        <v>0.30995721903867068</v>
      </c>
      <c r="J139" s="1">
        <f t="shared" ca="1" si="17"/>
        <v>6.3173617663565357E-2</v>
      </c>
      <c r="K139" s="1">
        <f t="shared" ca="1" si="17"/>
        <v>-1.802794669437681E-3</v>
      </c>
      <c r="L139" s="1">
        <f t="shared" ca="1" si="17"/>
        <v>8.8584184998182061E-2</v>
      </c>
      <c r="M139" s="1">
        <f t="shared" ca="1" si="17"/>
        <v>0.26453798162338943</v>
      </c>
      <c r="N139" s="1">
        <f t="shared" ca="1" si="17"/>
        <v>0.40490801934660026</v>
      </c>
      <c r="O139" s="1">
        <f t="shared" ca="1" si="17"/>
        <v>0.30135856550823931</v>
      </c>
      <c r="P139" s="1">
        <f t="shared" ca="1" si="17"/>
        <v>0.18647787674126595</v>
      </c>
      <c r="Q139" s="1">
        <f t="shared" ca="1" si="17"/>
        <v>0.18764750201612665</v>
      </c>
      <c r="R139" s="1">
        <f t="shared" ca="1" si="17"/>
        <v>0.27186347213729317</v>
      </c>
      <c r="S139" s="1">
        <f t="shared" ca="1" si="17"/>
        <v>0.26136707031823819</v>
      </c>
      <c r="T139" s="1">
        <f t="shared" ca="1" si="17"/>
        <v>0.20996394233388466</v>
      </c>
      <c r="U139" s="1">
        <f t="shared" ca="1" si="17"/>
        <v>0.26872899558098129</v>
      </c>
      <c r="V139" s="1">
        <f t="shared" ca="1" si="15"/>
        <v>0.35348769781323541</v>
      </c>
      <c r="W139" s="1">
        <f t="shared" ca="1" si="16"/>
        <v>0.26016774641992618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0.39335576720721482</v>
      </c>
      <c r="E140" s="1">
        <f t="shared" ca="1" si="13"/>
        <v>0.23478253346824512</v>
      </c>
      <c r="F140" s="1">
        <f t="shared" ca="1" si="17"/>
        <v>0.32559855243455837</v>
      </c>
      <c r="G140" s="1">
        <f t="shared" ca="1" si="17"/>
        <v>0.60757666000845767</v>
      </c>
      <c r="H140" s="1">
        <f t="shared" ca="1" si="17"/>
        <v>0.61893308474418451</v>
      </c>
      <c r="I140" s="1">
        <f t="shared" ca="1" si="17"/>
        <v>0.33534155617997874</v>
      </c>
      <c r="J140" s="1">
        <f t="shared" ca="1" si="17"/>
        <v>0.15462795962104159</v>
      </c>
      <c r="K140" s="1">
        <f t="shared" ca="1" si="17"/>
        <v>9.8079571541865626E-2</v>
      </c>
      <c r="L140" s="1">
        <f t="shared" ca="1" si="17"/>
        <v>4.4191084310463244E-2</v>
      </c>
      <c r="M140" s="1">
        <f t="shared" ca="1" si="17"/>
        <v>2.2717701026658592E-2</v>
      </c>
      <c r="N140" s="1">
        <f t="shared" ca="1" si="17"/>
        <v>7.8602493150680339E-2</v>
      </c>
      <c r="O140" s="1">
        <f t="shared" ca="1" si="17"/>
        <v>0.16130055593357562</v>
      </c>
      <c r="P140" s="1">
        <f t="shared" ca="1" si="17"/>
        <v>0.23676257213404983</v>
      </c>
      <c r="Q140" s="1">
        <f t="shared" ca="1" si="17"/>
        <v>0.21600897458837437</v>
      </c>
      <c r="R140" s="1">
        <f t="shared" ca="1" si="17"/>
        <v>0.124846691381803</v>
      </c>
      <c r="S140" s="1">
        <f t="shared" ca="1" si="17"/>
        <v>8.3976699542189143E-2</v>
      </c>
      <c r="T140" s="1">
        <f t="shared" ca="1" si="17"/>
        <v>0.15474052672037408</v>
      </c>
      <c r="U140" s="1">
        <f t="shared" ca="1" si="17"/>
        <v>0.29220334428521211</v>
      </c>
      <c r="V140" s="1">
        <f t="shared" ca="1" si="15"/>
        <v>0.41746530925038278</v>
      </c>
      <c r="W140" s="1">
        <f t="shared" ca="1" si="16"/>
        <v>0.35028630875161404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0.71314586013798209</v>
      </c>
      <c r="E141" s="1">
        <f t="shared" ca="1" si="13"/>
        <v>0.64931259147941311</v>
      </c>
      <c r="F141" s="1">
        <f t="shared" ca="1" si="17"/>
        <v>0.64555992308919685</v>
      </c>
      <c r="G141" s="1">
        <f t="shared" ca="1" si="17"/>
        <v>0.54681289425034696</v>
      </c>
      <c r="H141" s="1">
        <f t="shared" ca="1" si="17"/>
        <v>0.41355585379082838</v>
      </c>
      <c r="I141" s="1">
        <f t="shared" ca="1" si="17"/>
        <v>0.38285177113564595</v>
      </c>
      <c r="J141" s="1">
        <f t="shared" ca="1" si="17"/>
        <v>0.15456991109143112</v>
      </c>
      <c r="K141" s="1">
        <f t="shared" ca="1" si="17"/>
        <v>-9.4676332618411629E-2</v>
      </c>
      <c r="L141" s="1">
        <f t="shared" ca="1" si="17"/>
        <v>-0.12697507346411113</v>
      </c>
      <c r="M141" s="1">
        <f t="shared" ca="1" si="17"/>
        <v>7.2462925528068892E-2</v>
      </c>
      <c r="N141" s="1">
        <f t="shared" ca="1" si="17"/>
        <v>0.34443804559668034</v>
      </c>
      <c r="O141" s="1">
        <f t="shared" ca="1" si="17"/>
        <v>0.50167076476371231</v>
      </c>
      <c r="P141" s="1">
        <f t="shared" ca="1" si="17"/>
        <v>0.46050602098222998</v>
      </c>
      <c r="Q141" s="1">
        <f t="shared" ca="1" si="17"/>
        <v>0.49185127995220379</v>
      </c>
      <c r="R141" s="1">
        <f t="shared" ca="1" si="17"/>
        <v>0.48381228508945667</v>
      </c>
      <c r="S141" s="1">
        <f t="shared" ca="1" si="17"/>
        <v>0.47631743547335254</v>
      </c>
      <c r="T141" s="1">
        <f t="shared" ca="1" si="17"/>
        <v>0.35317466579311657</v>
      </c>
      <c r="U141" s="1">
        <f t="shared" ca="1" si="17"/>
        <v>0.40856720218288833</v>
      </c>
      <c r="V141" s="1">
        <f t="shared" ca="1" si="15"/>
        <v>0.64775163237007727</v>
      </c>
      <c r="W141" s="1">
        <f t="shared" ca="1" si="16"/>
        <v>0.75503178135431148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0.30909102986318537</v>
      </c>
      <c r="E142" s="1">
        <f t="shared" ca="1" si="13"/>
        <v>0.41252212015182754</v>
      </c>
      <c r="F142" s="1">
        <f t="shared" ca="1" si="17"/>
        <v>0.56534710997761972</v>
      </c>
      <c r="G142" s="1">
        <f t="shared" ca="1" si="17"/>
        <v>0.61491162725723103</v>
      </c>
      <c r="H142" s="1">
        <f t="shared" ca="1" si="17"/>
        <v>0.72130159589143017</v>
      </c>
      <c r="I142" s="1">
        <f t="shared" ca="1" si="17"/>
        <v>0.67032396581182785</v>
      </c>
      <c r="J142" s="1">
        <f t="shared" ca="1" si="17"/>
        <v>0.45508210921784348</v>
      </c>
      <c r="K142" s="1">
        <f t="shared" ca="1" si="17"/>
        <v>0.388273120421184</v>
      </c>
      <c r="L142" s="1">
        <f t="shared" ca="1" si="17"/>
        <v>0.25946074977930667</v>
      </c>
      <c r="M142" s="1">
        <f t="shared" ca="1" si="17"/>
        <v>0.17742324584968255</v>
      </c>
      <c r="N142" s="1">
        <f t="shared" ca="1" si="17"/>
        <v>0.32060755859215156</v>
      </c>
      <c r="O142" s="1">
        <f t="shared" ca="1" si="17"/>
        <v>0.63556383573535291</v>
      </c>
      <c r="P142" s="1">
        <f t="shared" ca="1" si="17"/>
        <v>0.72514577591094487</v>
      </c>
      <c r="Q142" s="1">
        <f t="shared" ca="1" si="17"/>
        <v>0.57190735097449297</v>
      </c>
      <c r="R142" s="1">
        <f t="shared" ca="1" si="17"/>
        <v>0.50588117095049667</v>
      </c>
      <c r="S142" s="1">
        <f t="shared" ca="1" si="17"/>
        <v>0.35188753615494883</v>
      </c>
      <c r="T142" s="1">
        <f t="shared" ca="1" si="17"/>
        <v>9.892195904885101E-2</v>
      </c>
      <c r="U142" s="1">
        <f t="shared" ca="1" si="17"/>
        <v>7.8318470122032309E-3</v>
      </c>
      <c r="V142" s="1">
        <f t="shared" ca="1" si="15"/>
        <v>0.22189070902064201</v>
      </c>
      <c r="W142" s="1">
        <f t="shared" ca="1" si="16"/>
        <v>0.59178999240118857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0.35113273677256257</v>
      </c>
      <c r="E143" s="1">
        <f t="shared" ca="1" si="13"/>
        <v>0.34276084840181781</v>
      </c>
      <c r="F143" s="1">
        <f t="shared" ca="1" si="17"/>
        <v>0.218245297914862</v>
      </c>
      <c r="G143" s="1">
        <f t="shared" ca="1" si="17"/>
        <v>0.17513571096404695</v>
      </c>
      <c r="H143" s="1">
        <f t="shared" ca="1" si="17"/>
        <v>0.32557859220947477</v>
      </c>
      <c r="I143" s="1">
        <f t="shared" ca="1" si="17"/>
        <v>0.51387328089065143</v>
      </c>
      <c r="J143" s="1">
        <f t="shared" ca="1" si="17"/>
        <v>0.35904152304780446</v>
      </c>
      <c r="K143" s="1">
        <f t="shared" ca="1" si="17"/>
        <v>0.13198903087564179</v>
      </c>
      <c r="L143" s="1">
        <f t="shared" ca="1" si="17"/>
        <v>7.2230387428755136E-2</v>
      </c>
      <c r="M143" s="1">
        <f t="shared" ca="1" si="17"/>
        <v>0.2204156889687913</v>
      </c>
      <c r="N143" s="1">
        <f t="shared" ca="1" si="17"/>
        <v>0.43299761068310028</v>
      </c>
      <c r="O143" s="1">
        <f t="shared" ca="1" si="17"/>
        <v>0.48596389992703426</v>
      </c>
      <c r="P143" s="1">
        <f t="shared" ca="1" si="17"/>
        <v>0.31853654289906397</v>
      </c>
      <c r="Q143" s="1">
        <f t="shared" ca="1" si="17"/>
        <v>0.14767073483930918</v>
      </c>
      <c r="R143" s="1">
        <f t="shared" ca="1" si="17"/>
        <v>9.7791740436699734E-2</v>
      </c>
      <c r="S143" s="1">
        <f t="shared" ca="1" si="17"/>
        <v>0.17691146507006861</v>
      </c>
      <c r="T143" s="1">
        <f t="shared" ca="1" si="17"/>
        <v>0.20178059463715575</v>
      </c>
      <c r="U143" s="1">
        <f t="shared" ref="U143:U158" ca="1" si="18">(U93+0.6*(V93+T93)+0.15*(S93+W93))/(1+2*0.6+2*0.15)</f>
        <v>0.23437279724861684</v>
      </c>
      <c r="V143" s="1">
        <f t="shared" ca="1" si="15"/>
        <v>0.28909792065360734</v>
      </c>
      <c r="W143" s="1">
        <f t="shared" ca="1" si="16"/>
        <v>0.26175455431657835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0.74053128210057106</v>
      </c>
      <c r="E144" s="1">
        <f t="shared" ca="1" si="13"/>
        <v>0.6461414653096893</v>
      </c>
      <c r="F144" s="1">
        <f t="shared" ref="F144:T158" ca="1" si="19">(F94+0.6*(G94+E94)+0.15*(D94+H94))/(1+2*0.6+2*0.15)</f>
        <v>0.56294119889967642</v>
      </c>
      <c r="G144" s="1">
        <f t="shared" ca="1" si="19"/>
        <v>0.47643012163875198</v>
      </c>
      <c r="H144" s="1">
        <f t="shared" ca="1" si="19"/>
        <v>0.6106857365602899</v>
      </c>
      <c r="I144" s="1">
        <f t="shared" ca="1" si="19"/>
        <v>0.64691704781692494</v>
      </c>
      <c r="J144" s="1">
        <f t="shared" ca="1" si="19"/>
        <v>0.339525346710634</v>
      </c>
      <c r="K144" s="1">
        <f t="shared" ca="1" si="19"/>
        <v>8.3578048443440633E-2</v>
      </c>
      <c r="L144" s="1">
        <f t="shared" ca="1" si="19"/>
        <v>1.6679066943821524E-2</v>
      </c>
      <c r="M144" s="1">
        <f t="shared" ca="1" si="19"/>
        <v>5.8517191633507645E-2</v>
      </c>
      <c r="N144" s="1">
        <f t="shared" ca="1" si="19"/>
        <v>0.24673687533839955</v>
      </c>
      <c r="O144" s="1">
        <f t="shared" ca="1" si="19"/>
        <v>0.46186015860153773</v>
      </c>
      <c r="P144" s="1">
        <f t="shared" ca="1" si="19"/>
        <v>0.48638038354663893</v>
      </c>
      <c r="Q144" s="1">
        <f t="shared" ca="1" si="19"/>
        <v>0.49320688322042239</v>
      </c>
      <c r="R144" s="1">
        <f t="shared" ca="1" si="19"/>
        <v>0.4070788968970212</v>
      </c>
      <c r="S144" s="1">
        <f t="shared" ca="1" si="19"/>
        <v>0.31216329076057414</v>
      </c>
      <c r="T144" s="1">
        <f t="shared" ca="1" si="19"/>
        <v>0.17956323160615709</v>
      </c>
      <c r="U144" s="1">
        <f t="shared" ca="1" si="18"/>
        <v>0.1275950346926614</v>
      </c>
      <c r="V144" s="1">
        <f t="shared" ca="1" si="15"/>
        <v>0.22272801356385435</v>
      </c>
      <c r="W144" s="1">
        <f t="shared" ca="1" si="16"/>
        <v>0.45990336202233723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8.3601219906917296E-2</v>
      </c>
      <c r="E145" s="1">
        <f t="shared" ca="1" si="13"/>
        <v>0.17734745439916358</v>
      </c>
      <c r="F145" s="1">
        <f t="shared" ca="1" si="19"/>
        <v>0.21613930186430422</v>
      </c>
      <c r="G145" s="1">
        <f t="shared" ca="1" si="19"/>
        <v>0.3482684605806452</v>
      </c>
      <c r="H145" s="1">
        <f t="shared" ca="1" si="19"/>
        <v>0.5701941493107745</v>
      </c>
      <c r="I145" s="1">
        <f t="shared" ca="1" si="19"/>
        <v>0.54354570275759939</v>
      </c>
      <c r="J145" s="1">
        <f t="shared" ca="1" si="19"/>
        <v>0.30258343426796586</v>
      </c>
      <c r="K145" s="1">
        <f t="shared" ca="1" si="19"/>
        <v>0.15538278362051208</v>
      </c>
      <c r="L145" s="1">
        <f t="shared" ca="1" si="19"/>
        <v>0.1115578425980757</v>
      </c>
      <c r="M145" s="1">
        <f t="shared" ca="1" si="19"/>
        <v>0.19588610106345508</v>
      </c>
      <c r="N145" s="1">
        <f t="shared" ca="1" si="19"/>
        <v>0.43799745495582137</v>
      </c>
      <c r="O145" s="1">
        <f t="shared" ca="1" si="19"/>
        <v>0.64418755809206529</v>
      </c>
      <c r="P145" s="1">
        <f t="shared" ca="1" si="19"/>
        <v>0.63926663796744965</v>
      </c>
      <c r="Q145" s="1">
        <f t="shared" ca="1" si="19"/>
        <v>0.54560516929313474</v>
      </c>
      <c r="R145" s="1">
        <f t="shared" ca="1" si="19"/>
        <v>0.28697231047133565</v>
      </c>
      <c r="S145" s="1">
        <f t="shared" ca="1" si="19"/>
        <v>7.6483831202853791E-2</v>
      </c>
      <c r="T145" s="1">
        <f t="shared" ca="1" si="19"/>
        <v>6.8221653627093107E-2</v>
      </c>
      <c r="U145" s="1">
        <f t="shared" ca="1" si="18"/>
        <v>0.32474344421359347</v>
      </c>
      <c r="V145" s="1">
        <f t="shared" ca="1" si="15"/>
        <v>0.67702027111201735</v>
      </c>
      <c r="W145" s="1">
        <f t="shared" ca="1" si="16"/>
        <v>0.82733026836735735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0.95842983461053333</v>
      </c>
      <c r="E146" s="1">
        <f t="shared" ca="1" si="13"/>
        <v>0.94079065010683993</v>
      </c>
      <c r="F146" s="1">
        <f t="shared" ca="1" si="19"/>
        <v>0.77380017948770619</v>
      </c>
      <c r="G146" s="1">
        <f t="shared" ca="1" si="19"/>
        <v>0.4600279635722262</v>
      </c>
      <c r="H146" s="1">
        <f t="shared" ca="1" si="19"/>
        <v>0.38062094914673145</v>
      </c>
      <c r="I146" s="1">
        <f t="shared" ca="1" si="19"/>
        <v>0.43667645712888647</v>
      </c>
      <c r="J146" s="1">
        <f t="shared" ca="1" si="19"/>
        <v>0.29564990322657231</v>
      </c>
      <c r="K146" s="1">
        <f t="shared" ca="1" si="19"/>
        <v>0.14117535950980736</v>
      </c>
      <c r="L146" s="1">
        <f t="shared" ca="1" si="19"/>
        <v>7.0154763197570011E-2</v>
      </c>
      <c r="M146" s="1">
        <f t="shared" ca="1" si="19"/>
        <v>0.17352504054826143</v>
      </c>
      <c r="N146" s="1">
        <f t="shared" ca="1" si="19"/>
        <v>0.46665785558202383</v>
      </c>
      <c r="O146" s="1">
        <f t="shared" ca="1" si="19"/>
        <v>0.7707153996097672</v>
      </c>
      <c r="P146" s="1">
        <f t="shared" ca="1" si="19"/>
        <v>0.87167855625258961</v>
      </c>
      <c r="Q146" s="1">
        <f t="shared" ca="1" si="19"/>
        <v>0.7972314145101036</v>
      </c>
      <c r="R146" s="1">
        <f t="shared" ca="1" si="19"/>
        <v>0.60662483651419918</v>
      </c>
      <c r="S146" s="1">
        <f t="shared" ca="1" si="19"/>
        <v>0.46443320697414003</v>
      </c>
      <c r="T146" s="1">
        <f t="shared" ca="1" si="19"/>
        <v>0.24386581323095885</v>
      </c>
      <c r="U146" s="1">
        <f t="shared" ca="1" si="18"/>
        <v>0.19204368699334112</v>
      </c>
      <c r="V146" s="1">
        <f t="shared" ca="1" si="15"/>
        <v>0.37621067337224484</v>
      </c>
      <c r="W146" s="1">
        <f t="shared" ca="1" si="16"/>
        <v>0.6405744557203541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0.74223996810612436</v>
      </c>
      <c r="E147" s="1">
        <f t="shared" ca="1" si="13"/>
        <v>0.60218867041288238</v>
      </c>
      <c r="F147" s="1">
        <f t="shared" ca="1" si="19"/>
        <v>0.3614870866311094</v>
      </c>
      <c r="G147" s="1">
        <f t="shared" ca="1" si="19"/>
        <v>0.36986053929951296</v>
      </c>
      <c r="H147" s="1">
        <f t="shared" ca="1" si="19"/>
        <v>0.51163480601812483</v>
      </c>
      <c r="I147" s="1">
        <f t="shared" ca="1" si="19"/>
        <v>0.45570844784071624</v>
      </c>
      <c r="J147" s="1">
        <f t="shared" ca="1" si="19"/>
        <v>0.41273696826669221</v>
      </c>
      <c r="K147" s="1">
        <f t="shared" ca="1" si="19"/>
        <v>0.48520327947969105</v>
      </c>
      <c r="L147" s="1">
        <f t="shared" ca="1" si="19"/>
        <v>0.33540120687411906</v>
      </c>
      <c r="M147" s="1">
        <f t="shared" ca="1" si="19"/>
        <v>0.18115693811055764</v>
      </c>
      <c r="N147" s="1">
        <f t="shared" ca="1" si="19"/>
        <v>0.27041686100423495</v>
      </c>
      <c r="O147" s="1">
        <f t="shared" ca="1" si="19"/>
        <v>0.5410496513851184</v>
      </c>
      <c r="P147" s="1">
        <f t="shared" ca="1" si="19"/>
        <v>0.65698090652971475</v>
      </c>
      <c r="Q147" s="1">
        <f t="shared" ca="1" si="19"/>
        <v>0.46591781095187768</v>
      </c>
      <c r="R147" s="1">
        <f t="shared" ca="1" si="19"/>
        <v>0.19437124008234882</v>
      </c>
      <c r="S147" s="1">
        <f t="shared" ca="1" si="19"/>
        <v>4.3397638547287114E-2</v>
      </c>
      <c r="T147" s="1">
        <f t="shared" ca="1" si="19"/>
        <v>2.4223386201563973E-2</v>
      </c>
      <c r="U147" s="1">
        <f t="shared" ca="1" si="18"/>
        <v>0.11747779863011214</v>
      </c>
      <c r="V147" s="1">
        <f t="shared" ca="1" si="15"/>
        <v>0.33429385117041677</v>
      </c>
      <c r="W147" s="1">
        <f t="shared" ca="1" si="16"/>
        <v>0.57566391018224894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0.31124953646638193</v>
      </c>
      <c r="E148" s="1">
        <f t="shared" ca="1" si="13"/>
        <v>0.38579726767076494</v>
      </c>
      <c r="F148" s="1">
        <f t="shared" ca="1" si="19"/>
        <v>0.35903242994842843</v>
      </c>
      <c r="G148" s="1">
        <f t="shared" ca="1" si="19"/>
        <v>0.37901557457777402</v>
      </c>
      <c r="H148" s="1">
        <f t="shared" ca="1" si="19"/>
        <v>0.32769852557301243</v>
      </c>
      <c r="I148" s="1">
        <f t="shared" ca="1" si="19"/>
        <v>0.21998102674476491</v>
      </c>
      <c r="J148" s="1">
        <f t="shared" ca="1" si="19"/>
        <v>0.22617564483252686</v>
      </c>
      <c r="K148" s="1">
        <f t="shared" ca="1" si="19"/>
        <v>0.33683640898663741</v>
      </c>
      <c r="L148" s="1">
        <f t="shared" ca="1" si="19"/>
        <v>0.26975201961082962</v>
      </c>
      <c r="M148" s="1">
        <f t="shared" ca="1" si="19"/>
        <v>0.28859415859248461</v>
      </c>
      <c r="N148" s="1">
        <f t="shared" ca="1" si="19"/>
        <v>0.53052471989470251</v>
      </c>
      <c r="O148" s="1">
        <f t="shared" ca="1" si="19"/>
        <v>0.67321520325273099</v>
      </c>
      <c r="P148" s="1">
        <f t="shared" ca="1" si="19"/>
        <v>0.60149132478525402</v>
      </c>
      <c r="Q148" s="1">
        <f t="shared" ca="1" si="19"/>
        <v>0.49185151147292511</v>
      </c>
      <c r="R148" s="1">
        <f t="shared" ca="1" si="19"/>
        <v>0.27199403709591607</v>
      </c>
      <c r="S148" s="1">
        <f t="shared" ca="1" si="19"/>
        <v>8.6641359654733074E-2</v>
      </c>
      <c r="T148" s="1">
        <f t="shared" ca="1" si="19"/>
        <v>7.5543272149410617E-2</v>
      </c>
      <c r="U148" s="1">
        <f t="shared" ca="1" si="18"/>
        <v>0.26413187845607594</v>
      </c>
      <c r="V148" s="1">
        <f t="shared" ca="1" si="15"/>
        <v>0.552270385200887</v>
      </c>
      <c r="W148" s="1">
        <f t="shared" ca="1" si="16"/>
        <v>0.70796156255063181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1.0347605546805763</v>
      </c>
      <c r="E149" s="1">
        <f t="shared" ca="1" si="13"/>
        <v>1.039793263821218</v>
      </c>
      <c r="F149" s="1">
        <f t="shared" ca="1" si="19"/>
        <v>1.0154363508478272</v>
      </c>
      <c r="G149" s="1">
        <f t="shared" ca="1" si="19"/>
        <v>0.84981539304065623</v>
      </c>
      <c r="H149" s="1">
        <f t="shared" ca="1" si="19"/>
        <v>0.6107208693586228</v>
      </c>
      <c r="I149" s="1">
        <f t="shared" ca="1" si="19"/>
        <v>0.56037612752868993</v>
      </c>
      <c r="J149" s="1">
        <f t="shared" ca="1" si="19"/>
        <v>0.51646814160842425</v>
      </c>
      <c r="K149" s="1">
        <f t="shared" ca="1" si="19"/>
        <v>0.46961128649806871</v>
      </c>
      <c r="L149" s="1">
        <f t="shared" ca="1" si="19"/>
        <v>0.22198071899721933</v>
      </c>
      <c r="M149" s="1">
        <f t="shared" ca="1" si="19"/>
        <v>8.2064177863991949E-2</v>
      </c>
      <c r="N149" s="1">
        <f t="shared" ca="1" si="19"/>
        <v>0.16549373565539108</v>
      </c>
      <c r="O149" s="1">
        <f t="shared" ca="1" si="19"/>
        <v>0.38857521879906581</v>
      </c>
      <c r="P149" s="1">
        <f t="shared" ca="1" si="19"/>
        <v>0.54293757342692861</v>
      </c>
      <c r="Q149" s="1">
        <f t="shared" ca="1" si="19"/>
        <v>0.51150738854460964</v>
      </c>
      <c r="R149" s="1">
        <f t="shared" ca="1" si="19"/>
        <v>0.62309147075452243</v>
      </c>
      <c r="S149" s="1">
        <f t="shared" ca="1" si="19"/>
        <v>0.62237859383166183</v>
      </c>
      <c r="T149" s="1">
        <f t="shared" ca="1" si="19"/>
        <v>0.36110293951360745</v>
      </c>
      <c r="U149" s="1">
        <f t="shared" ca="1" si="18"/>
        <v>0.172577415100481</v>
      </c>
      <c r="V149" s="1">
        <f t="shared" ca="1" si="15"/>
        <v>0.24216573991474893</v>
      </c>
      <c r="W149" s="1">
        <f t="shared" ca="1" si="16"/>
        <v>0.55018503897296234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0.43475022319545203</v>
      </c>
      <c r="E150" s="1">
        <f t="shared" ca="1" si="13"/>
        <v>0.68245504784316824</v>
      </c>
      <c r="F150" s="1">
        <f t="shared" ca="1" si="19"/>
        <v>0.78150958727176367</v>
      </c>
      <c r="G150" s="1">
        <f t="shared" ca="1" si="19"/>
        <v>0.61237353171391018</v>
      </c>
      <c r="H150" s="1">
        <f t="shared" ca="1" si="19"/>
        <v>0.35020986387378855</v>
      </c>
      <c r="I150" s="1">
        <f t="shared" ca="1" si="19"/>
        <v>0.22077173266953079</v>
      </c>
      <c r="J150" s="1">
        <f t="shared" ca="1" si="19"/>
        <v>0.32213875177325713</v>
      </c>
      <c r="K150" s="1">
        <f t="shared" ca="1" si="19"/>
        <v>0.4165703160192214</v>
      </c>
      <c r="L150" s="1">
        <f t="shared" ca="1" si="19"/>
        <v>0.26207308131392387</v>
      </c>
      <c r="M150" s="1">
        <f t="shared" ca="1" si="19"/>
        <v>0.26538858756181977</v>
      </c>
      <c r="N150" s="1">
        <f t="shared" ca="1" si="19"/>
        <v>0.43574698211199597</v>
      </c>
      <c r="O150" s="1">
        <f t="shared" ca="1" si="19"/>
        <v>0.32038472387509564</v>
      </c>
      <c r="P150" s="1">
        <f t="shared" ca="1" si="19"/>
        <v>0.17830682335832546</v>
      </c>
      <c r="Q150" s="1">
        <f t="shared" ca="1" si="19"/>
        <v>0.34190373871294488</v>
      </c>
      <c r="R150" s="1">
        <f t="shared" ca="1" si="19"/>
        <v>0.66130721400324211</v>
      </c>
      <c r="S150" s="1">
        <f t="shared" ca="1" si="19"/>
        <v>0.6733261302912199</v>
      </c>
      <c r="T150" s="1">
        <f t="shared" ca="1" si="19"/>
        <v>0.41011037335314926</v>
      </c>
      <c r="U150" s="1">
        <f t="shared" ca="1" si="18"/>
        <v>0.23689643059845816</v>
      </c>
      <c r="V150" s="1">
        <f t="shared" ca="1" si="15"/>
        <v>0.16299520480850502</v>
      </c>
      <c r="W150" s="1">
        <f t="shared" ca="1" si="16"/>
        <v>9.5234218102326559E-2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0.52487692792457097</v>
      </c>
      <c r="E151" s="1">
        <f t="shared" ca="1" si="13"/>
        <v>0.6344734571549413</v>
      </c>
      <c r="F151" s="1">
        <f t="shared" ca="1" si="19"/>
        <v>0.51976502282804626</v>
      </c>
      <c r="G151" s="1">
        <f t="shared" ca="1" si="19"/>
        <v>0.44118546318022939</v>
      </c>
      <c r="H151" s="1">
        <f t="shared" ca="1" si="19"/>
        <v>0.31110029668301087</v>
      </c>
      <c r="I151" s="1">
        <f t="shared" ca="1" si="19"/>
        <v>0.22242224020793433</v>
      </c>
      <c r="J151" s="1">
        <f t="shared" ca="1" si="19"/>
        <v>0.32710093604647489</v>
      </c>
      <c r="K151" s="1">
        <f t="shared" ca="1" si="19"/>
        <v>0.47779925428105913</v>
      </c>
      <c r="L151" s="1">
        <f t="shared" ca="1" si="19"/>
        <v>0.37594976221213378</v>
      </c>
      <c r="M151" s="1">
        <f t="shared" ca="1" si="19"/>
        <v>0.32050449260070218</v>
      </c>
      <c r="N151" s="1">
        <f t="shared" ca="1" si="19"/>
        <v>0.42046355931610141</v>
      </c>
      <c r="O151" s="1">
        <f t="shared" ca="1" si="19"/>
        <v>0.45181791295396978</v>
      </c>
      <c r="P151" s="1">
        <f t="shared" ca="1" si="19"/>
        <v>0.41108724513377232</v>
      </c>
      <c r="Q151" s="1">
        <f t="shared" ca="1" si="19"/>
        <v>0.27418283397499132</v>
      </c>
      <c r="R151" s="1">
        <f t="shared" ca="1" si="19"/>
        <v>0.13157727231287358</v>
      </c>
      <c r="S151" s="1">
        <f t="shared" ca="1" si="19"/>
        <v>8.1465001862736405E-2</v>
      </c>
      <c r="T151" s="1">
        <f t="shared" ca="1" si="19"/>
        <v>0.1556452221609117</v>
      </c>
      <c r="U151" s="1">
        <f t="shared" ca="1" si="18"/>
        <v>0.37968057643279912</v>
      </c>
      <c r="V151" s="1">
        <f t="shared" ca="1" si="15"/>
        <v>0.69634371081616941</v>
      </c>
      <c r="W151" s="1">
        <f t="shared" ca="1" si="16"/>
        <v>0.82820169819707079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0.86951181026551239</v>
      </c>
      <c r="E152" s="1">
        <f t="shared" ca="1" si="13"/>
        <v>0.82668907266600156</v>
      </c>
      <c r="F152" s="1">
        <f t="shared" ca="1" si="19"/>
        <v>0.67223315244345205</v>
      </c>
      <c r="G152" s="1">
        <f t="shared" ca="1" si="19"/>
        <v>0.497501904773611</v>
      </c>
      <c r="H152" s="1">
        <f t="shared" ca="1" si="19"/>
        <v>0.46012062616404642</v>
      </c>
      <c r="I152" s="1">
        <f t="shared" ca="1" si="19"/>
        <v>0.4932471324167903</v>
      </c>
      <c r="J152" s="1">
        <f t="shared" ca="1" si="19"/>
        <v>0.27952048971691273</v>
      </c>
      <c r="K152" s="1">
        <f t="shared" ca="1" si="19"/>
        <v>5.2719841005879967E-2</v>
      </c>
      <c r="L152" s="1">
        <f t="shared" ca="1" si="19"/>
        <v>-5.7257223972939565E-2</v>
      </c>
      <c r="M152" s="1">
        <f t="shared" ca="1" si="19"/>
        <v>-1.2769321122838573E-4</v>
      </c>
      <c r="N152" s="1">
        <f t="shared" ca="1" si="19"/>
        <v>0.24139207025001541</v>
      </c>
      <c r="O152" s="1">
        <f t="shared" ca="1" si="19"/>
        <v>0.47789204340206581</v>
      </c>
      <c r="P152" s="1">
        <f t="shared" ca="1" si="19"/>
        <v>0.51609483950939228</v>
      </c>
      <c r="Q152" s="1">
        <f t="shared" ca="1" si="19"/>
        <v>0.53736345597382473</v>
      </c>
      <c r="R152" s="1">
        <f t="shared" ca="1" si="19"/>
        <v>0.34079534769708097</v>
      </c>
      <c r="S152" s="1">
        <f t="shared" ca="1" si="19"/>
        <v>0.13798158904179308</v>
      </c>
      <c r="T152" s="1">
        <f t="shared" ca="1" si="19"/>
        <v>8.3618316129483519E-2</v>
      </c>
      <c r="U152" s="1">
        <f t="shared" ca="1" si="18"/>
        <v>0.28787689409682277</v>
      </c>
      <c r="V152" s="1">
        <f t="shared" ca="1" si="15"/>
        <v>0.6374195826692115</v>
      </c>
      <c r="W152" s="1">
        <f t="shared" ca="1" si="16"/>
        <v>0.80285652932053042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0.18513611831263924</v>
      </c>
      <c r="E153" s="1">
        <f t="shared" ca="1" si="13"/>
        <v>0.32730620511534908</v>
      </c>
      <c r="F153" s="1">
        <f t="shared" ca="1" si="19"/>
        <v>0.58592741483195898</v>
      </c>
      <c r="G153" s="1">
        <f t="shared" ca="1" si="19"/>
        <v>0.67339033241813684</v>
      </c>
      <c r="H153" s="1">
        <f t="shared" ca="1" si="19"/>
        <v>0.59488742269502537</v>
      </c>
      <c r="I153" s="1">
        <f t="shared" ca="1" si="19"/>
        <v>0.35318685168262465</v>
      </c>
      <c r="J153" s="1">
        <f t="shared" ca="1" si="19"/>
        <v>0.129614213807803</v>
      </c>
      <c r="K153" s="1">
        <f t="shared" ca="1" si="19"/>
        <v>6.3221884070442658E-2</v>
      </c>
      <c r="L153" s="1">
        <f t="shared" ca="1" si="19"/>
        <v>4.3297002874899057E-2</v>
      </c>
      <c r="M153" s="1">
        <f t="shared" ca="1" si="19"/>
        <v>9.3502349119078912E-2</v>
      </c>
      <c r="N153" s="1">
        <f t="shared" ca="1" si="19"/>
        <v>0.2851195408727909</v>
      </c>
      <c r="O153" s="1">
        <f t="shared" ca="1" si="19"/>
        <v>0.49355053572669316</v>
      </c>
      <c r="P153" s="1">
        <f t="shared" ca="1" si="19"/>
        <v>0.53806052737731491</v>
      </c>
      <c r="Q153" s="1">
        <f t="shared" ca="1" si="19"/>
        <v>0.63047078320600181</v>
      </c>
      <c r="R153" s="1">
        <f t="shared" ca="1" si="19"/>
        <v>0.54756284440527092</v>
      </c>
      <c r="S153" s="1">
        <f t="shared" ca="1" si="19"/>
        <v>0.3079348310883131</v>
      </c>
      <c r="T153" s="1">
        <f t="shared" ca="1" si="19"/>
        <v>0.16110956394945439</v>
      </c>
      <c r="U153" s="1">
        <f t="shared" ca="1" si="18"/>
        <v>0.20877940775318585</v>
      </c>
      <c r="V153" s="1">
        <f t="shared" ca="1" si="15"/>
        <v>0.32401266687052666</v>
      </c>
      <c r="W153" s="1">
        <f t="shared" ca="1" si="16"/>
        <v>0.26708899038557704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8.3044126762677653E-2</v>
      </c>
      <c r="E154" s="1">
        <f t="shared" ca="1" si="13"/>
        <v>0.23221475020425497</v>
      </c>
      <c r="F154" s="1">
        <f t="shared" ca="1" si="19"/>
        <v>0.45372847589252008</v>
      </c>
      <c r="G154" s="1">
        <f t="shared" ca="1" si="19"/>
        <v>0.391582485889928</v>
      </c>
      <c r="H154" s="1">
        <f t="shared" ca="1" si="19"/>
        <v>0.2691878124781743</v>
      </c>
      <c r="I154" s="1">
        <f t="shared" ca="1" si="19"/>
        <v>0.19521944438713335</v>
      </c>
      <c r="J154" s="1">
        <f t="shared" ca="1" si="19"/>
        <v>0.28892463904013688</v>
      </c>
      <c r="K154" s="1">
        <f t="shared" ca="1" si="19"/>
        <v>0.38272011910111081</v>
      </c>
      <c r="L154" s="1">
        <f t="shared" ca="1" si="19"/>
        <v>0.30929122287426292</v>
      </c>
      <c r="M154" s="1">
        <f t="shared" ca="1" si="19"/>
        <v>0.40318438750155605</v>
      </c>
      <c r="N154" s="1">
        <f t="shared" ca="1" si="19"/>
        <v>0.61766877123255726</v>
      </c>
      <c r="O154" s="1">
        <f t="shared" ca="1" si="19"/>
        <v>0.54665612884583226</v>
      </c>
      <c r="P154" s="1">
        <f t="shared" ca="1" si="19"/>
        <v>0.32885174802815681</v>
      </c>
      <c r="Q154" s="1">
        <f t="shared" ca="1" si="19"/>
        <v>0.40062361167888128</v>
      </c>
      <c r="R154" s="1">
        <f t="shared" ca="1" si="19"/>
        <v>0.65837480252303382</v>
      </c>
      <c r="S154" s="1">
        <f t="shared" ca="1" si="19"/>
        <v>0.62902289633287878</v>
      </c>
      <c r="T154" s="1">
        <f t="shared" ca="1" si="19"/>
        <v>0.29352314086164072</v>
      </c>
      <c r="U154" s="1">
        <f t="shared" ca="1" si="18"/>
        <v>8.017431308666087E-2</v>
      </c>
      <c r="V154" s="1">
        <f t="shared" ca="1" si="15"/>
        <v>2.6687180937660548E-2</v>
      </c>
      <c r="W154" s="1">
        <f t="shared" ca="1" si="16"/>
        <v>-1.8848463634733213E-2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0.13457187524856157</v>
      </c>
      <c r="E155" s="1">
        <f t="shared" ca="1" si="13"/>
        <v>0.36106687785439218</v>
      </c>
      <c r="F155" s="1">
        <f t="shared" ca="1" si="19"/>
        <v>0.50614229330263028</v>
      </c>
      <c r="G155" s="1">
        <f t="shared" ca="1" si="19"/>
        <v>0.39145296419843162</v>
      </c>
      <c r="H155" s="1">
        <f t="shared" ca="1" si="19"/>
        <v>0.35900384213083875</v>
      </c>
      <c r="I155" s="1">
        <f t="shared" ca="1" si="19"/>
        <v>0.41933539633978345</v>
      </c>
      <c r="J155" s="1">
        <f t="shared" ca="1" si="19"/>
        <v>0.25605954762906263</v>
      </c>
      <c r="K155" s="1">
        <f t="shared" ca="1" si="19"/>
        <v>7.3056220603512356E-2</v>
      </c>
      <c r="L155" s="1">
        <f t="shared" ca="1" si="19"/>
        <v>6.4977854207292629E-2</v>
      </c>
      <c r="M155" s="1">
        <f t="shared" ca="1" si="19"/>
        <v>0.29002758773963683</v>
      </c>
      <c r="N155" s="1">
        <f t="shared" ca="1" si="19"/>
        <v>0.60980648147710581</v>
      </c>
      <c r="O155" s="1">
        <f t="shared" ca="1" si="19"/>
        <v>0.66365794786408783</v>
      </c>
      <c r="P155" s="1">
        <f t="shared" ca="1" si="19"/>
        <v>0.51463065261226815</v>
      </c>
      <c r="Q155" s="1">
        <f t="shared" ca="1" si="19"/>
        <v>0.52265573095065809</v>
      </c>
      <c r="R155" s="1">
        <f t="shared" ca="1" si="19"/>
        <v>0.4528467395902453</v>
      </c>
      <c r="S155" s="1">
        <f t="shared" ca="1" si="19"/>
        <v>0.32098737116602993</v>
      </c>
      <c r="T155" s="1">
        <f t="shared" ca="1" si="19"/>
        <v>0.20807856586267176</v>
      </c>
      <c r="U155" s="1">
        <f t="shared" ca="1" si="18"/>
        <v>0.26436423655958902</v>
      </c>
      <c r="V155" s="1">
        <f t="shared" ca="1" si="15"/>
        <v>0.42897530569311154</v>
      </c>
      <c r="W155" s="1">
        <f t="shared" ca="1" si="16"/>
        <v>0.49954930796764313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0.18697084751750997</v>
      </c>
      <c r="E156" s="1">
        <f t="shared" ca="1" si="13"/>
        <v>0.36221467821192188</v>
      </c>
      <c r="F156" s="1">
        <f t="shared" ca="1" si="19"/>
        <v>0.46652279902957766</v>
      </c>
      <c r="G156" s="1">
        <f t="shared" ca="1" si="19"/>
        <v>0.32689958009454101</v>
      </c>
      <c r="H156" s="1">
        <f t="shared" ca="1" si="19"/>
        <v>0.20834732946560983</v>
      </c>
      <c r="I156" s="1">
        <f t="shared" ca="1" si="19"/>
        <v>0.18478939085219537</v>
      </c>
      <c r="J156" s="1">
        <f t="shared" ca="1" si="19"/>
        <v>0.26358262619799949</v>
      </c>
      <c r="K156" s="1">
        <f t="shared" ca="1" si="19"/>
        <v>0.351074079402656</v>
      </c>
      <c r="L156" s="1">
        <f t="shared" ca="1" si="19"/>
        <v>0.2273290826661313</v>
      </c>
      <c r="M156" s="1">
        <f t="shared" ca="1" si="19"/>
        <v>0.29243280749875816</v>
      </c>
      <c r="N156" s="1">
        <f t="shared" ca="1" si="19"/>
        <v>0.65941228841276078</v>
      </c>
      <c r="O156" s="1">
        <f t="shared" ca="1" si="19"/>
        <v>0.89957172572376098</v>
      </c>
      <c r="P156" s="1">
        <f t="shared" ca="1" si="19"/>
        <v>0.8025621755105764</v>
      </c>
      <c r="Q156" s="1">
        <f t="shared" ca="1" si="19"/>
        <v>0.60247934724664476</v>
      </c>
      <c r="R156" s="1">
        <f t="shared" ca="1" si="19"/>
        <v>0.67740168044935178</v>
      </c>
      <c r="S156" s="1">
        <f t="shared" ca="1" si="19"/>
        <v>0.61216092737197225</v>
      </c>
      <c r="T156" s="1">
        <f t="shared" ca="1" si="19"/>
        <v>0.30202359274423951</v>
      </c>
      <c r="U156" s="1">
        <f t="shared" ca="1" si="18"/>
        <v>9.967923152260004E-2</v>
      </c>
      <c r="V156" s="1">
        <f t="shared" ca="1" si="15"/>
        <v>0.1524133237915323</v>
      </c>
      <c r="W156" s="1">
        <f t="shared" ca="1" si="16"/>
        <v>0.3986628879483704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0.26451988338492283</v>
      </c>
      <c r="E157" s="1">
        <f t="shared" ca="1" si="13"/>
        <v>0.48140521589083324</v>
      </c>
      <c r="F157" s="1">
        <f t="shared" ca="1" si="19"/>
        <v>0.86524903673897291</v>
      </c>
      <c r="G157" s="1">
        <f t="shared" ca="1" si="19"/>
        <v>1.0046814834691942</v>
      </c>
      <c r="H157" s="1">
        <f t="shared" ca="1" si="19"/>
        <v>0.75725348152346528</v>
      </c>
      <c r="I157" s="1">
        <f t="shared" ca="1" si="19"/>
        <v>0.38742508950606186</v>
      </c>
      <c r="J157" s="1">
        <f t="shared" ca="1" si="19"/>
        <v>0.33041702916384408</v>
      </c>
      <c r="K157" s="1">
        <f t="shared" ca="1" si="19"/>
        <v>0.40847056622610872</v>
      </c>
      <c r="L157" s="1">
        <f t="shared" ca="1" si="19"/>
        <v>0.2785815343290613</v>
      </c>
      <c r="M157" s="1">
        <f t="shared" ca="1" si="19"/>
        <v>0.23804269331273081</v>
      </c>
      <c r="N157" s="1">
        <f t="shared" ca="1" si="19"/>
        <v>0.35086773032659807</v>
      </c>
      <c r="O157" s="1">
        <f t="shared" ca="1" si="19"/>
        <v>0.3471693083154907</v>
      </c>
      <c r="P157" s="1">
        <f t="shared" ca="1" si="19"/>
        <v>0.39716511370314611</v>
      </c>
      <c r="Q157" s="1">
        <f t="shared" ca="1" si="19"/>
        <v>0.47001067856729434</v>
      </c>
      <c r="R157" s="1">
        <f t="shared" ca="1" si="19"/>
        <v>0.67850788670924078</v>
      </c>
      <c r="S157" s="1">
        <f t="shared" ca="1" si="19"/>
        <v>0.69016327917552422</v>
      </c>
      <c r="T157" s="1">
        <f t="shared" ca="1" si="19"/>
        <v>0.41312733880606362</v>
      </c>
      <c r="U157" s="1">
        <f t="shared" ca="1" si="18"/>
        <v>0.19390290584863354</v>
      </c>
      <c r="V157" s="1">
        <f t="shared" ca="1" si="15"/>
        <v>0.17791000748246119</v>
      </c>
      <c r="W157" s="1">
        <f t="shared" ca="1" si="16"/>
        <v>0.39427167145739367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0.21657035385965001</v>
      </c>
      <c r="E158" s="1">
        <f t="shared" ca="1" si="13"/>
        <v>0.41230833197092093</v>
      </c>
      <c r="F158" s="1">
        <f t="shared" ca="1" si="19"/>
        <v>0.52636350816596289</v>
      </c>
      <c r="G158" s="1">
        <f t="shared" ca="1" si="19"/>
        <v>0.363941672976132</v>
      </c>
      <c r="H158" s="1">
        <f t="shared" ca="1" si="19"/>
        <v>0.10834179522679735</v>
      </c>
      <c r="I158" s="1">
        <f t="shared" ca="1" si="19"/>
        <v>2.901228867766914E-2</v>
      </c>
      <c r="J158" s="1">
        <f t="shared" ca="1" si="19"/>
        <v>0.13795511802119403</v>
      </c>
      <c r="K158" s="1">
        <f t="shared" ca="1" si="19"/>
        <v>0.22375512815838405</v>
      </c>
      <c r="L158" s="1">
        <f ca="1">(L108+0.6*(M108+K108)+0.15*(J108+N108))/(1+2*0.6+2*0.15)</f>
        <v>0.18941599292995509</v>
      </c>
      <c r="M158" s="1">
        <f t="shared" ca="1" si="19"/>
        <v>0.31174637259084331</v>
      </c>
      <c r="N158" s="1">
        <f t="shared" ca="1" si="19"/>
        <v>0.5710102592594094</v>
      </c>
      <c r="O158" s="1">
        <f t="shared" ca="1" si="19"/>
        <v>0.5356244559858363</v>
      </c>
      <c r="P158" s="1">
        <f t="shared" ca="1" si="19"/>
        <v>0.3327146487979627</v>
      </c>
      <c r="Q158" s="1">
        <f t="shared" ca="1" si="19"/>
        <v>0.37816009000040418</v>
      </c>
      <c r="R158" s="1">
        <f t="shared" ca="1" si="19"/>
        <v>0.65274515378394393</v>
      </c>
      <c r="S158" s="1">
        <f t="shared" ca="1" si="19"/>
        <v>0.65188243571367166</v>
      </c>
      <c r="T158" s="1">
        <f t="shared" ca="1" si="19"/>
        <v>0.38716595413534738</v>
      </c>
      <c r="U158" s="1">
        <f t="shared" ca="1" si="18"/>
        <v>0.31875921921529488</v>
      </c>
      <c r="V158" s="1">
        <f t="shared" ca="1" si="15"/>
        <v>0.40648428712690049</v>
      </c>
      <c r="W158" s="1">
        <f ca="1">(W108+0.6*(V108)+0.15*U108)/(1+0.6+0.15)</f>
        <v>0.32676792374768865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2.9558569686204933E-2</v>
      </c>
      <c r="E160" s="3">
        <f t="shared" ref="E160:W160" ca="1" si="20">AVERAGE(E111:E134)</f>
        <v>4.5204971962450845E-2</v>
      </c>
      <c r="F160" s="3">
        <f t="shared" ca="1" si="20"/>
        <v>0.10237914053008723</v>
      </c>
      <c r="G160" s="3">
        <f t="shared" ca="1" si="20"/>
        <v>0.2591990238697533</v>
      </c>
      <c r="H160" s="3">
        <f t="shared" ca="1" si="20"/>
        <v>0.37973134226308797</v>
      </c>
      <c r="I160" s="3">
        <f t="shared" ca="1" si="20"/>
        <v>0.2414280317466676</v>
      </c>
      <c r="J160" s="3">
        <f t="shared" ca="1" si="20"/>
        <v>0.11942915932397263</v>
      </c>
      <c r="K160" s="3">
        <f t="shared" ca="1" si="20"/>
        <v>9.4435846407546667E-2</v>
      </c>
      <c r="L160" s="3">
        <f t="shared" ca="1" si="20"/>
        <v>0.1021923047908434</v>
      </c>
      <c r="M160" s="3">
        <f t="shared" ca="1" si="20"/>
        <v>0.19255542430120445</v>
      </c>
      <c r="N160" s="3">
        <f t="shared" ca="1" si="20"/>
        <v>0.3197184710163849</v>
      </c>
      <c r="O160" s="3">
        <f t="shared" ca="1" si="20"/>
        <v>0.31876930735088826</v>
      </c>
      <c r="P160" s="3">
        <f t="shared" ca="1" si="20"/>
        <v>0.29588363899241993</v>
      </c>
      <c r="Q160" s="3">
        <f t="shared" ca="1" si="20"/>
        <v>0.297341684136743</v>
      </c>
      <c r="R160" s="3">
        <f t="shared" ca="1" si="20"/>
        <v>0.16127136390004038</v>
      </c>
      <c r="S160" s="3">
        <f t="shared" ca="1" si="20"/>
        <v>4.8453537801391999E-2</v>
      </c>
      <c r="T160" s="3">
        <f t="shared" ca="1" si="20"/>
        <v>8.9856270534548879E-2</v>
      </c>
      <c r="U160" s="3">
        <f t="shared" ca="1" si="20"/>
        <v>0.26799518738812383</v>
      </c>
      <c r="V160" s="3">
        <f t="shared" ca="1" si="20"/>
        <v>0.42350825634893563</v>
      </c>
      <c r="W160" s="3">
        <f t="shared" ca="1" si="20"/>
        <v>0.33320175771290439</v>
      </c>
    </row>
    <row r="161" spans="2:23">
      <c r="C161" s="1" t="s">
        <v>198</v>
      </c>
      <c r="D161" s="10">
        <f ca="1">AVERAGE(D135:D158)</f>
        <v>0.49106878791239539</v>
      </c>
      <c r="E161" s="3">
        <f t="shared" ref="E161:W161" ca="1" si="21">AVERAGE(E135:E158)</f>
        <v>0.53232130005413614</v>
      </c>
      <c r="F161" s="3">
        <f t="shared" ca="1" si="21"/>
        <v>0.57576120782531881</v>
      </c>
      <c r="G161" s="3">
        <f t="shared" ca="1" si="21"/>
        <v>0.55908636634029529</v>
      </c>
      <c r="H161" s="3">
        <f t="shared" ca="1" si="21"/>
        <v>0.49838515779038678</v>
      </c>
      <c r="I161" s="3">
        <f t="shared" ca="1" si="21"/>
        <v>0.39501041353373106</v>
      </c>
      <c r="J161" s="3">
        <f t="shared" ca="1" si="21"/>
        <v>0.27890071159782032</v>
      </c>
      <c r="K161" s="3">
        <f t="shared" ca="1" si="21"/>
        <v>0.22764952021292681</v>
      </c>
      <c r="L161" s="3">
        <f t="shared" ca="1" si="21"/>
        <v>0.1577075000469978</v>
      </c>
      <c r="M161" s="3">
        <f t="shared" ca="1" si="21"/>
        <v>0.20172974597048132</v>
      </c>
      <c r="N161" s="3">
        <f t="shared" ca="1" si="21"/>
        <v>0.38001835233500064</v>
      </c>
      <c r="O161" s="3">
        <f t="shared" ca="1" si="21"/>
        <v>0.48970077549787433</v>
      </c>
      <c r="P161" s="3">
        <f t="shared" ca="1" si="21"/>
        <v>0.47390673776618791</v>
      </c>
      <c r="Q161" s="3">
        <f t="shared" ca="1" si="21"/>
        <v>0.44619902166591374</v>
      </c>
      <c r="R161" s="3">
        <f t="shared" ca="1" si="21"/>
        <v>0.4310014875105565</v>
      </c>
      <c r="S161" s="3">
        <f t="shared" ca="1" si="21"/>
        <v>0.35997831594737179</v>
      </c>
      <c r="T161" s="3">
        <f t="shared" ca="1" si="21"/>
        <v>0.21820218113613157</v>
      </c>
      <c r="U161" s="3">
        <f t="shared" ca="1" si="21"/>
        <v>0.20960254137749992</v>
      </c>
      <c r="V161" s="3">
        <f t="shared" ca="1" si="21"/>
        <v>0.34806714407514122</v>
      </c>
      <c r="W161" s="3">
        <f t="shared" ca="1" si="21"/>
        <v>0.46113999688851592</v>
      </c>
    </row>
    <row r="162" spans="2:23">
      <c r="C162" s="1" t="s">
        <v>16</v>
      </c>
      <c r="D162" s="3">
        <f ca="1">IF(D165&gt;0,TINV(TTEST(D111:D134,D135:D158,2,2),46),-TINV(TTEST(D111:D134,D135:D158,2,2),46))</f>
        <v>-7.3052608837539843</v>
      </c>
      <c r="E162" s="3">
        <f t="shared" ref="E162:V162" ca="1" si="22">IF(E165&gt;0,TINV(TTEST(E111:E134,E135:E158,2,2),46),-TINV(TTEST(E111:E134,E135:E158,2,2),46))</f>
        <v>-10.093583684271842</v>
      </c>
      <c r="F162" s="3">
        <f t="shared" ca="1" si="22"/>
        <v>-11.266211201886012</v>
      </c>
      <c r="G162" s="3">
        <f t="shared" ca="1" si="22"/>
        <v>-6.3920810142908504</v>
      </c>
      <c r="H162" s="3">
        <f t="shared" ca="1" si="22"/>
        <v>-2.5875834469687415</v>
      </c>
      <c r="I162" s="3">
        <f t="shared" ca="1" si="22"/>
        <v>-4.0856882861984918</v>
      </c>
      <c r="J162" s="3">
        <f t="shared" ca="1" si="22"/>
        <v>-6.0647995112706887</v>
      </c>
      <c r="K162" s="3">
        <f t="shared" ca="1" si="22"/>
        <v>-3.4234244910965614</v>
      </c>
      <c r="L162" s="3">
        <f t="shared" ca="1" si="22"/>
        <v>-1.8549389699739041</v>
      </c>
      <c r="M162" s="3">
        <f t="shared" ca="1" si="22"/>
        <v>-0.34121539342477214</v>
      </c>
      <c r="N162" s="3">
        <f t="shared" ca="1" si="22"/>
        <v>-1.7599170624000835</v>
      </c>
      <c r="O162" s="3">
        <f t="shared" ca="1" si="22"/>
        <v>-4.2767283704378833</v>
      </c>
      <c r="P162" s="3">
        <f t="shared" ca="1" si="22"/>
        <v>-3.926290594457952</v>
      </c>
      <c r="Q162" s="3">
        <f t="shared" ca="1" si="22"/>
        <v>-4.0912776128542294</v>
      </c>
      <c r="R162" s="3">
        <f t="shared" ca="1" si="22"/>
        <v>-6.5150216278538657</v>
      </c>
      <c r="S162" s="3">
        <f t="shared" ca="1" si="22"/>
        <v>-6.6687460851820468</v>
      </c>
      <c r="T162" s="3">
        <f t="shared" ca="1" si="22"/>
        <v>-4.9551463511688567</v>
      </c>
      <c r="U162" s="3">
        <f t="shared" ca="1" si="22"/>
        <v>2.4647496510515605</v>
      </c>
      <c r="V162" s="3">
        <f t="shared" ca="1" si="22"/>
        <v>1.8209005659412685</v>
      </c>
      <c r="W162" s="3">
        <f ca="1">IF(W165&gt;0,TINV(TTEST(W111:W134,W135:W158,2,2),46),-TINV(TTEST(W111:W134,W135:W158,2,2),46))</f>
        <v>-2.3831665301345071</v>
      </c>
    </row>
    <row r="163" spans="2:23">
      <c r="B163" s="1" t="s">
        <v>199</v>
      </c>
      <c r="C163" s="1" t="s">
        <v>0</v>
      </c>
      <c r="D163" s="3">
        <f ca="1">STDEV(D111:D134)/SQRT(COUNT(D111:D134))</f>
        <v>1.1875412965045051E-2</v>
      </c>
      <c r="E163" s="3">
        <f t="shared" ref="E163:W163" ca="1" si="23">STDEV(E111:E134)/SQRT(COUNT(E111:E134))</f>
        <v>1.0036851215433301E-2</v>
      </c>
      <c r="F163" s="3">
        <f t="shared" ca="1" si="23"/>
        <v>1.0734580652656856E-2</v>
      </c>
      <c r="G163" s="3">
        <f t="shared" ca="1" si="23"/>
        <v>1.5451829172761571E-2</v>
      </c>
      <c r="H163" s="3">
        <f t="shared" ca="1" si="23"/>
        <v>1.6456505671779479E-2</v>
      </c>
      <c r="I163" s="3">
        <f t="shared" ca="1" si="23"/>
        <v>1.0247025599207557E-2</v>
      </c>
      <c r="J163" s="3">
        <f t="shared" ca="1" si="23"/>
        <v>1.2721111611666938E-2</v>
      </c>
      <c r="K163" s="3">
        <f t="shared" ca="1" si="23"/>
        <v>1.4623337420380812E-2</v>
      </c>
      <c r="L163" s="3">
        <f t="shared" ca="1" si="23"/>
        <v>1.3589678740989913E-2</v>
      </c>
      <c r="M163" s="3">
        <f t="shared" ca="1" si="23"/>
        <v>1.3808145098943554E-2</v>
      </c>
      <c r="N163" s="3">
        <f t="shared" ca="1" si="23"/>
        <v>1.3876343135598414E-2</v>
      </c>
      <c r="O163" s="3">
        <f t="shared" ca="1" si="23"/>
        <v>1.4519186642160313E-2</v>
      </c>
      <c r="P163" s="3">
        <f t="shared" ca="1" si="23"/>
        <v>1.4312375865499228E-2</v>
      </c>
      <c r="Q163" s="3">
        <f t="shared" ca="1" si="23"/>
        <v>1.2459380999928682E-2</v>
      </c>
      <c r="R163" s="3">
        <f t="shared" ca="1" si="23"/>
        <v>1.0058351362347088E-2</v>
      </c>
      <c r="S163" s="3">
        <f t="shared" ca="1" si="23"/>
        <v>9.2211415291881867E-3</v>
      </c>
      <c r="T163" s="3">
        <f t="shared" ca="1" si="23"/>
        <v>9.4966015880541977E-3</v>
      </c>
      <c r="U163" s="3">
        <f t="shared" ca="1" si="23"/>
        <v>1.0586289832959415E-2</v>
      </c>
      <c r="V163" s="3">
        <f t="shared" ca="1" si="23"/>
        <v>1.1681097114036251E-2</v>
      </c>
      <c r="W163" s="3">
        <f t="shared" ca="1" si="23"/>
        <v>1.4087013002345383E-2</v>
      </c>
    </row>
    <row r="164" spans="2:23">
      <c r="C164" s="1" t="s">
        <v>198</v>
      </c>
      <c r="D164" s="3">
        <f ca="1">STDEV(D135:D158)/SQRT(COUNT(D135:D158))</f>
        <v>6.2048863415535588E-2</v>
      </c>
      <c r="E164" s="3">
        <f t="shared" ref="E164:W164" ca="1" si="24">STDEV(E135:E158)/SQRT(COUNT(E135:E158))</f>
        <v>4.7204756344461564E-2</v>
      </c>
      <c r="F164" s="3">
        <f t="shared" ca="1" si="24"/>
        <v>4.0623505573073843E-2</v>
      </c>
      <c r="G164" s="3">
        <f t="shared" ca="1" si="24"/>
        <v>4.42978578193053E-2</v>
      </c>
      <c r="H164" s="3">
        <f t="shared" ca="1" si="24"/>
        <v>4.2800358690203828E-2</v>
      </c>
      <c r="I164" s="3">
        <f t="shared" ca="1" si="24"/>
        <v>3.6166719165449321E-2</v>
      </c>
      <c r="J164" s="3">
        <f t="shared" ca="1" si="24"/>
        <v>2.3012604356165586E-2</v>
      </c>
      <c r="K164" s="3">
        <f t="shared" ca="1" si="24"/>
        <v>3.6060131978189115E-2</v>
      </c>
      <c r="L164" s="3">
        <f t="shared" ca="1" si="24"/>
        <v>2.6665044316415192E-2</v>
      </c>
      <c r="M164" s="3">
        <f t="shared" ca="1" si="24"/>
        <v>2.3070671584269387E-2</v>
      </c>
      <c r="N164" s="3">
        <f t="shared" ca="1" si="24"/>
        <v>3.1327211134191152E-2</v>
      </c>
      <c r="O164" s="3">
        <f t="shared" ca="1" si="24"/>
        <v>3.7237334466486E-2</v>
      </c>
      <c r="P164" s="3">
        <f t="shared" ca="1" si="24"/>
        <v>4.3023120513891212E-2</v>
      </c>
      <c r="Q164" s="3">
        <f t="shared" ca="1" si="24"/>
        <v>3.4184272553396858E-2</v>
      </c>
      <c r="R164" s="3">
        <f t="shared" ca="1" si="24"/>
        <v>4.016085336028679E-2</v>
      </c>
      <c r="S164" s="3">
        <f t="shared" ca="1" si="24"/>
        <v>4.5794999550266086E-2</v>
      </c>
      <c r="T164" s="3">
        <f t="shared" ca="1" si="24"/>
        <v>2.4097805284765548E-2</v>
      </c>
      <c r="U164" s="3">
        <f t="shared" ca="1" si="24"/>
        <v>2.119431493973797E-2</v>
      </c>
      <c r="V164" s="3">
        <f t="shared" ca="1" si="24"/>
        <v>3.9749862386250022E-2</v>
      </c>
      <c r="W164" s="3">
        <f t="shared" ca="1" si="24"/>
        <v>5.1802921352514769E-2</v>
      </c>
    </row>
    <row r="165" spans="2:23">
      <c r="C165" s="1" t="s">
        <v>110</v>
      </c>
      <c r="D165" s="2">
        <f ca="1">D160-D161</f>
        <v>-0.46151021822619043</v>
      </c>
      <c r="E165" s="2">
        <f t="shared" ref="E165:W165" ca="1" si="25">E160-E161</f>
        <v>-0.48711632809168531</v>
      </c>
      <c r="F165" s="2">
        <f t="shared" ca="1" si="25"/>
        <v>-0.47338206729523158</v>
      </c>
      <c r="G165" s="2">
        <f t="shared" ca="1" si="25"/>
        <v>-0.299887342470542</v>
      </c>
      <c r="H165" s="2">
        <f t="shared" ca="1" si="25"/>
        <v>-0.11865381552729881</v>
      </c>
      <c r="I165" s="2">
        <f t="shared" ca="1" si="25"/>
        <v>-0.15358238178706346</v>
      </c>
      <c r="J165" s="2">
        <f t="shared" ca="1" si="25"/>
        <v>-0.15947155227384768</v>
      </c>
      <c r="K165" s="2">
        <f t="shared" ca="1" si="25"/>
        <v>-0.13321367380538013</v>
      </c>
      <c r="L165" s="2">
        <f t="shared" ca="1" si="25"/>
        <v>-5.5515195256154393E-2</v>
      </c>
      <c r="M165" s="2">
        <f t="shared" ca="1" si="25"/>
        <v>-9.1743216692768692E-3</v>
      </c>
      <c r="N165" s="2">
        <f t="shared" ca="1" si="25"/>
        <v>-6.0299881318615745E-2</v>
      </c>
      <c r="O165" s="2">
        <f t="shared" ca="1" si="25"/>
        <v>-0.17093146814698607</v>
      </c>
      <c r="P165" s="2">
        <f t="shared" ca="1" si="25"/>
        <v>-0.17802309877376798</v>
      </c>
      <c r="Q165" s="2">
        <f t="shared" ca="1" si="25"/>
        <v>-0.14885733752917074</v>
      </c>
      <c r="R165" s="2">
        <f t="shared" ca="1" si="25"/>
        <v>-0.26973012361051613</v>
      </c>
      <c r="S165" s="2">
        <f t="shared" ca="1" si="25"/>
        <v>-0.31152477814597979</v>
      </c>
      <c r="T165" s="2">
        <f t="shared" ca="1" si="25"/>
        <v>-0.12834591060158268</v>
      </c>
      <c r="U165" s="2">
        <f t="shared" ca="1" si="25"/>
        <v>5.8392646010623911E-2</v>
      </c>
      <c r="V165" s="2">
        <f t="shared" ca="1" si="25"/>
        <v>7.5441112273794408E-2</v>
      </c>
      <c r="W165" s="2">
        <f t="shared" ca="1" si="25"/>
        <v>-0.12793823917561153</v>
      </c>
    </row>
    <row r="167" spans="2:23">
      <c r="B167" s="1" t="s">
        <v>200</v>
      </c>
      <c r="D167" s="1">
        <f ca="1">COVAR(D111:D158,$C111:$C158)/VAR($C111:$C158)</f>
        <v>-0.22594771100657235</v>
      </c>
      <c r="E167" s="1">
        <f t="shared" ref="E167:W167" ca="1" si="26">COVAR(E111:E158,$C111:$C158)/VAR($C111:$C158)</f>
        <v>-0.2384840356282209</v>
      </c>
      <c r="F167" s="1">
        <f t="shared" ca="1" si="26"/>
        <v>-0.23175997044662383</v>
      </c>
      <c r="G167" s="1">
        <f t="shared" ca="1" si="26"/>
        <v>-0.14681984475120285</v>
      </c>
      <c r="H167" s="1">
        <f t="shared" ca="1" si="26"/>
        <v>-5.8090930518573378E-2</v>
      </c>
      <c r="I167" s="1">
        <f t="shared" ca="1" si="26"/>
        <v>-7.5191374416583204E-2</v>
      </c>
      <c r="J167" s="1">
        <f t="shared" ca="1" si="26"/>
        <v>-7.8074614134071282E-2</v>
      </c>
      <c r="K167" s="1">
        <f t="shared" ca="1" si="26"/>
        <v>-6.5219194467217328E-2</v>
      </c>
      <c r="L167" s="1">
        <f t="shared" ca="1" si="26"/>
        <v>-2.7179314344158927E-2</v>
      </c>
      <c r="M167" s="1">
        <f t="shared" ca="1" si="26"/>
        <v>-4.4915949839167968E-3</v>
      </c>
      <c r="N167" s="1">
        <f t="shared" ca="1" si="26"/>
        <v>-2.9521816895572268E-2</v>
      </c>
      <c r="O167" s="1">
        <f t="shared" ca="1" si="26"/>
        <v>-8.3685197946961942E-2</v>
      </c>
      <c r="P167" s="1">
        <f t="shared" ca="1" si="26"/>
        <v>-8.7157142107990582E-2</v>
      </c>
      <c r="Q167" s="1">
        <f t="shared" ca="1" si="26"/>
        <v>-7.2878071498656535E-2</v>
      </c>
      <c r="R167" s="1">
        <f t="shared" ca="1" si="26"/>
        <v>-0.13205537301764853</v>
      </c>
      <c r="S167" s="1">
        <f t="shared" ca="1" si="26"/>
        <v>-0.15251733930063593</v>
      </c>
      <c r="T167" s="1">
        <f t="shared" ca="1" si="26"/>
        <v>-6.2836018732024879E-2</v>
      </c>
      <c r="U167" s="1">
        <f t="shared" ca="1" si="26"/>
        <v>2.8588066276034635E-2</v>
      </c>
      <c r="V167" s="1">
        <f t="shared" ca="1" si="26"/>
        <v>3.6934711217378492E-2</v>
      </c>
      <c r="W167" s="1">
        <f t="shared" ca="1" si="26"/>
        <v>-6.2636429596393053E-2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1.4E-2</v>
      </c>
      <c r="E1">
        <v>8.9999999999999993E-3</v>
      </c>
      <c r="F1">
        <v>0.70899999999999996</v>
      </c>
      <c r="G1">
        <v>4.0000000000000001E-3</v>
      </c>
      <c r="H1">
        <v>0.98299999999999998</v>
      </c>
      <c r="I1">
        <v>0.112</v>
      </c>
      <c r="J1">
        <v>4.5999999999999999E-2</v>
      </c>
      <c r="K1">
        <v>1.4999999999999999E-2</v>
      </c>
      <c r="L1">
        <v>0.70199999999999996</v>
      </c>
      <c r="M1">
        <v>0.53100000000000003</v>
      </c>
      <c r="N1">
        <v>0.20499999999999999</v>
      </c>
      <c r="O1">
        <v>2.1999999999999999E-2</v>
      </c>
      <c r="P1">
        <v>4.0000000000000001E-3</v>
      </c>
      <c r="Q1">
        <v>4.8000000000000001E-2</v>
      </c>
      <c r="R1">
        <v>4.3999999999999997E-2</v>
      </c>
      <c r="S1">
        <v>1.6E-2</v>
      </c>
      <c r="T1">
        <v>5.2999999999999999E-2</v>
      </c>
      <c r="U1">
        <v>0.222</v>
      </c>
      <c r="V1">
        <v>5.1999999999999998E-2</v>
      </c>
      <c r="W1">
        <v>5.0000000000000001E-3</v>
      </c>
      <c r="Z1" s="1">
        <f>AVERAGE(D1:M1)</f>
        <v>0.3125</v>
      </c>
      <c r="AA1" s="1">
        <f>AVERAGE(N1:W1)</f>
        <v>6.7100000000000007E-2</v>
      </c>
    </row>
    <row r="2" spans="1:27">
      <c r="A2">
        <v>1</v>
      </c>
      <c r="B2" t="s">
        <v>149</v>
      </c>
      <c r="C2">
        <v>30</v>
      </c>
      <c r="D2">
        <v>8.9999999999999993E-3</v>
      </c>
      <c r="E2">
        <v>0.01</v>
      </c>
      <c r="F2">
        <v>0.72199999999999998</v>
      </c>
      <c r="G2">
        <v>6.0000000000000001E-3</v>
      </c>
      <c r="H2">
        <v>0.98699999999999999</v>
      </c>
      <c r="I2">
        <v>0.217</v>
      </c>
      <c r="J2">
        <v>4.4999999999999998E-2</v>
      </c>
      <c r="K2">
        <v>2.1999999999999999E-2</v>
      </c>
      <c r="L2">
        <v>0.61699999999999999</v>
      </c>
      <c r="M2">
        <v>0.55600000000000005</v>
      </c>
      <c r="N2">
        <v>0.42199999999999999</v>
      </c>
      <c r="O2">
        <v>1.4E-2</v>
      </c>
      <c r="P2">
        <v>5.0000000000000001E-3</v>
      </c>
      <c r="Q2">
        <v>4.7E-2</v>
      </c>
      <c r="R2">
        <v>4.2999999999999997E-2</v>
      </c>
      <c r="S2">
        <v>1.6E-2</v>
      </c>
      <c r="T2">
        <v>5.1999999999999998E-2</v>
      </c>
      <c r="U2">
        <v>0.14299999999999999</v>
      </c>
      <c r="V2">
        <v>5.0999999999999997E-2</v>
      </c>
      <c r="W2">
        <v>4.0000000000000001E-3</v>
      </c>
      <c r="Z2" s="1">
        <f t="shared" ref="Z2:Z48" si="0">AVERAGE(D2:M2)</f>
        <v>0.31909999999999999</v>
      </c>
      <c r="AA2" s="1">
        <f t="shared" ref="AA2:AA48" si="1">AVERAGE(N2:W2)</f>
        <v>7.9700000000000021E-2</v>
      </c>
    </row>
    <row r="3" spans="1:27">
      <c r="A3">
        <v>2</v>
      </c>
      <c r="B3" t="s">
        <v>150</v>
      </c>
      <c r="C3">
        <v>30</v>
      </c>
      <c r="D3">
        <v>1.0999999999999999E-2</v>
      </c>
      <c r="E3">
        <v>5.0000000000000001E-3</v>
      </c>
      <c r="F3">
        <v>0.69499999999999995</v>
      </c>
      <c r="G3">
        <v>5.0000000000000001E-3</v>
      </c>
      <c r="H3">
        <v>0.98699999999999999</v>
      </c>
      <c r="I3">
        <v>0.109</v>
      </c>
      <c r="J3">
        <v>4.5999999999999999E-2</v>
      </c>
      <c r="K3">
        <v>1.4E-2</v>
      </c>
      <c r="L3">
        <v>0.59699999999999998</v>
      </c>
      <c r="M3">
        <v>0.434</v>
      </c>
      <c r="N3">
        <v>0.14099999999999999</v>
      </c>
      <c r="O3">
        <v>0.04</v>
      </c>
      <c r="P3">
        <v>4.0000000000000001E-3</v>
      </c>
      <c r="Q3">
        <v>4.8000000000000001E-2</v>
      </c>
      <c r="R3">
        <v>4.3999999999999997E-2</v>
      </c>
      <c r="S3">
        <v>1.2999999999999999E-2</v>
      </c>
      <c r="T3">
        <v>5.2999999999999999E-2</v>
      </c>
      <c r="U3">
        <v>0.14799999999999999</v>
      </c>
      <c r="V3">
        <v>5.1999999999999998E-2</v>
      </c>
      <c r="W3">
        <v>4.0000000000000001E-3</v>
      </c>
      <c r="Z3" s="1">
        <f t="shared" si="0"/>
        <v>0.2903</v>
      </c>
      <c r="AA3" s="1">
        <f t="shared" si="1"/>
        <v>5.4700000000000006E-2</v>
      </c>
    </row>
    <row r="4" spans="1:27">
      <c r="A4">
        <v>3</v>
      </c>
      <c r="B4" t="s">
        <v>151</v>
      </c>
      <c r="C4">
        <v>30</v>
      </c>
      <c r="D4">
        <v>1.4999999999999999E-2</v>
      </c>
      <c r="E4">
        <v>8.0000000000000002E-3</v>
      </c>
      <c r="F4">
        <v>0.67700000000000005</v>
      </c>
      <c r="G4">
        <v>6.0000000000000001E-3</v>
      </c>
      <c r="H4">
        <v>0.98199999999999998</v>
      </c>
      <c r="I4">
        <v>0.218</v>
      </c>
      <c r="J4">
        <v>4.5999999999999999E-2</v>
      </c>
      <c r="K4">
        <v>2.9000000000000001E-2</v>
      </c>
      <c r="L4">
        <v>0.79</v>
      </c>
      <c r="M4">
        <v>0.54700000000000004</v>
      </c>
      <c r="N4">
        <v>0.47799999999999998</v>
      </c>
      <c r="O4">
        <v>1.4999999999999999E-2</v>
      </c>
      <c r="P4">
        <v>8.9999999999999993E-3</v>
      </c>
      <c r="Q4">
        <v>4.8000000000000001E-2</v>
      </c>
      <c r="R4">
        <v>4.2999999999999997E-2</v>
      </c>
      <c r="S4">
        <v>2.3E-2</v>
      </c>
      <c r="T4">
        <v>5.1999999999999998E-2</v>
      </c>
      <c r="U4">
        <v>0.20599999999999999</v>
      </c>
      <c r="V4">
        <v>5.1999999999999998E-2</v>
      </c>
      <c r="W4">
        <v>6.0000000000000001E-3</v>
      </c>
      <c r="Z4" s="1">
        <f t="shared" si="0"/>
        <v>0.33179999999999998</v>
      </c>
      <c r="AA4" s="1">
        <f t="shared" si="1"/>
        <v>9.3200000000000019E-2</v>
      </c>
    </row>
    <row r="5" spans="1:27">
      <c r="A5">
        <v>4</v>
      </c>
      <c r="B5" t="s">
        <v>152</v>
      </c>
      <c r="C5">
        <v>30</v>
      </c>
      <c r="D5">
        <v>1.4E-2</v>
      </c>
      <c r="E5">
        <v>6.0000000000000001E-3</v>
      </c>
      <c r="F5">
        <v>0.76800000000000002</v>
      </c>
      <c r="G5">
        <v>1.0999999999999999E-2</v>
      </c>
      <c r="H5">
        <v>0.98599999999999999</v>
      </c>
      <c r="I5">
        <v>0.218</v>
      </c>
      <c r="J5">
        <v>4.5999999999999999E-2</v>
      </c>
      <c r="K5">
        <v>3.5999999999999997E-2</v>
      </c>
      <c r="L5">
        <v>0.751</v>
      </c>
      <c r="M5">
        <v>0.42399999999999999</v>
      </c>
      <c r="N5">
        <v>0.45900000000000002</v>
      </c>
      <c r="O5">
        <v>3.2000000000000001E-2</v>
      </c>
      <c r="P5">
        <v>8.0000000000000002E-3</v>
      </c>
      <c r="Q5">
        <v>4.8000000000000001E-2</v>
      </c>
      <c r="R5">
        <v>4.2999999999999997E-2</v>
      </c>
      <c r="S5">
        <v>2.5000000000000001E-2</v>
      </c>
      <c r="T5">
        <v>5.2999999999999999E-2</v>
      </c>
      <c r="U5">
        <v>0.19500000000000001</v>
      </c>
      <c r="V5">
        <v>5.1999999999999998E-2</v>
      </c>
      <c r="W5">
        <v>8.0000000000000002E-3</v>
      </c>
      <c r="Z5" s="1">
        <f t="shared" si="0"/>
        <v>0.32599999999999996</v>
      </c>
      <c r="AA5" s="1">
        <f t="shared" si="1"/>
        <v>9.2300000000000021E-2</v>
      </c>
    </row>
    <row r="6" spans="1:27">
      <c r="A6">
        <v>5</v>
      </c>
      <c r="B6" t="s">
        <v>153</v>
      </c>
      <c r="C6">
        <v>30</v>
      </c>
      <c r="D6">
        <v>1.7999999999999999E-2</v>
      </c>
      <c r="E6">
        <v>2.1999999999999999E-2</v>
      </c>
      <c r="F6">
        <v>0.76100000000000001</v>
      </c>
      <c r="G6">
        <v>1.0999999999999999E-2</v>
      </c>
      <c r="H6">
        <v>0.98799999999999999</v>
      </c>
      <c r="I6">
        <v>0.32</v>
      </c>
      <c r="J6">
        <v>4.4999999999999998E-2</v>
      </c>
      <c r="K6">
        <v>0.02</v>
      </c>
      <c r="L6">
        <v>0.59399999999999997</v>
      </c>
      <c r="M6">
        <v>0.54500000000000004</v>
      </c>
      <c r="N6">
        <v>0.49399999999999999</v>
      </c>
      <c r="O6">
        <v>1.2E-2</v>
      </c>
      <c r="P6">
        <v>8.0000000000000002E-3</v>
      </c>
      <c r="Q6">
        <v>4.7E-2</v>
      </c>
      <c r="R6">
        <v>4.2999999999999997E-2</v>
      </c>
      <c r="S6">
        <v>2.7E-2</v>
      </c>
      <c r="T6">
        <v>5.1999999999999998E-2</v>
      </c>
      <c r="U6">
        <v>9.1999999999999998E-2</v>
      </c>
      <c r="V6">
        <v>5.0999999999999997E-2</v>
      </c>
      <c r="W6">
        <v>4.0000000000000001E-3</v>
      </c>
      <c r="Z6" s="1">
        <f t="shared" si="0"/>
        <v>0.33239999999999997</v>
      </c>
      <c r="AA6" s="1">
        <f t="shared" si="1"/>
        <v>8.3000000000000018E-2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1.2999999999999999E-2</v>
      </c>
      <c r="F7">
        <v>0.79900000000000004</v>
      </c>
      <c r="G7">
        <v>1.0999999999999999E-2</v>
      </c>
      <c r="H7">
        <v>0.97699999999999998</v>
      </c>
      <c r="I7">
        <v>0.12</v>
      </c>
      <c r="J7">
        <v>4.5999999999999999E-2</v>
      </c>
      <c r="K7">
        <v>2.3E-2</v>
      </c>
      <c r="L7">
        <v>0.45500000000000002</v>
      </c>
      <c r="M7">
        <v>0.36299999999999999</v>
      </c>
      <c r="N7">
        <v>0.23100000000000001</v>
      </c>
      <c r="O7">
        <v>3.5999999999999997E-2</v>
      </c>
      <c r="P7">
        <v>4.0000000000000001E-3</v>
      </c>
      <c r="Q7">
        <v>4.8000000000000001E-2</v>
      </c>
      <c r="R7">
        <v>4.2999999999999997E-2</v>
      </c>
      <c r="S7">
        <v>3.2000000000000001E-2</v>
      </c>
      <c r="T7">
        <v>5.1999999999999998E-2</v>
      </c>
      <c r="U7">
        <v>0.17799999999999999</v>
      </c>
      <c r="V7">
        <v>5.0999999999999997E-2</v>
      </c>
      <c r="W7">
        <v>0.01</v>
      </c>
      <c r="Z7" s="1">
        <f t="shared" si="0"/>
        <v>0.28200000000000003</v>
      </c>
      <c r="AA7" s="1">
        <f t="shared" si="1"/>
        <v>6.8500000000000005E-2</v>
      </c>
    </row>
    <row r="8" spans="1:27">
      <c r="A8">
        <v>7</v>
      </c>
      <c r="B8" t="s">
        <v>155</v>
      </c>
      <c r="C8">
        <v>30</v>
      </c>
      <c r="D8">
        <v>1.2E-2</v>
      </c>
      <c r="E8">
        <v>1.4E-2</v>
      </c>
      <c r="F8">
        <v>0.78300000000000003</v>
      </c>
      <c r="G8">
        <v>4.0000000000000001E-3</v>
      </c>
      <c r="H8">
        <v>0.98199999999999998</v>
      </c>
      <c r="I8">
        <v>7.1999999999999995E-2</v>
      </c>
      <c r="J8">
        <v>4.5999999999999999E-2</v>
      </c>
      <c r="K8">
        <v>1.4999999999999999E-2</v>
      </c>
      <c r="L8">
        <v>0.60899999999999999</v>
      </c>
      <c r="M8">
        <v>0.55200000000000005</v>
      </c>
      <c r="N8">
        <v>0.152</v>
      </c>
      <c r="O8">
        <v>2.5000000000000001E-2</v>
      </c>
      <c r="P8">
        <v>3.0000000000000001E-3</v>
      </c>
      <c r="Q8">
        <v>4.8000000000000001E-2</v>
      </c>
      <c r="R8">
        <v>4.3999999999999997E-2</v>
      </c>
      <c r="S8">
        <v>1.7999999999999999E-2</v>
      </c>
      <c r="T8">
        <v>5.2999999999999999E-2</v>
      </c>
      <c r="U8">
        <v>0.33800000000000002</v>
      </c>
      <c r="V8">
        <v>5.1999999999999998E-2</v>
      </c>
      <c r="W8">
        <v>7.0000000000000001E-3</v>
      </c>
      <c r="Z8" s="1">
        <f t="shared" si="0"/>
        <v>0.30890000000000001</v>
      </c>
      <c r="AA8" s="1">
        <f t="shared" si="1"/>
        <v>7.400000000000001E-2</v>
      </c>
    </row>
    <row r="9" spans="1:27">
      <c r="A9">
        <v>8</v>
      </c>
      <c r="B9" t="s">
        <v>156</v>
      </c>
      <c r="C9">
        <v>30</v>
      </c>
      <c r="D9">
        <v>1.4E-2</v>
      </c>
      <c r="E9">
        <v>8.9999999999999993E-3</v>
      </c>
      <c r="F9">
        <v>0.68400000000000005</v>
      </c>
      <c r="G9">
        <v>6.0000000000000001E-3</v>
      </c>
      <c r="H9">
        <v>0.98099999999999998</v>
      </c>
      <c r="I9">
        <v>7.0000000000000007E-2</v>
      </c>
      <c r="J9">
        <v>4.5999999999999999E-2</v>
      </c>
      <c r="K9">
        <v>2.9000000000000001E-2</v>
      </c>
      <c r="L9">
        <v>0.52300000000000002</v>
      </c>
      <c r="M9">
        <v>0.49199999999999999</v>
      </c>
      <c r="N9">
        <v>0.17699999999999999</v>
      </c>
      <c r="O9">
        <v>6.6000000000000003E-2</v>
      </c>
      <c r="P9">
        <v>5.0000000000000001E-3</v>
      </c>
      <c r="Q9">
        <v>4.8000000000000001E-2</v>
      </c>
      <c r="R9">
        <v>4.2999999999999997E-2</v>
      </c>
      <c r="S9">
        <v>2.1000000000000001E-2</v>
      </c>
      <c r="T9">
        <v>5.1999999999999998E-2</v>
      </c>
      <c r="U9">
        <v>0.34499999999999997</v>
      </c>
      <c r="V9">
        <v>5.0999999999999997E-2</v>
      </c>
      <c r="W9">
        <v>7.0000000000000001E-3</v>
      </c>
      <c r="Z9" s="1">
        <f t="shared" si="0"/>
        <v>0.28539999999999999</v>
      </c>
      <c r="AA9" s="1">
        <f t="shared" si="1"/>
        <v>8.1499999999999989E-2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1.7000000000000001E-2</v>
      </c>
      <c r="F10">
        <v>0.748</v>
      </c>
      <c r="G10">
        <v>4.0000000000000001E-3</v>
      </c>
      <c r="H10">
        <v>0.97599999999999998</v>
      </c>
      <c r="I10">
        <v>0.122</v>
      </c>
      <c r="J10">
        <v>4.5999999999999999E-2</v>
      </c>
      <c r="K10">
        <v>1.4999999999999999E-2</v>
      </c>
      <c r="L10">
        <v>0.69699999999999995</v>
      </c>
      <c r="M10">
        <v>0.629</v>
      </c>
      <c r="N10">
        <v>0.28499999999999998</v>
      </c>
      <c r="O10">
        <v>1.0999999999999999E-2</v>
      </c>
      <c r="P10">
        <v>5.0000000000000001E-3</v>
      </c>
      <c r="Q10">
        <v>4.8000000000000001E-2</v>
      </c>
      <c r="R10">
        <v>4.3999999999999997E-2</v>
      </c>
      <c r="S10">
        <v>0.02</v>
      </c>
      <c r="T10">
        <v>5.2999999999999999E-2</v>
      </c>
      <c r="U10">
        <v>0.27400000000000002</v>
      </c>
      <c r="V10">
        <v>5.1999999999999998E-2</v>
      </c>
      <c r="W10">
        <v>6.0000000000000001E-3</v>
      </c>
      <c r="Z10" s="1">
        <f t="shared" si="0"/>
        <v>0.32679999999999998</v>
      </c>
      <c r="AA10" s="1">
        <f t="shared" si="1"/>
        <v>7.980000000000001E-2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6.0000000000000001E-3</v>
      </c>
      <c r="F11">
        <v>0.71699999999999997</v>
      </c>
      <c r="G11">
        <v>8.9999999999999993E-3</v>
      </c>
      <c r="H11">
        <v>0.99</v>
      </c>
      <c r="I11">
        <v>0.186</v>
      </c>
      <c r="J11">
        <v>4.4999999999999998E-2</v>
      </c>
      <c r="K11">
        <v>1.7999999999999999E-2</v>
      </c>
      <c r="L11">
        <v>0.33700000000000002</v>
      </c>
      <c r="M11">
        <v>0.41699999999999998</v>
      </c>
      <c r="N11">
        <v>0.22700000000000001</v>
      </c>
      <c r="O11">
        <v>3.5000000000000003E-2</v>
      </c>
      <c r="P11">
        <v>5.0000000000000001E-3</v>
      </c>
      <c r="Q11">
        <v>4.7E-2</v>
      </c>
      <c r="R11">
        <v>4.2999999999999997E-2</v>
      </c>
      <c r="S11">
        <v>1.4999999999999999E-2</v>
      </c>
      <c r="T11">
        <v>5.1999999999999998E-2</v>
      </c>
      <c r="U11">
        <v>7.1999999999999995E-2</v>
      </c>
      <c r="V11">
        <v>5.0999999999999997E-2</v>
      </c>
      <c r="W11">
        <v>3.0000000000000001E-3</v>
      </c>
      <c r="Z11" s="1">
        <f t="shared" si="0"/>
        <v>0.27329999999999999</v>
      </c>
      <c r="AA11" s="1">
        <f t="shared" si="1"/>
        <v>5.5000000000000007E-2</v>
      </c>
    </row>
    <row r="12" spans="1:27">
      <c r="A12">
        <v>11</v>
      </c>
      <c r="B12" t="s">
        <v>159</v>
      </c>
      <c r="C12">
        <v>30</v>
      </c>
      <c r="D12">
        <v>1.4999999999999999E-2</v>
      </c>
      <c r="E12">
        <v>1.9E-2</v>
      </c>
      <c r="F12">
        <v>0.82599999999999996</v>
      </c>
      <c r="G12">
        <v>4.0000000000000001E-3</v>
      </c>
      <c r="H12">
        <v>0.97099999999999997</v>
      </c>
      <c r="I12">
        <v>6.7000000000000004E-2</v>
      </c>
      <c r="J12">
        <v>4.5999999999999999E-2</v>
      </c>
      <c r="K12">
        <v>1.4E-2</v>
      </c>
      <c r="L12">
        <v>0.75800000000000001</v>
      </c>
      <c r="M12">
        <v>0.60499999999999998</v>
      </c>
      <c r="N12">
        <v>0.182</v>
      </c>
      <c r="O12">
        <v>1.2999999999999999E-2</v>
      </c>
      <c r="P12">
        <v>4.0000000000000001E-3</v>
      </c>
      <c r="Q12">
        <v>4.9000000000000002E-2</v>
      </c>
      <c r="R12">
        <v>4.3999999999999997E-2</v>
      </c>
      <c r="S12">
        <v>2.3E-2</v>
      </c>
      <c r="T12">
        <v>5.3999999999999999E-2</v>
      </c>
      <c r="U12">
        <v>0.47599999999999998</v>
      </c>
      <c r="V12">
        <v>5.2999999999999999E-2</v>
      </c>
      <c r="W12">
        <v>1.2999999999999999E-2</v>
      </c>
      <c r="Z12" s="1">
        <f t="shared" si="0"/>
        <v>0.33249999999999996</v>
      </c>
      <c r="AA12" s="1">
        <f t="shared" si="1"/>
        <v>9.11E-2</v>
      </c>
    </row>
    <row r="13" spans="1:27">
      <c r="A13">
        <v>12</v>
      </c>
      <c r="B13" t="s">
        <v>160</v>
      </c>
      <c r="C13">
        <v>30</v>
      </c>
      <c r="D13">
        <v>4.8000000000000001E-2</v>
      </c>
      <c r="E13">
        <v>0.01</v>
      </c>
      <c r="F13">
        <v>0.58699999999999997</v>
      </c>
      <c r="G13">
        <v>2.1000000000000001E-2</v>
      </c>
      <c r="H13">
        <v>0.96899999999999997</v>
      </c>
      <c r="I13">
        <v>0.19900000000000001</v>
      </c>
      <c r="J13">
        <v>4.4999999999999998E-2</v>
      </c>
      <c r="K13">
        <v>0.23599999999999999</v>
      </c>
      <c r="L13">
        <v>0.77900000000000003</v>
      </c>
      <c r="M13">
        <v>0.46100000000000002</v>
      </c>
      <c r="N13">
        <v>0.64</v>
      </c>
      <c r="O13">
        <v>7.1999999999999995E-2</v>
      </c>
      <c r="P13">
        <v>4.4999999999999998E-2</v>
      </c>
      <c r="Q13">
        <v>4.7E-2</v>
      </c>
      <c r="R13">
        <v>4.2999999999999997E-2</v>
      </c>
      <c r="S13">
        <v>0.08</v>
      </c>
      <c r="T13">
        <v>5.0999999999999997E-2</v>
      </c>
      <c r="U13">
        <v>0.49399999999999999</v>
      </c>
      <c r="V13">
        <v>5.0999999999999997E-2</v>
      </c>
      <c r="W13">
        <v>2.5000000000000001E-2</v>
      </c>
      <c r="Z13" s="1">
        <f t="shared" si="0"/>
        <v>0.33550000000000002</v>
      </c>
      <c r="AA13" s="1">
        <f t="shared" si="1"/>
        <v>0.15479999999999999</v>
      </c>
    </row>
    <row r="14" spans="1:27">
      <c r="A14">
        <v>13</v>
      </c>
      <c r="B14" t="s">
        <v>161</v>
      </c>
      <c r="C14">
        <v>30</v>
      </c>
      <c r="D14">
        <v>9.1999999999999998E-2</v>
      </c>
      <c r="E14">
        <v>1.7999999999999999E-2</v>
      </c>
      <c r="F14">
        <v>0.46899999999999997</v>
      </c>
      <c r="G14">
        <v>5.0000000000000001E-3</v>
      </c>
      <c r="H14">
        <v>0.96399999999999997</v>
      </c>
      <c r="I14">
        <v>0.496</v>
      </c>
      <c r="J14">
        <v>4.5999999999999999E-2</v>
      </c>
      <c r="K14">
        <v>7.0000000000000007E-2</v>
      </c>
      <c r="L14">
        <v>0.94499999999999995</v>
      </c>
      <c r="M14">
        <v>0.64200000000000002</v>
      </c>
      <c r="N14">
        <v>0.84199999999999997</v>
      </c>
      <c r="O14">
        <v>8.9999999999999993E-3</v>
      </c>
      <c r="P14">
        <v>9.5000000000000001E-2</v>
      </c>
      <c r="Q14">
        <v>4.8000000000000001E-2</v>
      </c>
      <c r="R14">
        <v>4.3999999999999997E-2</v>
      </c>
      <c r="S14">
        <v>4.1000000000000002E-2</v>
      </c>
      <c r="T14">
        <v>5.2999999999999999E-2</v>
      </c>
      <c r="U14">
        <v>0.19700000000000001</v>
      </c>
      <c r="V14">
        <v>5.2999999999999999E-2</v>
      </c>
      <c r="W14">
        <v>6.0000000000000001E-3</v>
      </c>
      <c r="Z14" s="1">
        <f t="shared" si="0"/>
        <v>0.37469999999999992</v>
      </c>
      <c r="AA14" s="1">
        <f t="shared" si="1"/>
        <v>0.13879999999999998</v>
      </c>
    </row>
    <row r="15" spans="1:27">
      <c r="A15">
        <v>14</v>
      </c>
      <c r="B15" t="s">
        <v>162</v>
      </c>
      <c r="C15">
        <v>30</v>
      </c>
      <c r="D15">
        <v>3.3000000000000002E-2</v>
      </c>
      <c r="E15">
        <v>7.0000000000000001E-3</v>
      </c>
      <c r="F15">
        <v>0.625</v>
      </c>
      <c r="G15">
        <v>5.0000000000000001E-3</v>
      </c>
      <c r="H15">
        <v>0.97799999999999998</v>
      </c>
      <c r="I15">
        <v>0.1</v>
      </c>
      <c r="J15">
        <v>4.7E-2</v>
      </c>
      <c r="K15">
        <v>2.1999999999999999E-2</v>
      </c>
      <c r="L15">
        <v>0.83199999999999996</v>
      </c>
      <c r="M15">
        <v>0.47399999999999998</v>
      </c>
      <c r="N15">
        <v>0.17699999999999999</v>
      </c>
      <c r="O15">
        <v>4.8000000000000001E-2</v>
      </c>
      <c r="P15">
        <v>6.0000000000000001E-3</v>
      </c>
      <c r="Q15">
        <v>4.9000000000000002E-2</v>
      </c>
      <c r="R15">
        <v>4.4999999999999998E-2</v>
      </c>
      <c r="S15">
        <v>1.9E-2</v>
      </c>
      <c r="T15">
        <v>5.3999999999999999E-2</v>
      </c>
      <c r="U15">
        <v>0.28499999999999998</v>
      </c>
      <c r="V15">
        <v>5.2999999999999999E-2</v>
      </c>
      <c r="W15">
        <v>7.0000000000000001E-3</v>
      </c>
      <c r="Z15" s="1">
        <f t="shared" si="0"/>
        <v>0.31230000000000002</v>
      </c>
      <c r="AA15" s="1">
        <f t="shared" si="1"/>
        <v>7.4300000000000005E-2</v>
      </c>
    </row>
    <row r="16" spans="1:27">
      <c r="A16">
        <v>15</v>
      </c>
      <c r="B16" t="s">
        <v>163</v>
      </c>
      <c r="C16">
        <v>30</v>
      </c>
      <c r="D16">
        <v>0.03</v>
      </c>
      <c r="E16">
        <v>4.1000000000000002E-2</v>
      </c>
      <c r="F16">
        <v>0.72199999999999998</v>
      </c>
      <c r="G16">
        <v>8.9999999999999993E-3</v>
      </c>
      <c r="H16">
        <v>0.98399999999999999</v>
      </c>
      <c r="I16">
        <v>0.19700000000000001</v>
      </c>
      <c r="J16">
        <v>4.5999999999999999E-2</v>
      </c>
      <c r="K16">
        <v>1.2E-2</v>
      </c>
      <c r="L16">
        <v>0.43</v>
      </c>
      <c r="M16">
        <v>0.48799999999999999</v>
      </c>
      <c r="N16">
        <v>0.189</v>
      </c>
      <c r="O16">
        <v>1.7999999999999999E-2</v>
      </c>
      <c r="P16">
        <v>7.0000000000000001E-3</v>
      </c>
      <c r="Q16">
        <v>4.8000000000000001E-2</v>
      </c>
      <c r="R16">
        <v>4.2999999999999997E-2</v>
      </c>
      <c r="S16">
        <v>2.8000000000000001E-2</v>
      </c>
      <c r="T16">
        <v>5.2999999999999999E-2</v>
      </c>
      <c r="U16">
        <v>7.1999999999999995E-2</v>
      </c>
      <c r="V16">
        <v>5.1999999999999998E-2</v>
      </c>
      <c r="W16">
        <v>3.0000000000000001E-3</v>
      </c>
      <c r="Z16" s="1">
        <f t="shared" si="0"/>
        <v>0.2959</v>
      </c>
      <c r="AA16" s="1">
        <f t="shared" si="1"/>
        <v>5.1299999999999998E-2</v>
      </c>
    </row>
    <row r="17" spans="1:27">
      <c r="A17">
        <v>16</v>
      </c>
      <c r="B17" t="s">
        <v>164</v>
      </c>
      <c r="C17">
        <v>30</v>
      </c>
      <c r="D17">
        <v>5.3999999999999999E-2</v>
      </c>
      <c r="E17">
        <v>2.3E-2</v>
      </c>
      <c r="F17">
        <v>0.63</v>
      </c>
      <c r="G17">
        <v>4.0000000000000001E-3</v>
      </c>
      <c r="H17">
        <v>0.97</v>
      </c>
      <c r="I17">
        <v>0.245</v>
      </c>
      <c r="J17">
        <v>4.7E-2</v>
      </c>
      <c r="K17">
        <v>3.2000000000000001E-2</v>
      </c>
      <c r="L17">
        <v>0.90900000000000003</v>
      </c>
      <c r="M17">
        <v>0.68500000000000005</v>
      </c>
      <c r="N17">
        <v>0.61</v>
      </c>
      <c r="O17">
        <v>8.9999999999999993E-3</v>
      </c>
      <c r="P17">
        <v>1.7999999999999999E-2</v>
      </c>
      <c r="Q17">
        <v>4.9000000000000002E-2</v>
      </c>
      <c r="R17">
        <v>4.4999999999999998E-2</v>
      </c>
      <c r="S17">
        <v>2.3E-2</v>
      </c>
      <c r="T17">
        <v>5.3999999999999999E-2</v>
      </c>
      <c r="U17">
        <v>0.32200000000000001</v>
      </c>
      <c r="V17">
        <v>5.2999999999999999E-2</v>
      </c>
      <c r="W17">
        <v>6.0000000000000001E-3</v>
      </c>
      <c r="Z17" s="1">
        <f t="shared" si="0"/>
        <v>0.3599</v>
      </c>
      <c r="AA17" s="1">
        <f t="shared" si="1"/>
        <v>0.11890000000000001</v>
      </c>
    </row>
    <row r="18" spans="1:27">
      <c r="A18">
        <v>17</v>
      </c>
      <c r="B18" t="s">
        <v>165</v>
      </c>
      <c r="C18">
        <v>30</v>
      </c>
      <c r="D18">
        <v>8.5999999999999993E-2</v>
      </c>
      <c r="E18">
        <v>2.3E-2</v>
      </c>
      <c r="F18">
        <v>0.63900000000000001</v>
      </c>
      <c r="G18">
        <v>5.0000000000000001E-3</v>
      </c>
      <c r="H18">
        <v>0.97199999999999998</v>
      </c>
      <c r="I18">
        <v>0.32</v>
      </c>
      <c r="J18">
        <v>4.7E-2</v>
      </c>
      <c r="K18">
        <v>4.3999999999999997E-2</v>
      </c>
      <c r="L18">
        <v>0.95299999999999996</v>
      </c>
      <c r="M18">
        <v>0.64100000000000001</v>
      </c>
      <c r="N18">
        <v>0.71299999999999997</v>
      </c>
      <c r="O18">
        <v>1.0999999999999999E-2</v>
      </c>
      <c r="P18">
        <v>0.03</v>
      </c>
      <c r="Q18">
        <v>4.9000000000000002E-2</v>
      </c>
      <c r="R18">
        <v>4.3999999999999997E-2</v>
      </c>
      <c r="S18">
        <v>0.03</v>
      </c>
      <c r="T18">
        <v>5.3999999999999999E-2</v>
      </c>
      <c r="U18">
        <v>0.32400000000000001</v>
      </c>
      <c r="V18">
        <v>5.3999999999999999E-2</v>
      </c>
      <c r="W18">
        <v>0.01</v>
      </c>
      <c r="Z18" s="1">
        <f t="shared" si="0"/>
        <v>0.373</v>
      </c>
      <c r="AA18" s="1">
        <f t="shared" si="1"/>
        <v>0.13190000000000002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7.0000000000000001E-3</v>
      </c>
      <c r="F19">
        <v>0.68400000000000005</v>
      </c>
      <c r="G19">
        <v>4.0000000000000001E-3</v>
      </c>
      <c r="H19">
        <v>0.98699999999999999</v>
      </c>
      <c r="I19">
        <v>0.16300000000000001</v>
      </c>
      <c r="J19">
        <v>4.5999999999999999E-2</v>
      </c>
      <c r="K19">
        <v>1.4999999999999999E-2</v>
      </c>
      <c r="L19">
        <v>0.53600000000000003</v>
      </c>
      <c r="M19">
        <v>0.501</v>
      </c>
      <c r="N19">
        <v>0.23799999999999999</v>
      </c>
      <c r="O19">
        <v>0.02</v>
      </c>
      <c r="P19">
        <v>5.0000000000000001E-3</v>
      </c>
      <c r="Q19">
        <v>4.8000000000000001E-2</v>
      </c>
      <c r="R19">
        <v>4.2999999999999997E-2</v>
      </c>
      <c r="S19">
        <v>1.2E-2</v>
      </c>
      <c r="T19">
        <v>5.1999999999999998E-2</v>
      </c>
      <c r="U19">
        <v>0.109</v>
      </c>
      <c r="V19">
        <v>5.1999999999999998E-2</v>
      </c>
      <c r="W19">
        <v>3.0000000000000001E-3</v>
      </c>
      <c r="Z19" s="1">
        <f t="shared" si="0"/>
        <v>0.29530000000000001</v>
      </c>
      <c r="AA19" s="1">
        <f t="shared" si="1"/>
        <v>5.8200000000000009E-2</v>
      </c>
    </row>
    <row r="20" spans="1:27">
      <c r="A20">
        <v>19</v>
      </c>
      <c r="B20" t="s">
        <v>167</v>
      </c>
      <c r="C20">
        <v>30</v>
      </c>
      <c r="D20">
        <v>1.7000000000000001E-2</v>
      </c>
      <c r="E20">
        <v>8.0000000000000002E-3</v>
      </c>
      <c r="F20">
        <v>0.63400000000000001</v>
      </c>
      <c r="G20">
        <v>6.0000000000000001E-3</v>
      </c>
      <c r="H20">
        <v>0.98099999999999998</v>
      </c>
      <c r="I20">
        <v>0.124</v>
      </c>
      <c r="J20">
        <v>4.5999999999999999E-2</v>
      </c>
      <c r="K20">
        <v>1.7000000000000001E-2</v>
      </c>
      <c r="L20">
        <v>0.66200000000000003</v>
      </c>
      <c r="M20">
        <v>0.39900000000000002</v>
      </c>
      <c r="N20">
        <v>0.17199999999999999</v>
      </c>
      <c r="O20">
        <v>3.5999999999999997E-2</v>
      </c>
      <c r="P20">
        <v>5.0000000000000001E-3</v>
      </c>
      <c r="Q20">
        <v>4.8000000000000001E-2</v>
      </c>
      <c r="R20">
        <v>4.3999999999999997E-2</v>
      </c>
      <c r="S20">
        <v>1.7999999999999999E-2</v>
      </c>
      <c r="T20">
        <v>5.2999999999999999E-2</v>
      </c>
      <c r="U20">
        <v>0.14799999999999999</v>
      </c>
      <c r="V20">
        <v>5.1999999999999998E-2</v>
      </c>
      <c r="W20">
        <v>5.0000000000000001E-3</v>
      </c>
      <c r="Z20" s="1">
        <f t="shared" si="0"/>
        <v>0.28939999999999999</v>
      </c>
      <c r="AA20" s="1">
        <f t="shared" si="1"/>
        <v>5.8100000000000006E-2</v>
      </c>
    </row>
    <row r="21" spans="1:27">
      <c r="A21">
        <v>20</v>
      </c>
      <c r="B21" t="s">
        <v>168</v>
      </c>
      <c r="C21">
        <v>30</v>
      </c>
      <c r="D21">
        <v>7.9000000000000001E-2</v>
      </c>
      <c r="E21">
        <v>0.22700000000000001</v>
      </c>
      <c r="F21">
        <v>0.80700000000000005</v>
      </c>
      <c r="G21">
        <v>3.5000000000000003E-2</v>
      </c>
      <c r="H21">
        <v>0.98699999999999999</v>
      </c>
      <c r="I21">
        <v>0.188</v>
      </c>
      <c r="J21">
        <v>4.5999999999999999E-2</v>
      </c>
      <c r="K21">
        <v>8.0000000000000002E-3</v>
      </c>
      <c r="L21">
        <v>0.20799999999999999</v>
      </c>
      <c r="M21">
        <v>0.433</v>
      </c>
      <c r="N21">
        <v>9.8000000000000004E-2</v>
      </c>
      <c r="O21">
        <v>2.5999999999999999E-2</v>
      </c>
      <c r="P21">
        <v>6.0000000000000001E-3</v>
      </c>
      <c r="Q21">
        <v>4.8000000000000001E-2</v>
      </c>
      <c r="R21">
        <v>4.2999999999999997E-2</v>
      </c>
      <c r="S21">
        <v>7.9000000000000001E-2</v>
      </c>
      <c r="T21">
        <v>5.2999999999999999E-2</v>
      </c>
      <c r="U21">
        <v>3.7999999999999999E-2</v>
      </c>
      <c r="V21">
        <v>5.1999999999999998E-2</v>
      </c>
      <c r="W21">
        <v>3.0000000000000001E-3</v>
      </c>
      <c r="Z21" s="1">
        <f t="shared" si="0"/>
        <v>0.30179999999999996</v>
      </c>
      <c r="AA21" s="1">
        <f t="shared" si="1"/>
        <v>4.4599999999999994E-2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0.01</v>
      </c>
      <c r="F22">
        <v>0.67600000000000005</v>
      </c>
      <c r="G22">
        <v>5.0000000000000001E-3</v>
      </c>
      <c r="H22">
        <v>0.98599999999999999</v>
      </c>
      <c r="I22">
        <v>0.159</v>
      </c>
      <c r="J22">
        <v>4.4999999999999998E-2</v>
      </c>
      <c r="K22">
        <v>0.02</v>
      </c>
      <c r="L22">
        <v>0.50800000000000001</v>
      </c>
      <c r="M22">
        <v>0.57399999999999995</v>
      </c>
      <c r="N22">
        <v>0.315</v>
      </c>
      <c r="O22">
        <v>1.9E-2</v>
      </c>
      <c r="P22">
        <v>5.0000000000000001E-3</v>
      </c>
      <c r="Q22">
        <v>4.7E-2</v>
      </c>
      <c r="R22">
        <v>4.2999999999999997E-2</v>
      </c>
      <c r="S22">
        <v>1.6E-2</v>
      </c>
      <c r="T22">
        <v>5.1999999999999998E-2</v>
      </c>
      <c r="U22">
        <v>0.154</v>
      </c>
      <c r="V22">
        <v>5.0999999999999997E-2</v>
      </c>
      <c r="W22">
        <v>3.0000000000000001E-3</v>
      </c>
      <c r="Z22" s="1">
        <f t="shared" si="0"/>
        <v>0.29930000000000001</v>
      </c>
      <c r="AA22" s="1">
        <f t="shared" si="1"/>
        <v>7.0500000000000007E-2</v>
      </c>
    </row>
    <row r="23" spans="1:27">
      <c r="A23">
        <v>22</v>
      </c>
      <c r="B23" t="s">
        <v>170</v>
      </c>
      <c r="C23">
        <v>30</v>
      </c>
      <c r="D23">
        <v>3.5999999999999997E-2</v>
      </c>
      <c r="E23">
        <v>8.9999999999999993E-3</v>
      </c>
      <c r="F23">
        <v>0.46600000000000003</v>
      </c>
      <c r="G23">
        <v>6.0000000000000001E-3</v>
      </c>
      <c r="H23">
        <v>0.97699999999999998</v>
      </c>
      <c r="I23">
        <v>0.435</v>
      </c>
      <c r="J23">
        <v>4.4999999999999998E-2</v>
      </c>
      <c r="K23">
        <v>0.13400000000000001</v>
      </c>
      <c r="L23">
        <v>0.86599999999999999</v>
      </c>
      <c r="M23">
        <v>0.63200000000000001</v>
      </c>
      <c r="N23">
        <v>0.83099999999999996</v>
      </c>
      <c r="O23">
        <v>1.2E-2</v>
      </c>
      <c r="P23">
        <v>0.09</v>
      </c>
      <c r="Q23">
        <v>4.7E-2</v>
      </c>
      <c r="R23">
        <v>4.2999999999999997E-2</v>
      </c>
      <c r="S23">
        <v>3.5000000000000003E-2</v>
      </c>
      <c r="T23">
        <v>5.0999999999999997E-2</v>
      </c>
      <c r="U23">
        <v>0.23400000000000001</v>
      </c>
      <c r="V23">
        <v>5.0999999999999997E-2</v>
      </c>
      <c r="W23">
        <v>5.0000000000000001E-3</v>
      </c>
      <c r="Z23" s="1">
        <f t="shared" si="0"/>
        <v>0.36060000000000003</v>
      </c>
      <c r="AA23" s="1">
        <f t="shared" si="1"/>
        <v>0.13989999999999997</v>
      </c>
    </row>
    <row r="24" spans="1:27">
      <c r="A24">
        <v>23</v>
      </c>
      <c r="B24" t="s">
        <v>171</v>
      </c>
      <c r="C24">
        <v>30</v>
      </c>
      <c r="D24">
        <v>0.153</v>
      </c>
      <c r="E24">
        <v>0.39500000000000002</v>
      </c>
      <c r="F24">
        <v>0.77500000000000002</v>
      </c>
      <c r="G24">
        <v>4.2000000000000003E-2</v>
      </c>
      <c r="H24">
        <v>0.98599999999999999</v>
      </c>
      <c r="I24">
        <v>0.41099999999999998</v>
      </c>
      <c r="J24">
        <v>4.5999999999999999E-2</v>
      </c>
      <c r="K24">
        <v>6.0000000000000001E-3</v>
      </c>
      <c r="L24">
        <v>0.27600000000000002</v>
      </c>
      <c r="M24">
        <v>0.49</v>
      </c>
      <c r="N24">
        <v>0.185</v>
      </c>
      <c r="O24">
        <v>0.01</v>
      </c>
      <c r="P24">
        <v>1.2999999999999999E-2</v>
      </c>
      <c r="Q24">
        <v>4.8000000000000001E-2</v>
      </c>
      <c r="R24">
        <v>4.2999999999999997E-2</v>
      </c>
      <c r="S24">
        <v>0.128</v>
      </c>
      <c r="T24">
        <v>5.2999999999999999E-2</v>
      </c>
      <c r="U24">
        <v>1.9E-2</v>
      </c>
      <c r="V24">
        <v>5.1999999999999998E-2</v>
      </c>
      <c r="W24">
        <v>3.0000000000000001E-3</v>
      </c>
      <c r="Z24" s="1">
        <f t="shared" si="0"/>
        <v>0.35799999999999998</v>
      </c>
      <c r="AA24" s="1">
        <f t="shared" si="1"/>
        <v>5.5400000000000005E-2</v>
      </c>
    </row>
    <row r="25" spans="1:27">
      <c r="A25">
        <v>24</v>
      </c>
      <c r="B25" t="s">
        <v>172</v>
      </c>
      <c r="C25">
        <v>30</v>
      </c>
      <c r="D25">
        <v>0.33800000000000002</v>
      </c>
      <c r="E25">
        <v>1.7000000000000001E-2</v>
      </c>
      <c r="F25">
        <v>8.3000000000000004E-2</v>
      </c>
      <c r="G25">
        <v>0.98899999999999999</v>
      </c>
      <c r="H25">
        <v>0.73399999999999999</v>
      </c>
      <c r="I25">
        <v>0.97499999999999998</v>
      </c>
      <c r="J25">
        <v>3.2000000000000001E-2</v>
      </c>
      <c r="K25">
        <v>0.13400000000000001</v>
      </c>
      <c r="L25">
        <v>0.98899999999999999</v>
      </c>
      <c r="M25">
        <v>4.0000000000000001E-3</v>
      </c>
      <c r="N25">
        <v>0.129</v>
      </c>
      <c r="O25">
        <v>0.98899999999999999</v>
      </c>
      <c r="P25">
        <v>0.95</v>
      </c>
      <c r="Q25">
        <v>3.3000000000000002E-2</v>
      </c>
      <c r="R25">
        <v>0.03</v>
      </c>
      <c r="S25">
        <v>0.98599999999999999</v>
      </c>
      <c r="T25">
        <v>3.3000000000000002E-2</v>
      </c>
      <c r="U25">
        <v>5.6000000000000001E-2</v>
      </c>
      <c r="V25">
        <v>3.3000000000000002E-2</v>
      </c>
      <c r="W25">
        <v>0.95499999999999996</v>
      </c>
      <c r="Z25" s="1">
        <f t="shared" si="0"/>
        <v>0.42949999999999999</v>
      </c>
      <c r="AA25" s="1">
        <f t="shared" si="1"/>
        <v>0.41939999999999988</v>
      </c>
    </row>
    <row r="26" spans="1:27">
      <c r="A26">
        <v>25</v>
      </c>
      <c r="B26" t="s">
        <v>173</v>
      </c>
      <c r="C26">
        <v>30</v>
      </c>
      <c r="D26">
        <v>0.42799999999999999</v>
      </c>
      <c r="E26">
        <v>5.6000000000000001E-2</v>
      </c>
      <c r="F26">
        <v>2.8000000000000001E-2</v>
      </c>
      <c r="G26">
        <v>0.48799999999999999</v>
      </c>
      <c r="H26">
        <v>0.13800000000000001</v>
      </c>
      <c r="I26">
        <v>0.98299999999999998</v>
      </c>
      <c r="J26">
        <v>0.04</v>
      </c>
      <c r="K26">
        <v>0.755</v>
      </c>
      <c r="L26">
        <v>0.99</v>
      </c>
      <c r="M26">
        <v>0.107</v>
      </c>
      <c r="N26">
        <v>0.98099999999999998</v>
      </c>
      <c r="O26">
        <v>4.1000000000000002E-2</v>
      </c>
      <c r="P26">
        <v>0.98599999999999999</v>
      </c>
      <c r="Q26">
        <v>4.2000000000000003E-2</v>
      </c>
      <c r="R26">
        <v>3.7999999999999999E-2</v>
      </c>
      <c r="S26">
        <v>0.89900000000000002</v>
      </c>
      <c r="T26">
        <v>4.3999999999999997E-2</v>
      </c>
      <c r="U26">
        <v>0.49399999999999999</v>
      </c>
      <c r="V26">
        <v>4.3999999999999997E-2</v>
      </c>
      <c r="W26">
        <v>1.7999999999999999E-2</v>
      </c>
      <c r="Z26" s="1">
        <f t="shared" si="0"/>
        <v>0.40129999999999999</v>
      </c>
      <c r="AA26" s="1">
        <f t="shared" si="1"/>
        <v>0.35869999999999991</v>
      </c>
    </row>
    <row r="27" spans="1:27">
      <c r="A27">
        <v>26</v>
      </c>
      <c r="B27" t="s">
        <v>174</v>
      </c>
      <c r="C27">
        <v>30</v>
      </c>
      <c r="D27">
        <v>0.111</v>
      </c>
      <c r="E27">
        <v>4.8000000000000001E-2</v>
      </c>
      <c r="F27">
        <v>0.93700000000000006</v>
      </c>
      <c r="G27">
        <v>8.9999999999999993E-3</v>
      </c>
      <c r="H27">
        <v>6.7000000000000004E-2</v>
      </c>
      <c r="I27">
        <v>8.9999999999999993E-3</v>
      </c>
      <c r="J27">
        <v>3.9E-2</v>
      </c>
      <c r="K27">
        <v>3.2000000000000001E-2</v>
      </c>
      <c r="L27">
        <v>0.99199999999999999</v>
      </c>
      <c r="M27">
        <v>0.86899999999999999</v>
      </c>
      <c r="N27">
        <v>1.4999999999999999E-2</v>
      </c>
      <c r="O27">
        <v>0.51500000000000001</v>
      </c>
      <c r="P27">
        <v>4.7E-2</v>
      </c>
      <c r="Q27">
        <v>4.1000000000000002E-2</v>
      </c>
      <c r="R27">
        <v>3.9E-2</v>
      </c>
      <c r="S27">
        <v>0.98399999999999999</v>
      </c>
      <c r="T27">
        <v>4.5999999999999999E-2</v>
      </c>
      <c r="U27">
        <v>0.99099999999999999</v>
      </c>
      <c r="V27">
        <v>4.5999999999999999E-2</v>
      </c>
      <c r="W27">
        <v>0.98399999999999999</v>
      </c>
      <c r="Z27" s="1">
        <f t="shared" si="0"/>
        <v>0.31129999999999997</v>
      </c>
      <c r="AA27" s="1">
        <f t="shared" si="1"/>
        <v>0.37079999999999996</v>
      </c>
    </row>
    <row r="28" spans="1:27">
      <c r="A28">
        <v>27</v>
      </c>
      <c r="B28" t="s">
        <v>175</v>
      </c>
      <c r="C28">
        <v>30</v>
      </c>
      <c r="D28">
        <v>0.97499999999999998</v>
      </c>
      <c r="E28">
        <v>0.98899999999999999</v>
      </c>
      <c r="F28">
        <v>0.93400000000000005</v>
      </c>
      <c r="G28">
        <v>0.99099999999999999</v>
      </c>
      <c r="H28">
        <v>0.23799999999999999</v>
      </c>
      <c r="I28">
        <v>0.93700000000000006</v>
      </c>
      <c r="J28">
        <v>3.2000000000000001E-2</v>
      </c>
      <c r="K28">
        <v>7.0000000000000001E-3</v>
      </c>
      <c r="L28">
        <v>0.98899999999999999</v>
      </c>
      <c r="M28">
        <v>0.35899999999999999</v>
      </c>
      <c r="N28">
        <v>8.9999999999999993E-3</v>
      </c>
      <c r="O28">
        <v>0.96299999999999997</v>
      </c>
      <c r="P28">
        <v>0.94399999999999995</v>
      </c>
      <c r="Q28">
        <v>3.3000000000000002E-2</v>
      </c>
      <c r="R28">
        <v>3.1E-2</v>
      </c>
      <c r="S28">
        <v>0.996</v>
      </c>
      <c r="T28">
        <v>3.6999999999999998E-2</v>
      </c>
      <c r="U28">
        <v>3.5999999999999997E-2</v>
      </c>
      <c r="V28">
        <v>3.5999999999999997E-2</v>
      </c>
      <c r="W28">
        <v>0.99</v>
      </c>
      <c r="Z28" s="1">
        <f t="shared" si="0"/>
        <v>0.64510000000000001</v>
      </c>
      <c r="AA28" s="1">
        <f t="shared" si="1"/>
        <v>0.40750000000000003</v>
      </c>
    </row>
    <row r="29" spans="1:27">
      <c r="A29">
        <v>28</v>
      </c>
      <c r="B29" t="s">
        <v>176</v>
      </c>
      <c r="C29">
        <v>30</v>
      </c>
      <c r="D29">
        <v>8.8999999999999996E-2</v>
      </c>
      <c r="E29">
        <v>6.0000000000000001E-3</v>
      </c>
      <c r="F29">
        <v>0.27700000000000002</v>
      </c>
      <c r="G29">
        <v>0.29899999999999999</v>
      </c>
      <c r="H29">
        <v>0.99</v>
      </c>
      <c r="I29">
        <v>0.66100000000000003</v>
      </c>
      <c r="J29">
        <v>3.6999999999999998E-2</v>
      </c>
      <c r="K29">
        <v>2.1999999999999999E-2</v>
      </c>
      <c r="L29">
        <v>0.64900000000000002</v>
      </c>
      <c r="M29">
        <v>4.2999999999999997E-2</v>
      </c>
      <c r="N29">
        <v>1.0999999999999999E-2</v>
      </c>
      <c r="O29">
        <v>0.97299999999999998</v>
      </c>
      <c r="P29">
        <v>3.6999999999999998E-2</v>
      </c>
      <c r="Q29">
        <v>3.9E-2</v>
      </c>
      <c r="R29">
        <v>3.5999999999999997E-2</v>
      </c>
      <c r="S29">
        <v>0.751</v>
      </c>
      <c r="T29">
        <v>4.2999999999999997E-2</v>
      </c>
      <c r="U29">
        <v>7.3999999999999996E-2</v>
      </c>
      <c r="V29">
        <v>4.1000000000000002E-2</v>
      </c>
      <c r="W29">
        <v>7.0000000000000001E-3</v>
      </c>
      <c r="Z29" s="1">
        <f t="shared" si="0"/>
        <v>0.30730000000000002</v>
      </c>
      <c r="AA29" s="1">
        <f t="shared" si="1"/>
        <v>0.20119999999999999</v>
      </c>
    </row>
    <row r="30" spans="1:27">
      <c r="A30">
        <v>29</v>
      </c>
      <c r="B30" t="s">
        <v>177</v>
      </c>
      <c r="C30">
        <v>30</v>
      </c>
      <c r="D30">
        <v>0.54800000000000004</v>
      </c>
      <c r="E30">
        <v>1.0999999999999999E-2</v>
      </c>
      <c r="F30">
        <v>0.26300000000000001</v>
      </c>
      <c r="G30">
        <v>0.13100000000000001</v>
      </c>
      <c r="H30">
        <v>0.95</v>
      </c>
      <c r="I30">
        <v>0.42</v>
      </c>
      <c r="J30">
        <v>3.9E-2</v>
      </c>
      <c r="K30">
        <v>3.7999999999999999E-2</v>
      </c>
      <c r="L30">
        <v>0.98799999999999999</v>
      </c>
      <c r="M30">
        <v>3.5000000000000003E-2</v>
      </c>
      <c r="N30">
        <v>1.7000000000000001E-2</v>
      </c>
      <c r="O30">
        <v>0.877</v>
      </c>
      <c r="P30">
        <v>0.60699999999999998</v>
      </c>
      <c r="Q30">
        <v>4.1000000000000002E-2</v>
      </c>
      <c r="R30">
        <v>3.6999999999999998E-2</v>
      </c>
      <c r="S30">
        <v>0.84199999999999997</v>
      </c>
      <c r="T30">
        <v>4.3999999999999997E-2</v>
      </c>
      <c r="U30">
        <v>9.9000000000000005E-2</v>
      </c>
      <c r="V30">
        <v>4.2999999999999997E-2</v>
      </c>
      <c r="W30">
        <v>0.02</v>
      </c>
      <c r="Z30" s="1">
        <f t="shared" si="0"/>
        <v>0.34229999999999999</v>
      </c>
      <c r="AA30" s="1">
        <f t="shared" si="1"/>
        <v>0.26270000000000004</v>
      </c>
    </row>
    <row r="31" spans="1:27">
      <c r="A31">
        <v>30</v>
      </c>
      <c r="B31" t="s">
        <v>178</v>
      </c>
      <c r="C31">
        <v>30</v>
      </c>
      <c r="D31">
        <v>0.98699999999999999</v>
      </c>
      <c r="E31">
        <v>0.99199999999999999</v>
      </c>
      <c r="F31">
        <v>0.27800000000000002</v>
      </c>
      <c r="G31">
        <v>0.98399999999999999</v>
      </c>
      <c r="H31">
        <v>0.14399999999999999</v>
      </c>
      <c r="I31">
        <v>0.98899999999999999</v>
      </c>
      <c r="J31">
        <v>0.04</v>
      </c>
      <c r="K31">
        <v>1.2E-2</v>
      </c>
      <c r="L31">
        <v>0.84199999999999997</v>
      </c>
      <c r="M31">
        <v>0.76</v>
      </c>
      <c r="N31">
        <v>0.41699999999999998</v>
      </c>
      <c r="O31">
        <v>2.5999999999999999E-2</v>
      </c>
      <c r="P31">
        <v>0.98199999999999998</v>
      </c>
      <c r="Q31">
        <v>4.2000000000000003E-2</v>
      </c>
      <c r="R31">
        <v>3.7999999999999999E-2</v>
      </c>
      <c r="S31">
        <v>0.996</v>
      </c>
      <c r="T31">
        <v>4.4999999999999998E-2</v>
      </c>
      <c r="U31">
        <v>3.0000000000000001E-3</v>
      </c>
      <c r="V31">
        <v>4.5999999999999999E-2</v>
      </c>
      <c r="W31">
        <v>0.1</v>
      </c>
      <c r="Z31" s="1">
        <f t="shared" si="0"/>
        <v>0.6028</v>
      </c>
      <c r="AA31" s="1">
        <f t="shared" si="1"/>
        <v>0.26950000000000002</v>
      </c>
    </row>
    <row r="32" spans="1:27">
      <c r="A32">
        <v>31</v>
      </c>
      <c r="B32" t="s">
        <v>179</v>
      </c>
      <c r="C32">
        <v>30</v>
      </c>
      <c r="D32">
        <v>0.309</v>
      </c>
      <c r="E32">
        <v>0.99199999999999999</v>
      </c>
      <c r="F32">
        <v>0.98199999999999998</v>
      </c>
      <c r="G32">
        <v>0.99099999999999999</v>
      </c>
      <c r="H32">
        <v>0.98799999999999999</v>
      </c>
      <c r="I32">
        <v>5.7000000000000002E-2</v>
      </c>
      <c r="J32">
        <v>3.3000000000000002E-2</v>
      </c>
      <c r="K32">
        <v>1.6E-2</v>
      </c>
      <c r="L32">
        <v>7.4999999999999997E-2</v>
      </c>
      <c r="M32">
        <v>0.95599999999999996</v>
      </c>
      <c r="N32">
        <v>6.0000000000000001E-3</v>
      </c>
      <c r="O32">
        <v>0.98799999999999999</v>
      </c>
      <c r="P32">
        <v>0.01</v>
      </c>
      <c r="Q32">
        <v>3.4000000000000002E-2</v>
      </c>
      <c r="R32">
        <v>3.1E-2</v>
      </c>
      <c r="S32">
        <v>0.996</v>
      </c>
      <c r="T32">
        <v>3.6999999999999998E-2</v>
      </c>
      <c r="U32">
        <v>0.51500000000000001</v>
      </c>
      <c r="V32">
        <v>3.5999999999999997E-2</v>
      </c>
      <c r="W32">
        <v>0.99</v>
      </c>
      <c r="Z32" s="1">
        <f t="shared" si="0"/>
        <v>0.53990000000000005</v>
      </c>
      <c r="AA32" s="1">
        <f t="shared" si="1"/>
        <v>0.36429999999999996</v>
      </c>
    </row>
    <row r="33" spans="1:27">
      <c r="A33">
        <v>32</v>
      </c>
      <c r="B33" t="s">
        <v>180</v>
      </c>
      <c r="C33">
        <v>30</v>
      </c>
      <c r="D33">
        <v>0.94199999999999995</v>
      </c>
      <c r="E33">
        <v>0.95299999999999996</v>
      </c>
      <c r="F33">
        <v>5.7000000000000002E-2</v>
      </c>
      <c r="G33">
        <v>0.20100000000000001</v>
      </c>
      <c r="H33">
        <v>0.13200000000000001</v>
      </c>
      <c r="I33">
        <v>0.93</v>
      </c>
      <c r="J33">
        <v>4.3999999999999997E-2</v>
      </c>
      <c r="K33">
        <v>0.106</v>
      </c>
      <c r="L33">
        <v>0.82599999999999996</v>
      </c>
      <c r="M33">
        <v>0.92800000000000005</v>
      </c>
      <c r="N33">
        <v>0.97199999999999998</v>
      </c>
      <c r="O33">
        <v>1.6E-2</v>
      </c>
      <c r="P33">
        <v>0.89900000000000002</v>
      </c>
      <c r="Q33">
        <v>4.5999999999999999E-2</v>
      </c>
      <c r="R33">
        <v>4.1000000000000002E-2</v>
      </c>
      <c r="S33">
        <v>0.74099999999999999</v>
      </c>
      <c r="T33">
        <v>4.8000000000000001E-2</v>
      </c>
      <c r="U33">
        <v>2.4E-2</v>
      </c>
      <c r="V33">
        <v>4.9000000000000002E-2</v>
      </c>
      <c r="W33">
        <v>2.1999999999999999E-2</v>
      </c>
      <c r="Z33" s="1">
        <f t="shared" si="0"/>
        <v>0.51190000000000002</v>
      </c>
      <c r="AA33" s="1">
        <f t="shared" si="1"/>
        <v>0.28579999999999994</v>
      </c>
    </row>
    <row r="34" spans="1:27">
      <c r="A34">
        <v>33</v>
      </c>
      <c r="B34" t="s">
        <v>181</v>
      </c>
      <c r="C34">
        <v>30</v>
      </c>
      <c r="D34">
        <v>3.7999999999999999E-2</v>
      </c>
      <c r="E34">
        <v>0.89400000000000002</v>
      </c>
      <c r="F34">
        <v>0.98199999999999998</v>
      </c>
      <c r="G34">
        <v>0.93899999999999995</v>
      </c>
      <c r="H34">
        <v>0.68700000000000006</v>
      </c>
      <c r="I34">
        <v>0.98</v>
      </c>
      <c r="J34">
        <v>3.6999999999999998E-2</v>
      </c>
      <c r="K34">
        <v>0.01</v>
      </c>
      <c r="L34">
        <v>0.98399999999999999</v>
      </c>
      <c r="M34">
        <v>0.27</v>
      </c>
      <c r="N34">
        <v>0.88500000000000001</v>
      </c>
      <c r="O34">
        <v>1.4999999999999999E-2</v>
      </c>
      <c r="P34">
        <v>0.249</v>
      </c>
      <c r="Q34">
        <v>3.9E-2</v>
      </c>
      <c r="R34">
        <v>3.5999999999999997E-2</v>
      </c>
      <c r="S34">
        <v>0.93799999999999994</v>
      </c>
      <c r="T34">
        <v>4.4999999999999998E-2</v>
      </c>
      <c r="U34">
        <v>1.7000000000000001E-2</v>
      </c>
      <c r="V34">
        <v>4.3999999999999997E-2</v>
      </c>
      <c r="W34">
        <v>0.97899999999999998</v>
      </c>
      <c r="Z34" s="1">
        <f t="shared" si="0"/>
        <v>0.58209999999999995</v>
      </c>
      <c r="AA34" s="1">
        <f t="shared" si="1"/>
        <v>0.32469999999999999</v>
      </c>
    </row>
    <row r="35" spans="1:27">
      <c r="A35">
        <v>34</v>
      </c>
      <c r="B35" t="s">
        <v>182</v>
      </c>
      <c r="C35">
        <v>30</v>
      </c>
      <c r="D35">
        <v>0.48599999999999999</v>
      </c>
      <c r="E35">
        <v>0.98899999999999999</v>
      </c>
      <c r="F35">
        <v>0.874</v>
      </c>
      <c r="G35">
        <v>7.5999999999999998E-2</v>
      </c>
      <c r="H35">
        <v>0.94699999999999995</v>
      </c>
      <c r="I35">
        <v>0.39500000000000002</v>
      </c>
      <c r="J35">
        <v>4.4999999999999998E-2</v>
      </c>
      <c r="K35">
        <v>3.0000000000000001E-3</v>
      </c>
      <c r="L35">
        <v>4.2000000000000003E-2</v>
      </c>
      <c r="M35">
        <v>0.98399999999999999</v>
      </c>
      <c r="N35">
        <v>4.7E-2</v>
      </c>
      <c r="O35">
        <v>5.0000000000000001E-3</v>
      </c>
      <c r="P35">
        <v>1.2E-2</v>
      </c>
      <c r="Q35">
        <v>4.8000000000000001E-2</v>
      </c>
      <c r="R35">
        <v>4.2999999999999997E-2</v>
      </c>
      <c r="S35">
        <v>0.80300000000000005</v>
      </c>
      <c r="T35">
        <v>5.1999999999999998E-2</v>
      </c>
      <c r="U35">
        <v>0.01</v>
      </c>
      <c r="V35">
        <v>5.1999999999999998E-2</v>
      </c>
      <c r="W35">
        <v>1.2999999999999999E-2</v>
      </c>
      <c r="Z35" s="1">
        <f t="shared" si="0"/>
        <v>0.48410000000000003</v>
      </c>
      <c r="AA35" s="1">
        <f t="shared" si="1"/>
        <v>0.1085</v>
      </c>
    </row>
    <row r="36" spans="1:27">
      <c r="A36">
        <v>35</v>
      </c>
      <c r="B36" t="s">
        <v>183</v>
      </c>
      <c r="C36">
        <v>30</v>
      </c>
      <c r="D36">
        <v>0.14899999999999999</v>
      </c>
      <c r="E36">
        <v>0.99299999999999999</v>
      </c>
      <c r="F36">
        <v>0.92500000000000004</v>
      </c>
      <c r="G36">
        <v>0.98799999999999999</v>
      </c>
      <c r="H36">
        <v>3.3000000000000002E-2</v>
      </c>
      <c r="I36">
        <v>0.97899999999999998</v>
      </c>
      <c r="J36">
        <v>3.5000000000000003E-2</v>
      </c>
      <c r="K36">
        <v>0.38400000000000001</v>
      </c>
      <c r="L36">
        <v>0.496</v>
      </c>
      <c r="M36">
        <v>0.98199999999999998</v>
      </c>
      <c r="N36">
        <v>0.98699999999999999</v>
      </c>
      <c r="O36">
        <v>5.0000000000000001E-3</v>
      </c>
      <c r="P36">
        <v>0.97499999999999998</v>
      </c>
      <c r="Q36">
        <v>3.6999999999999998E-2</v>
      </c>
      <c r="R36">
        <v>3.4000000000000002E-2</v>
      </c>
      <c r="S36">
        <v>0.996</v>
      </c>
      <c r="T36">
        <v>3.9E-2</v>
      </c>
      <c r="U36">
        <v>0.216</v>
      </c>
      <c r="V36">
        <v>0.04</v>
      </c>
      <c r="W36">
        <v>0.97399999999999998</v>
      </c>
      <c r="Z36" s="1">
        <f t="shared" si="0"/>
        <v>0.59640000000000015</v>
      </c>
      <c r="AA36" s="1">
        <f t="shared" si="1"/>
        <v>0.43030000000000002</v>
      </c>
    </row>
    <row r="37" spans="1:27">
      <c r="A37">
        <v>36</v>
      </c>
      <c r="B37" t="s">
        <v>184</v>
      </c>
      <c r="C37">
        <v>30</v>
      </c>
      <c r="D37">
        <v>1.7999999999999999E-2</v>
      </c>
      <c r="E37">
        <v>0.85499999999999998</v>
      </c>
      <c r="F37">
        <v>0.82299999999999995</v>
      </c>
      <c r="G37">
        <v>8.0000000000000002E-3</v>
      </c>
      <c r="H37">
        <v>3.5999999999999997E-2</v>
      </c>
      <c r="I37">
        <v>2.1999999999999999E-2</v>
      </c>
      <c r="J37">
        <v>0.04</v>
      </c>
      <c r="K37">
        <v>0.27200000000000002</v>
      </c>
      <c r="L37">
        <v>0.96899999999999997</v>
      </c>
      <c r="M37">
        <v>0.98899999999999999</v>
      </c>
      <c r="N37">
        <v>0.54900000000000004</v>
      </c>
      <c r="O37">
        <v>0.01</v>
      </c>
      <c r="P37">
        <v>1.4999999999999999E-2</v>
      </c>
      <c r="Q37">
        <v>4.2000000000000003E-2</v>
      </c>
      <c r="R37">
        <v>3.9E-2</v>
      </c>
      <c r="S37">
        <v>0.89100000000000001</v>
      </c>
      <c r="T37">
        <v>4.5999999999999999E-2</v>
      </c>
      <c r="U37">
        <v>0.99199999999999999</v>
      </c>
      <c r="V37">
        <v>4.7E-2</v>
      </c>
      <c r="W37">
        <v>0.86799999999999999</v>
      </c>
      <c r="Z37" s="1">
        <f t="shared" si="0"/>
        <v>0.4032</v>
      </c>
      <c r="AA37" s="1">
        <f t="shared" si="1"/>
        <v>0.34990000000000004</v>
      </c>
    </row>
    <row r="38" spans="1:27">
      <c r="A38">
        <v>37</v>
      </c>
      <c r="B38" t="s">
        <v>185</v>
      </c>
      <c r="C38">
        <v>30</v>
      </c>
      <c r="D38">
        <v>0.221</v>
      </c>
      <c r="E38">
        <v>0.85099999999999998</v>
      </c>
      <c r="F38">
        <v>0.59</v>
      </c>
      <c r="G38">
        <v>5.0000000000000001E-3</v>
      </c>
      <c r="H38">
        <v>8.7999999999999995E-2</v>
      </c>
      <c r="I38">
        <v>2.1000000000000001E-2</v>
      </c>
      <c r="J38">
        <v>4.5999999999999999E-2</v>
      </c>
      <c r="K38">
        <v>3.3000000000000002E-2</v>
      </c>
      <c r="L38">
        <v>0.89</v>
      </c>
      <c r="M38">
        <v>0.98899999999999999</v>
      </c>
      <c r="N38">
        <v>0.17299999999999999</v>
      </c>
      <c r="O38">
        <v>4.0000000000000001E-3</v>
      </c>
      <c r="P38">
        <v>7.0000000000000001E-3</v>
      </c>
      <c r="Q38">
        <v>4.9000000000000002E-2</v>
      </c>
      <c r="R38">
        <v>4.4999999999999998E-2</v>
      </c>
      <c r="S38">
        <v>0.84399999999999997</v>
      </c>
      <c r="T38">
        <v>5.3999999999999999E-2</v>
      </c>
      <c r="U38">
        <v>0.98699999999999999</v>
      </c>
      <c r="V38">
        <v>5.5E-2</v>
      </c>
      <c r="W38">
        <v>5.3999999999999999E-2</v>
      </c>
      <c r="Z38" s="1">
        <f t="shared" si="0"/>
        <v>0.37339999999999995</v>
      </c>
      <c r="AA38" s="1">
        <f t="shared" si="1"/>
        <v>0.22719999999999999</v>
      </c>
    </row>
    <row r="39" spans="1:27">
      <c r="A39">
        <v>38</v>
      </c>
      <c r="B39" t="s">
        <v>186</v>
      </c>
      <c r="C39">
        <v>30</v>
      </c>
      <c r="D39">
        <v>0.98799999999999999</v>
      </c>
      <c r="E39">
        <v>0.99199999999999999</v>
      </c>
      <c r="F39">
        <v>0.28899999999999998</v>
      </c>
      <c r="G39">
        <v>0.99299999999999999</v>
      </c>
      <c r="H39">
        <v>3.0000000000000001E-3</v>
      </c>
      <c r="I39">
        <v>0.09</v>
      </c>
      <c r="J39">
        <v>0.03</v>
      </c>
      <c r="K39">
        <v>0.98099999999999998</v>
      </c>
      <c r="L39">
        <v>0.98899999999999999</v>
      </c>
      <c r="M39">
        <v>0.92700000000000005</v>
      </c>
      <c r="N39">
        <v>5.1999999999999998E-2</v>
      </c>
      <c r="O39">
        <v>0.99199999999999999</v>
      </c>
      <c r="P39">
        <v>0.99</v>
      </c>
      <c r="Q39">
        <v>3.1E-2</v>
      </c>
      <c r="R39">
        <v>2.9000000000000001E-2</v>
      </c>
      <c r="S39">
        <v>0.996</v>
      </c>
      <c r="T39">
        <v>3.2000000000000001E-2</v>
      </c>
      <c r="U39">
        <v>0.99199999999999999</v>
      </c>
      <c r="V39">
        <v>3.3000000000000002E-2</v>
      </c>
      <c r="W39">
        <v>0.99399999999999999</v>
      </c>
      <c r="Z39" s="1">
        <f t="shared" si="0"/>
        <v>0.62819999999999998</v>
      </c>
      <c r="AA39" s="1">
        <f t="shared" si="1"/>
        <v>0.5141</v>
      </c>
    </row>
    <row r="40" spans="1:27">
      <c r="A40">
        <v>39</v>
      </c>
      <c r="B40" t="s">
        <v>187</v>
      </c>
      <c r="C40">
        <v>30</v>
      </c>
      <c r="D40">
        <v>4.7E-2</v>
      </c>
      <c r="E40">
        <v>0.59599999999999997</v>
      </c>
      <c r="F40">
        <v>0.08</v>
      </c>
      <c r="G40">
        <v>0.99299999999999999</v>
      </c>
      <c r="H40">
        <v>0.85399999999999998</v>
      </c>
      <c r="I40">
        <v>0.98699999999999999</v>
      </c>
      <c r="J40">
        <v>3.1E-2</v>
      </c>
      <c r="K40">
        <v>0.99099999999999999</v>
      </c>
      <c r="L40">
        <v>0.44600000000000001</v>
      </c>
      <c r="M40">
        <v>0.129</v>
      </c>
      <c r="N40">
        <v>0.98899999999999999</v>
      </c>
      <c r="O40">
        <v>0.90800000000000003</v>
      </c>
      <c r="P40">
        <v>0.99</v>
      </c>
      <c r="Q40">
        <v>3.2000000000000001E-2</v>
      </c>
      <c r="R40">
        <v>0.03</v>
      </c>
      <c r="S40">
        <v>0.995</v>
      </c>
      <c r="T40">
        <v>3.2000000000000001E-2</v>
      </c>
      <c r="U40">
        <v>0.96899999999999997</v>
      </c>
      <c r="V40">
        <v>3.2000000000000001E-2</v>
      </c>
      <c r="W40">
        <v>0.89100000000000001</v>
      </c>
      <c r="Z40" s="1">
        <f t="shared" si="0"/>
        <v>0.51539999999999997</v>
      </c>
      <c r="AA40" s="1">
        <f t="shared" si="1"/>
        <v>0.58679999999999999</v>
      </c>
    </row>
    <row r="41" spans="1:27">
      <c r="A41">
        <v>40</v>
      </c>
      <c r="B41" t="s">
        <v>188</v>
      </c>
      <c r="C41">
        <v>30</v>
      </c>
      <c r="D41">
        <v>8.5000000000000006E-2</v>
      </c>
      <c r="E41">
        <v>3.5000000000000003E-2</v>
      </c>
      <c r="F41">
        <v>0.47699999999999998</v>
      </c>
      <c r="G41">
        <v>5.0000000000000001E-3</v>
      </c>
      <c r="H41">
        <v>0.108</v>
      </c>
      <c r="I41">
        <v>4.4999999999999998E-2</v>
      </c>
      <c r="J41">
        <v>4.7E-2</v>
      </c>
      <c r="K41">
        <v>0.16600000000000001</v>
      </c>
      <c r="L41">
        <v>0.98</v>
      </c>
      <c r="M41">
        <v>0.91900000000000004</v>
      </c>
      <c r="N41">
        <v>0.17899999999999999</v>
      </c>
      <c r="O41">
        <v>8.9999999999999993E-3</v>
      </c>
      <c r="P41">
        <v>2.1000000000000001E-2</v>
      </c>
      <c r="Q41">
        <v>0.05</v>
      </c>
      <c r="R41">
        <v>4.5999999999999999E-2</v>
      </c>
      <c r="S41">
        <v>0.78600000000000003</v>
      </c>
      <c r="T41">
        <v>5.3999999999999999E-2</v>
      </c>
      <c r="U41">
        <v>0.98099999999999998</v>
      </c>
      <c r="V41">
        <v>5.6000000000000001E-2</v>
      </c>
      <c r="W41">
        <v>7.6999999999999999E-2</v>
      </c>
      <c r="Z41" s="1">
        <f t="shared" si="0"/>
        <v>0.28670000000000001</v>
      </c>
      <c r="AA41" s="1">
        <f t="shared" si="1"/>
        <v>0.22589999999999999</v>
      </c>
    </row>
    <row r="42" spans="1:27">
      <c r="A42">
        <v>41</v>
      </c>
      <c r="B42" t="s">
        <v>189</v>
      </c>
      <c r="C42">
        <v>30</v>
      </c>
      <c r="D42">
        <v>0.97399999999999998</v>
      </c>
      <c r="E42">
        <v>0.99299999999999999</v>
      </c>
      <c r="F42">
        <v>0.59599999999999997</v>
      </c>
      <c r="G42">
        <v>0.315</v>
      </c>
      <c r="H42">
        <v>2.9000000000000001E-2</v>
      </c>
      <c r="I42">
        <v>0.88600000000000001</v>
      </c>
      <c r="J42">
        <v>4.5999999999999999E-2</v>
      </c>
      <c r="K42">
        <v>2E-3</v>
      </c>
      <c r="L42">
        <v>0.67500000000000004</v>
      </c>
      <c r="M42">
        <v>0.98299999999999998</v>
      </c>
      <c r="N42">
        <v>4.4999999999999998E-2</v>
      </c>
      <c r="O42">
        <v>5.0000000000000001E-3</v>
      </c>
      <c r="P42">
        <v>5.8000000000000003E-2</v>
      </c>
      <c r="Q42">
        <v>0.05</v>
      </c>
      <c r="R42">
        <v>4.3999999999999997E-2</v>
      </c>
      <c r="S42">
        <v>0.98599999999999999</v>
      </c>
      <c r="T42">
        <v>5.3999999999999999E-2</v>
      </c>
      <c r="U42">
        <v>0.01</v>
      </c>
      <c r="V42">
        <v>5.5E-2</v>
      </c>
      <c r="W42">
        <v>0.125</v>
      </c>
      <c r="Z42" s="1">
        <f t="shared" si="0"/>
        <v>0.54989999999999994</v>
      </c>
      <c r="AA42" s="1">
        <f t="shared" si="1"/>
        <v>0.14319999999999999</v>
      </c>
    </row>
    <row r="43" spans="1:27">
      <c r="A43">
        <v>42</v>
      </c>
      <c r="B43" t="s">
        <v>190</v>
      </c>
      <c r="C43">
        <v>30</v>
      </c>
      <c r="D43">
        <v>3.2000000000000001E-2</v>
      </c>
      <c r="E43">
        <v>0.23799999999999999</v>
      </c>
      <c r="F43">
        <v>0.90700000000000003</v>
      </c>
      <c r="G43">
        <v>0.98899999999999999</v>
      </c>
      <c r="H43">
        <v>0.99199999999999999</v>
      </c>
      <c r="I43">
        <v>0.98699999999999999</v>
      </c>
      <c r="J43">
        <v>0.04</v>
      </c>
      <c r="K43">
        <v>1.2E-2</v>
      </c>
      <c r="L43">
        <v>0.01</v>
      </c>
      <c r="M43">
        <v>0.08</v>
      </c>
      <c r="N43">
        <v>6.4000000000000001E-2</v>
      </c>
      <c r="O43">
        <v>0.17199999999999999</v>
      </c>
      <c r="P43">
        <v>2.5999999999999999E-2</v>
      </c>
      <c r="Q43">
        <v>4.2000000000000003E-2</v>
      </c>
      <c r="R43">
        <v>3.7999999999999999E-2</v>
      </c>
      <c r="S43">
        <v>0.96599999999999997</v>
      </c>
      <c r="T43">
        <v>4.7E-2</v>
      </c>
      <c r="U43">
        <v>4.0000000000000001E-3</v>
      </c>
      <c r="V43">
        <v>4.4999999999999998E-2</v>
      </c>
      <c r="W43">
        <v>5.0000000000000001E-3</v>
      </c>
      <c r="Z43" s="1">
        <f t="shared" si="0"/>
        <v>0.42869999999999991</v>
      </c>
      <c r="AA43" s="1">
        <f t="shared" si="1"/>
        <v>0.14089999999999997</v>
      </c>
    </row>
    <row r="44" spans="1:27">
      <c r="A44">
        <v>43</v>
      </c>
      <c r="B44" t="s">
        <v>191</v>
      </c>
      <c r="C44">
        <v>30</v>
      </c>
      <c r="D44">
        <v>3.0000000000000001E-3</v>
      </c>
      <c r="E44">
        <v>9.8000000000000004E-2</v>
      </c>
      <c r="F44">
        <v>0.58899999999999997</v>
      </c>
      <c r="G44">
        <v>0.99099999999999999</v>
      </c>
      <c r="H44">
        <v>0.99199999999999999</v>
      </c>
      <c r="I44">
        <v>0.77</v>
      </c>
      <c r="J44">
        <v>3.4000000000000002E-2</v>
      </c>
      <c r="K44">
        <v>0.98499999999999999</v>
      </c>
      <c r="L44">
        <v>6.0000000000000001E-3</v>
      </c>
      <c r="M44">
        <v>0.127</v>
      </c>
      <c r="N44">
        <v>0.71799999999999997</v>
      </c>
      <c r="O44">
        <v>0.98599999999999999</v>
      </c>
      <c r="P44">
        <v>6.8000000000000005E-2</v>
      </c>
      <c r="Q44">
        <v>3.4000000000000002E-2</v>
      </c>
      <c r="R44">
        <v>3.1E-2</v>
      </c>
      <c r="S44">
        <v>0.623</v>
      </c>
      <c r="T44">
        <v>3.5000000000000003E-2</v>
      </c>
      <c r="U44">
        <v>0.96899999999999997</v>
      </c>
      <c r="V44">
        <v>3.4000000000000002E-2</v>
      </c>
      <c r="W44">
        <v>0.52600000000000002</v>
      </c>
      <c r="Z44" s="1">
        <f t="shared" si="0"/>
        <v>0.45949999999999996</v>
      </c>
      <c r="AA44" s="1">
        <f t="shared" si="1"/>
        <v>0.40239999999999998</v>
      </c>
    </row>
    <row r="45" spans="1:27">
      <c r="A45">
        <v>44</v>
      </c>
      <c r="B45" t="s">
        <v>192</v>
      </c>
      <c r="C45">
        <v>30</v>
      </c>
      <c r="D45">
        <v>0.55000000000000004</v>
      </c>
      <c r="E45">
        <v>0.98299999999999998</v>
      </c>
      <c r="F45">
        <v>0.16200000000000001</v>
      </c>
      <c r="G45">
        <v>0.98299999999999998</v>
      </c>
      <c r="H45">
        <v>0.66600000000000004</v>
      </c>
      <c r="I45">
        <v>0.98699999999999999</v>
      </c>
      <c r="J45">
        <v>0.04</v>
      </c>
      <c r="K45">
        <v>3.9E-2</v>
      </c>
      <c r="L45">
        <v>1.0999999999999999E-2</v>
      </c>
      <c r="M45">
        <v>0.93500000000000005</v>
      </c>
      <c r="N45">
        <v>0.97199999999999998</v>
      </c>
      <c r="O45">
        <v>0.01</v>
      </c>
      <c r="P45">
        <v>0.72299999999999998</v>
      </c>
      <c r="Q45">
        <v>4.2000000000000003E-2</v>
      </c>
      <c r="R45">
        <v>3.6999999999999998E-2</v>
      </c>
      <c r="S45">
        <v>0.98299999999999998</v>
      </c>
      <c r="T45">
        <v>4.3999999999999997E-2</v>
      </c>
      <c r="U45">
        <v>4.0000000000000001E-3</v>
      </c>
      <c r="V45">
        <v>4.4999999999999998E-2</v>
      </c>
      <c r="W45">
        <v>0.158</v>
      </c>
      <c r="Z45" s="1">
        <f t="shared" si="0"/>
        <v>0.53559999999999997</v>
      </c>
      <c r="AA45" s="1">
        <f t="shared" si="1"/>
        <v>0.30179999999999996</v>
      </c>
    </row>
    <row r="46" spans="1:27">
      <c r="A46">
        <v>45</v>
      </c>
      <c r="B46" t="s">
        <v>193</v>
      </c>
      <c r="C46">
        <v>30</v>
      </c>
      <c r="D46">
        <v>4.0000000000000001E-3</v>
      </c>
      <c r="E46">
        <v>0.97599999999999998</v>
      </c>
      <c r="F46">
        <v>0.85899999999999999</v>
      </c>
      <c r="G46">
        <v>0.99099999999999999</v>
      </c>
      <c r="H46">
        <v>0.97099999999999997</v>
      </c>
      <c r="I46">
        <v>7.1999999999999995E-2</v>
      </c>
      <c r="J46">
        <v>3.3000000000000002E-2</v>
      </c>
      <c r="K46">
        <v>0.98899999999999999</v>
      </c>
      <c r="L46">
        <v>6.0000000000000001E-3</v>
      </c>
      <c r="M46">
        <v>0.97899999999999998</v>
      </c>
      <c r="N46">
        <v>0.98</v>
      </c>
      <c r="O46">
        <v>0.92800000000000005</v>
      </c>
      <c r="P46">
        <v>6.5000000000000002E-2</v>
      </c>
      <c r="Q46">
        <v>3.4000000000000002E-2</v>
      </c>
      <c r="R46">
        <v>3.1E-2</v>
      </c>
      <c r="S46">
        <v>0.99299999999999999</v>
      </c>
      <c r="T46">
        <v>3.4000000000000002E-2</v>
      </c>
      <c r="U46">
        <v>0.99199999999999999</v>
      </c>
      <c r="V46">
        <v>3.5000000000000003E-2</v>
      </c>
      <c r="W46">
        <v>0.98499999999999999</v>
      </c>
      <c r="Z46" s="1">
        <f t="shared" si="0"/>
        <v>0.58800000000000008</v>
      </c>
      <c r="AA46" s="1">
        <f t="shared" si="1"/>
        <v>0.50770000000000004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1.4E-2</v>
      </c>
      <c r="F47">
        <v>0.747</v>
      </c>
      <c r="G47">
        <v>0.95299999999999996</v>
      </c>
      <c r="H47">
        <v>0.99099999999999999</v>
      </c>
      <c r="I47">
        <v>0.158</v>
      </c>
      <c r="J47">
        <v>0.03</v>
      </c>
      <c r="K47">
        <v>0.98499999999999999</v>
      </c>
      <c r="L47">
        <v>0.85499999999999998</v>
      </c>
      <c r="M47">
        <v>0.54500000000000004</v>
      </c>
      <c r="N47">
        <v>0.48099999999999998</v>
      </c>
      <c r="O47">
        <v>0.99299999999999999</v>
      </c>
      <c r="P47">
        <v>0.14299999999999999</v>
      </c>
      <c r="Q47">
        <v>3.1E-2</v>
      </c>
      <c r="R47">
        <v>2.9000000000000001E-2</v>
      </c>
      <c r="S47">
        <v>0.85499999999999998</v>
      </c>
      <c r="T47">
        <v>3.4000000000000002E-2</v>
      </c>
      <c r="U47">
        <v>0.99099999999999999</v>
      </c>
      <c r="V47">
        <v>3.2000000000000001E-2</v>
      </c>
      <c r="W47">
        <v>0.61899999999999999</v>
      </c>
      <c r="Z47" s="1">
        <f t="shared" si="0"/>
        <v>0.52849999999999997</v>
      </c>
      <c r="AA47" s="1">
        <f t="shared" si="1"/>
        <v>0.42080000000000001</v>
      </c>
    </row>
    <row r="48" spans="1:27">
      <c r="A48">
        <v>47</v>
      </c>
      <c r="B48" t="s">
        <v>195</v>
      </c>
      <c r="C48">
        <v>30</v>
      </c>
      <c r="D48">
        <v>0.26600000000000001</v>
      </c>
      <c r="E48">
        <v>0.48299999999999998</v>
      </c>
      <c r="F48">
        <v>8.4000000000000005E-2</v>
      </c>
      <c r="G48">
        <v>0.99299999999999999</v>
      </c>
      <c r="H48">
        <v>0.92200000000000004</v>
      </c>
      <c r="I48">
        <v>0.98899999999999999</v>
      </c>
      <c r="J48">
        <v>3.5999999999999997E-2</v>
      </c>
      <c r="K48">
        <v>0.98399999999999999</v>
      </c>
      <c r="L48">
        <v>2.8000000000000001E-2</v>
      </c>
      <c r="M48">
        <v>5.1999999999999998E-2</v>
      </c>
      <c r="N48">
        <v>0.98899999999999999</v>
      </c>
      <c r="O48">
        <v>0.57399999999999995</v>
      </c>
      <c r="P48">
        <v>0.97699999999999998</v>
      </c>
      <c r="Q48">
        <v>3.6999999999999998E-2</v>
      </c>
      <c r="R48">
        <v>3.3000000000000002E-2</v>
      </c>
      <c r="S48">
        <v>0.97799999999999998</v>
      </c>
      <c r="T48">
        <v>3.7999999999999999E-2</v>
      </c>
      <c r="U48">
        <v>0.154</v>
      </c>
      <c r="V48">
        <v>3.7999999999999999E-2</v>
      </c>
      <c r="W48">
        <v>0.17699999999999999</v>
      </c>
      <c r="Z48" s="1">
        <f t="shared" si="0"/>
        <v>0.48369999999999991</v>
      </c>
      <c r="AA48" s="1">
        <f t="shared" si="1"/>
        <v>0.39949999999999997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3.3541666666666671E-2</v>
      </c>
      <c r="E50" s="2">
        <f t="shared" ref="E50:W50" si="2">AVERAGE(E1:E24)</f>
        <v>3.8166666666666668E-2</v>
      </c>
      <c r="F50" s="2">
        <f t="shared" si="2"/>
        <v>0.69179166666666658</v>
      </c>
      <c r="G50" s="2">
        <f t="shared" si="2"/>
        <v>9.5000000000000015E-3</v>
      </c>
      <c r="H50" s="2">
        <f t="shared" si="2"/>
        <v>0.98045833333333343</v>
      </c>
      <c r="I50" s="2">
        <f t="shared" si="2"/>
        <v>0.20283333333333331</v>
      </c>
      <c r="J50" s="2">
        <f t="shared" si="2"/>
        <v>4.5875000000000006E-2</v>
      </c>
      <c r="K50" s="2">
        <f t="shared" si="2"/>
        <v>3.6083333333333342E-2</v>
      </c>
      <c r="L50" s="2">
        <f t="shared" si="2"/>
        <v>0.63891666666666669</v>
      </c>
      <c r="M50" s="2">
        <f t="shared" si="2"/>
        <v>0.52145833333333347</v>
      </c>
      <c r="N50" s="2">
        <f t="shared" si="2"/>
        <v>0.35262500000000002</v>
      </c>
      <c r="O50" s="2">
        <f t="shared" si="2"/>
        <v>2.5458333333333343E-2</v>
      </c>
      <c r="P50" s="2">
        <f t="shared" si="2"/>
        <v>1.6208333333333335E-2</v>
      </c>
      <c r="Q50" s="2">
        <f t="shared" si="2"/>
        <v>4.791666666666667E-2</v>
      </c>
      <c r="R50" s="2">
        <f t="shared" si="2"/>
        <v>4.3500000000000011E-2</v>
      </c>
      <c r="S50" s="2">
        <f t="shared" si="2"/>
        <v>3.1583333333333331E-2</v>
      </c>
      <c r="T50" s="2">
        <f t="shared" si="2"/>
        <v>5.2666666666666674E-2</v>
      </c>
      <c r="U50" s="2">
        <f t="shared" si="2"/>
        <v>0.21187500000000001</v>
      </c>
      <c r="V50" s="2">
        <f t="shared" si="2"/>
        <v>5.1916666666666687E-2</v>
      </c>
      <c r="W50" s="2">
        <f t="shared" si="2"/>
        <v>6.5000000000000023E-3</v>
      </c>
      <c r="Y50" s="1" t="s">
        <v>0</v>
      </c>
      <c r="Z50" s="2">
        <f>AVERAGE(Z1:Z24)</f>
        <v>0.31986249999999988</v>
      </c>
      <c r="AA50" s="2">
        <f>AVERAGE(AA1:AA24)</f>
        <v>8.4025000000000002E-2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0.35812500000000003</v>
      </c>
      <c r="E51" s="2">
        <f t="shared" ref="E51:W51" si="3">AVERAGE(E25:E48)</f>
        <v>0.58558333333333346</v>
      </c>
      <c r="F51" s="2">
        <f t="shared" si="3"/>
        <v>0.53429166666666672</v>
      </c>
      <c r="G51" s="2">
        <f t="shared" si="3"/>
        <v>0.63770833333333332</v>
      </c>
      <c r="H51" s="2">
        <f t="shared" si="3"/>
        <v>0.52916666666666679</v>
      </c>
      <c r="I51" s="2">
        <f t="shared" si="3"/>
        <v>0.59704166666666658</v>
      </c>
      <c r="J51" s="2">
        <f t="shared" si="3"/>
        <v>3.7750000000000013E-2</v>
      </c>
      <c r="K51" s="2">
        <f t="shared" si="3"/>
        <v>0.33158333333333334</v>
      </c>
      <c r="L51" s="2">
        <f t="shared" si="3"/>
        <v>0.61362499999999998</v>
      </c>
      <c r="M51" s="2">
        <f t="shared" si="3"/>
        <v>0.58129166666666665</v>
      </c>
      <c r="N51" s="2">
        <f t="shared" si="3"/>
        <v>0.44445833333333334</v>
      </c>
      <c r="O51" s="2">
        <f t="shared" si="3"/>
        <v>0.45849999999999996</v>
      </c>
      <c r="P51" s="2">
        <f t="shared" si="3"/>
        <v>0.44920833333333327</v>
      </c>
      <c r="Q51" s="2">
        <f t="shared" si="3"/>
        <v>3.9541666666666683E-2</v>
      </c>
      <c r="R51" s="2">
        <f t="shared" si="3"/>
        <v>3.6083333333333342E-2</v>
      </c>
      <c r="S51" s="2">
        <f t="shared" si="3"/>
        <v>0.90933333333333344</v>
      </c>
      <c r="T51" s="2">
        <f t="shared" si="3"/>
        <v>4.2375000000000017E-2</v>
      </c>
      <c r="U51" s="2">
        <f t="shared" si="3"/>
        <v>0.44083333333333324</v>
      </c>
      <c r="V51" s="2">
        <f t="shared" si="3"/>
        <v>4.2375000000000017E-2</v>
      </c>
      <c r="W51" s="2">
        <f t="shared" si="3"/>
        <v>0.48045833333333338</v>
      </c>
      <c r="Y51" s="1" t="s">
        <v>1</v>
      </c>
      <c r="Z51" s="2">
        <f>AVERAGE(Z25:Z48)</f>
        <v>0.48061666666666653</v>
      </c>
      <c r="AA51" s="2">
        <f>AVERAGE(AA25:AA48)</f>
        <v>0.33431666666666665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7.8624972987336925E-5</v>
      </c>
      <c r="E52" s="3">
        <f t="shared" ref="E52:W52" si="4">TTEST(E1:E24,E25:E48,2,2)</f>
        <v>2.7520642012962995E-7</v>
      </c>
      <c r="F52" s="3">
        <f t="shared" si="4"/>
        <v>4.0443229813412918E-2</v>
      </c>
      <c r="G52" s="3">
        <f t="shared" si="4"/>
        <v>5.6618970569129932E-9</v>
      </c>
      <c r="H52" s="3">
        <f t="shared" si="4"/>
        <v>3.9942342642725358E-6</v>
      </c>
      <c r="I52" s="3">
        <f t="shared" si="4"/>
        <v>6.1782188936714688E-5</v>
      </c>
      <c r="J52" s="3">
        <f t="shared" si="4"/>
        <v>1.8087834653251071E-9</v>
      </c>
      <c r="K52" s="3">
        <f t="shared" si="4"/>
        <v>1.2964609572646475E-3</v>
      </c>
      <c r="L52" s="3">
        <f t="shared" si="4"/>
        <v>0.78984380094149398</v>
      </c>
      <c r="M52" s="3">
        <f t="shared" si="4"/>
        <v>0.49221601421432837</v>
      </c>
      <c r="N52" s="3">
        <f t="shared" si="4"/>
        <v>0.35337183970072128</v>
      </c>
      <c r="O52" s="3">
        <f t="shared" si="4"/>
        <v>2.940644732686428E-5</v>
      </c>
      <c r="P52" s="3">
        <f t="shared" si="4"/>
        <v>1.9540071400261842E-5</v>
      </c>
      <c r="Q52" s="3">
        <f t="shared" si="4"/>
        <v>2.4788859396106751E-8</v>
      </c>
      <c r="R52" s="3">
        <f t="shared" si="4"/>
        <v>1.4409097825133509E-8</v>
      </c>
      <c r="S52" s="3">
        <f t="shared" si="4"/>
        <v>4.4189041244962618E-37</v>
      </c>
      <c r="T52" s="3">
        <f t="shared" si="4"/>
        <v>1.0052728538097193E-8</v>
      </c>
      <c r="U52" s="3">
        <f t="shared" si="4"/>
        <v>2.0623324500867055E-2</v>
      </c>
      <c r="V52" s="3">
        <f t="shared" si="4"/>
        <v>2.0003516044690975E-7</v>
      </c>
      <c r="W52" s="3">
        <f t="shared" si="4"/>
        <v>3.5393573774038084E-6</v>
      </c>
      <c r="Y52" s="1" t="s">
        <v>16</v>
      </c>
      <c r="Z52" s="3">
        <f>TTEST(Z1:Z24,Z25:Z48,2,2)</f>
        <v>5.6435841603103081E-9</v>
      </c>
      <c r="AA52" s="3">
        <f>TTEST(AA1:AA24,AA25:AA48,2,2)</f>
        <v>1.1008068298973343E-12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7.3277265704187709E-3</v>
      </c>
      <c r="E53" s="3">
        <f t="shared" ref="E53:W53" si="5">STDEV(E1:E24)/SQRT(COUNT(E1:E24))</f>
        <v>1.7958352247880019E-2</v>
      </c>
      <c r="F53" s="3">
        <f t="shared" si="5"/>
        <v>1.9088844451352397E-2</v>
      </c>
      <c r="G53" s="3">
        <f t="shared" si="5"/>
        <v>1.9918311435329619E-3</v>
      </c>
      <c r="H53" s="3">
        <f t="shared" si="5"/>
        <v>1.4483613512741697E-3</v>
      </c>
      <c r="I53" s="3">
        <f t="shared" si="5"/>
        <v>2.3986308493994701E-2</v>
      </c>
      <c r="J53" s="3">
        <f t="shared" si="5"/>
        <v>1.2500000000000014E-4</v>
      </c>
      <c r="K53" s="3">
        <f t="shared" si="5"/>
        <v>1.0222863808368201E-2</v>
      </c>
      <c r="L53" s="3">
        <f t="shared" si="5"/>
        <v>4.1779871578095144E-2</v>
      </c>
      <c r="M53" s="3">
        <f t="shared" si="5"/>
        <v>1.7947485711304587E-2</v>
      </c>
      <c r="N53" s="3">
        <f t="shared" si="5"/>
        <v>4.6596549776640697E-2</v>
      </c>
      <c r="O53" s="3">
        <f t="shared" si="5"/>
        <v>3.5564694911591577E-3</v>
      </c>
      <c r="P53" s="3">
        <f t="shared" si="5"/>
        <v>5.1807822022406176E-3</v>
      </c>
      <c r="Q53" s="3">
        <f t="shared" si="5"/>
        <v>1.3346913374198466E-4</v>
      </c>
      <c r="R53" s="3">
        <f t="shared" si="5"/>
        <v>1.345954755145415E-4</v>
      </c>
      <c r="S53" s="3">
        <f t="shared" si="5"/>
        <v>5.5160886776335384E-3</v>
      </c>
      <c r="T53" s="3">
        <f t="shared" si="5"/>
        <v>1.7720317769039852E-4</v>
      </c>
      <c r="U53" s="3">
        <f t="shared" si="5"/>
        <v>2.5782768126141477E-2</v>
      </c>
      <c r="V53" s="3">
        <f t="shared" si="5"/>
        <v>1.6936225931188774E-4</v>
      </c>
      <c r="W53" s="3">
        <f t="shared" si="5"/>
        <v>9.6308682468615274E-4</v>
      </c>
      <c r="Z53" s="3">
        <f>STDEV(Z1:Z24)/SQRT(COUNT(Z1:Z24))</f>
        <v>6.0324359144210719E-3</v>
      </c>
      <c r="AA53" s="3">
        <f>STDEV(AA1:AA24)/SQRT(COUNT(AA1:AA24))</f>
        <v>6.3528444217040986E-3</v>
      </c>
      <c r="AC53" s="3"/>
      <c r="AD53" s="3"/>
    </row>
    <row r="54" spans="1:30">
      <c r="C54" s="1" t="s">
        <v>1</v>
      </c>
      <c r="D54" s="3">
        <f>STDEV(D25:D48)/SQRT(COUNT(D25:D48))</f>
        <v>7.4517075965896878E-2</v>
      </c>
      <c r="E54" s="3">
        <f t="shared" ref="E54:W54" si="6">STDEV(E25:E48)/SQRT(COUNT(E25:E48))</f>
        <v>8.9223094362574348E-2</v>
      </c>
      <c r="F54" s="3">
        <f t="shared" si="6"/>
        <v>7.2209073438424268E-2</v>
      </c>
      <c r="G54" s="3">
        <f t="shared" si="6"/>
        <v>8.7987863111634271E-2</v>
      </c>
      <c r="H54" s="3">
        <f t="shared" si="6"/>
        <v>8.6213075832175481E-2</v>
      </c>
      <c r="I54" s="3">
        <f t="shared" si="6"/>
        <v>8.6121469641504425E-2</v>
      </c>
      <c r="J54" s="3">
        <f t="shared" si="6"/>
        <v>1.0805426709612704E-3</v>
      </c>
      <c r="K54" s="3">
        <f t="shared" si="6"/>
        <v>8.562440979732415E-2</v>
      </c>
      <c r="L54" s="3">
        <f t="shared" si="6"/>
        <v>8.4592176217271484E-2</v>
      </c>
      <c r="M54" s="3">
        <f t="shared" si="6"/>
        <v>8.4540177378472386E-2</v>
      </c>
      <c r="N54" s="3">
        <f t="shared" si="6"/>
        <v>8.615687535474878E-2</v>
      </c>
      <c r="O54" s="3">
        <f t="shared" si="6"/>
        <v>9.3324371981798521E-2</v>
      </c>
      <c r="P54" s="3">
        <f t="shared" si="6"/>
        <v>9.0808066805657076E-2</v>
      </c>
      <c r="Q54" s="3">
        <f t="shared" si="6"/>
        <v>1.24087855544851E-3</v>
      </c>
      <c r="R54" s="3">
        <f t="shared" si="6"/>
        <v>1.0715637135842791E-3</v>
      </c>
      <c r="S54" s="3">
        <f t="shared" si="6"/>
        <v>2.1598583107938302E-2</v>
      </c>
      <c r="T54" s="3">
        <f t="shared" si="6"/>
        <v>1.4655617956304458E-3</v>
      </c>
      <c r="U54" s="3">
        <f t="shared" si="6"/>
        <v>9.1951835743601967E-2</v>
      </c>
      <c r="V54" s="3">
        <f t="shared" si="6"/>
        <v>1.553178718124455E-3</v>
      </c>
      <c r="W54" s="3">
        <f t="shared" si="6"/>
        <v>8.9938082146380466E-2</v>
      </c>
      <c r="Z54" s="3">
        <f>STDEV(Z25:Z48)/SQRT(COUNT(Z25:Z48))</f>
        <v>2.1695232284184903E-2</v>
      </c>
      <c r="AA54" s="3">
        <f>STDEV(AA25:AA48)/SQRT(COUNT(AA25:AA48))</f>
        <v>2.5039143751469692E-2</v>
      </c>
      <c r="AC54" s="3"/>
      <c r="AD54" s="3"/>
    </row>
    <row r="55" spans="1:30">
      <c r="D55" s="2">
        <f>D50-D51</f>
        <v>-0.32458333333333333</v>
      </c>
      <c r="E55" s="2">
        <f t="shared" ref="E55:W55" si="7">E50-E51</f>
        <v>-0.54741666666666677</v>
      </c>
      <c r="F55" s="2">
        <f t="shared" si="7"/>
        <v>0.15749999999999986</v>
      </c>
      <c r="G55" s="2">
        <f t="shared" si="7"/>
        <v>-0.62820833333333337</v>
      </c>
      <c r="H55" s="2">
        <f t="shared" si="7"/>
        <v>0.45129166666666665</v>
      </c>
      <c r="I55" s="2">
        <f t="shared" si="7"/>
        <v>-0.39420833333333327</v>
      </c>
      <c r="J55" s="2">
        <f t="shared" si="7"/>
        <v>8.1249999999999933E-3</v>
      </c>
      <c r="K55" s="2">
        <f t="shared" si="7"/>
        <v>-0.29549999999999998</v>
      </c>
      <c r="L55" s="2">
        <f t="shared" si="7"/>
        <v>2.5291666666666712E-2</v>
      </c>
      <c r="M55" s="2">
        <f t="shared" si="7"/>
        <v>-5.9833333333333183E-2</v>
      </c>
      <c r="N55" s="2">
        <f t="shared" si="7"/>
        <v>-9.1833333333333322E-2</v>
      </c>
      <c r="O55" s="2">
        <f t="shared" si="7"/>
        <v>-0.4330416666666666</v>
      </c>
      <c r="P55" s="2">
        <f t="shared" si="7"/>
        <v>-0.43299999999999994</v>
      </c>
      <c r="Q55" s="2">
        <f t="shared" si="7"/>
        <v>8.3749999999999866E-3</v>
      </c>
      <c r="R55" s="2">
        <f t="shared" si="7"/>
        <v>7.4166666666666686E-3</v>
      </c>
      <c r="S55" s="2">
        <f t="shared" si="7"/>
        <v>-0.87775000000000014</v>
      </c>
      <c r="T55" s="2">
        <f t="shared" si="7"/>
        <v>1.0291666666666657E-2</v>
      </c>
      <c r="U55" s="2">
        <f t="shared" si="7"/>
        <v>-0.22895833333333324</v>
      </c>
      <c r="V55" s="2">
        <f t="shared" si="7"/>
        <v>9.5416666666666705E-3</v>
      </c>
      <c r="W55" s="2">
        <f t="shared" si="7"/>
        <v>-0.47395833333333337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9.1548809523809505E-2</v>
      </c>
      <c r="E58" s="1">
        <f>(E50+0.6*(F50+D50)+0.15*G50)/(1+2*0.6+0.15)</f>
        <v>0.20203900709219857</v>
      </c>
      <c r="F58" s="1">
        <f t="shared" ref="F58:U59" si="9">(F50+0.6*(G50+E50)+0.15*(D50+H50))/(1+2*0.6+2*0.15)</f>
        <v>0.34899666666666662</v>
      </c>
      <c r="G58" s="1">
        <f t="shared" si="9"/>
        <v>0.41959999999999997</v>
      </c>
      <c r="H58" s="1">
        <f t="shared" si="9"/>
        <v>0.4874033333333333</v>
      </c>
      <c r="I58" s="1">
        <f t="shared" si="9"/>
        <v>0.33018833333333342</v>
      </c>
      <c r="J58" s="1">
        <f t="shared" si="9"/>
        <v>0.17285250000000002</v>
      </c>
      <c r="K58" s="1">
        <f t="shared" si="9"/>
        <v>0.22224083333333336</v>
      </c>
      <c r="L58" s="1">
        <f t="shared" si="9"/>
        <v>0.41328666666666669</v>
      </c>
      <c r="M58" s="1">
        <f t="shared" si="9"/>
        <v>0.4502458333333334</v>
      </c>
      <c r="N58" s="1">
        <f t="shared" si="9"/>
        <v>0.31161750000000005</v>
      </c>
      <c r="O58" s="1">
        <f t="shared" si="9"/>
        <v>0.13286583333333335</v>
      </c>
      <c r="P58" s="1">
        <f t="shared" si="9"/>
        <v>4.7860833333333339E-2</v>
      </c>
      <c r="Q58" s="1">
        <f t="shared" si="9"/>
        <v>3.6919166666666677E-2</v>
      </c>
      <c r="R58" s="1">
        <f t="shared" si="9"/>
        <v>4.0612500000000003E-2</v>
      </c>
      <c r="S58" s="1">
        <f t="shared" si="9"/>
        <v>5.130083333333333E-2</v>
      </c>
      <c r="T58" s="1">
        <f t="shared" si="9"/>
        <v>8.5221666666666668E-2</v>
      </c>
      <c r="U58" s="1">
        <f t="shared" si="9"/>
        <v>0.11213500000000001</v>
      </c>
      <c r="V58" s="1">
        <f>(V50+0.6*(W50+U50)+0.15*T50)/(1+2*0.6+0.15)</f>
        <v>8.1209219858156032E-2</v>
      </c>
      <c r="W58" s="1">
        <f>(W50+0.6*(V50)+0.15*U58)/(1+0.6+0.15)</f>
        <v>3.1125857142857153E-2</v>
      </c>
    </row>
    <row r="59" spans="1:30">
      <c r="C59" s="1" t="s">
        <v>1</v>
      </c>
      <c r="D59" s="1">
        <f>(D51+0.6*(E51)+0.15*F51)/(1+0.6+0.15)</f>
        <v>0.4512107142857143</v>
      </c>
      <c r="E59" s="1">
        <f>(E51+0.6*(F51+D51)+0.15*G51)/(1+2*0.6+0.15)</f>
        <v>0.51774024822695042</v>
      </c>
      <c r="F59" s="1">
        <f t="shared" si="9"/>
        <v>0.56054416666666673</v>
      </c>
      <c r="G59" s="1">
        <f t="shared" si="9"/>
        <v>0.5812708333333334</v>
      </c>
      <c r="H59" s="1">
        <f t="shared" si="9"/>
        <v>0.54232916666666675</v>
      </c>
      <c r="I59" s="1">
        <f t="shared" si="9"/>
        <v>0.43303416666666666</v>
      </c>
      <c r="J59" s="1">
        <f t="shared" si="9"/>
        <v>0.30653750000000002</v>
      </c>
      <c r="K59" s="1">
        <f t="shared" si="9"/>
        <v>0.35966333333333333</v>
      </c>
      <c r="L59" s="1">
        <f t="shared" si="9"/>
        <v>0.49347250000000004</v>
      </c>
      <c r="M59" s="1">
        <f t="shared" si="9"/>
        <v>0.53386166666666668</v>
      </c>
      <c r="N59" s="1">
        <f t="shared" si="9"/>
        <v>0.49110333333333334</v>
      </c>
      <c r="O59" s="1">
        <f t="shared" si="9"/>
        <v>0.43512999999999991</v>
      </c>
      <c r="P59" s="1">
        <f t="shared" si="9"/>
        <v>0.32804583333333331</v>
      </c>
      <c r="Q59" s="1">
        <f t="shared" si="9"/>
        <v>0.21435666666666667</v>
      </c>
      <c r="R59" s="1">
        <f t="shared" si="9"/>
        <v>0.27165833333333339</v>
      </c>
      <c r="S59" s="1">
        <f t="shared" si="9"/>
        <v>0.41138583333333339</v>
      </c>
      <c r="T59" s="1">
        <f t="shared" si="9"/>
        <v>0.34569750000000005</v>
      </c>
      <c r="U59" s="1">
        <f t="shared" si="9"/>
        <v>0.28006083333333331</v>
      </c>
      <c r="V59" s="1">
        <f>(V51+0.6*(W51+U51)+0.15*T51)/(1+2*0.6+0.15)</f>
        <v>0.25596010638297867</v>
      </c>
      <c r="W59" s="1">
        <f>(W51+0.6*(V51)+0.15*U59)/(1+0.6+0.15)</f>
        <v>0.31308140476190477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0.1033864177800121</v>
      </c>
      <c r="E61" s="1">
        <f ca="1">E1+NORMINV(RAND(),0,'Total-Smoothed'!$AG$2)</f>
        <v>3.6198883056987076E-2</v>
      </c>
      <c r="F61" s="1">
        <f ca="1">F1+NORMINV(RAND(),0,'Total-Smoothed'!$AG$2)</f>
        <v>0.56574136029323463</v>
      </c>
      <c r="G61" s="1">
        <f ca="1">G1+NORMINV(RAND(),0,'Total-Smoothed'!$AG$2)</f>
        <v>2.1814923616458745E-2</v>
      </c>
      <c r="H61" s="1">
        <f ca="1">H1+NORMINV(RAND(),0,'Total-Smoothed'!$AG$2)</f>
        <v>1.0811054112290059</v>
      </c>
      <c r="I61" s="1">
        <f ca="1">I1+NORMINV(RAND(),0,'Total-Smoothed'!$AG$2)</f>
        <v>0.18154926565940982</v>
      </c>
      <c r="J61" s="1">
        <f ca="1">J1+NORMINV(RAND(),0,'Total-Smoothed'!$AG$2)</f>
        <v>4.2557194082647069E-2</v>
      </c>
      <c r="K61" s="1">
        <f ca="1">K1+NORMINV(RAND(),0,'Total-Smoothed'!$AG$2)</f>
        <v>-1.0774423984813812E-2</v>
      </c>
      <c r="L61" s="1">
        <f ca="1">L1+NORMINV(RAND(),0,'Total-Smoothed'!$AG$2)</f>
        <v>0.62470651605787431</v>
      </c>
      <c r="M61" s="1">
        <f ca="1">M1+NORMINV(RAND(),0,'Total-Smoothed'!$AG$2)</f>
        <v>0.41930376740561709</v>
      </c>
      <c r="N61" s="1">
        <f ca="1">N1+NORMINV(RAND(),0,'Total-Smoothed'!$AG$2)</f>
        <v>0.32984898166587628</v>
      </c>
      <c r="O61" s="1">
        <f ca="1">O1+NORMINV(RAND(),0,'Total-Smoothed'!$AG$2)</f>
        <v>4.1283754620837852E-2</v>
      </c>
      <c r="P61" s="1">
        <f ca="1">P1+NORMINV(RAND(),0,'Total-Smoothed'!$AG$2)</f>
        <v>-0.12203093661681699</v>
      </c>
      <c r="Q61" s="1">
        <f ca="1">Q1+NORMINV(RAND(),0,'Total-Smoothed'!$AG$2)</f>
        <v>8.2247856712896639E-2</v>
      </c>
      <c r="R61" s="1">
        <f ca="1">R1+NORMINV(RAND(),0,'Total-Smoothed'!$AG$2)</f>
        <v>3.5592758710375469E-2</v>
      </c>
      <c r="S61" s="1">
        <f ca="1">S1+NORMINV(RAND(),0,'Total-Smoothed'!$AG$2)</f>
        <v>-9.4247045706901192E-2</v>
      </c>
      <c r="T61" s="1">
        <f ca="1">T1+NORMINV(RAND(),0,'Total-Smoothed'!$AG$2)</f>
        <v>6.9726669837965188E-2</v>
      </c>
      <c r="U61" s="1">
        <f ca="1">U1+NORMINV(RAND(),0,'Total-Smoothed'!$AG$2)</f>
        <v>0.24821133340505905</v>
      </c>
      <c r="V61" s="1">
        <f ca="1">V1+NORMINV(RAND(),0,'Total-Smoothed'!$AG$2)</f>
        <v>0.1420026310563213</v>
      </c>
      <c r="W61" s="1">
        <f ca="1">W1+NORMINV(RAND(),0,'Total-Smoothed'!$AG$2)</f>
        <v>1.9583013164379583E-2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6.9204748069377681E-2</v>
      </c>
      <c r="E62" s="1">
        <f ca="1">E2+NORMINV(RAND(),0,'Total-Smoothed'!$AG$2)</f>
        <v>-3.7460710100224705E-2</v>
      </c>
      <c r="F62" s="1">
        <f ca="1">F2+NORMINV(RAND(),0,'Total-Smoothed'!$AG$2)</f>
        <v>0.68475111459227267</v>
      </c>
      <c r="G62" s="1">
        <f ca="1">G2+NORMINV(RAND(),0,'Total-Smoothed'!$AG$2)</f>
        <v>-3.2788452598648456E-3</v>
      </c>
      <c r="H62" s="1">
        <f ca="1">H2+NORMINV(RAND(),0,'Total-Smoothed'!$AG$2)</f>
        <v>0.8204694178753662</v>
      </c>
      <c r="I62" s="1">
        <f ca="1">I2+NORMINV(RAND(),0,'Total-Smoothed'!$AG$2)</f>
        <v>0.27816814408579477</v>
      </c>
      <c r="J62" s="1">
        <f ca="1">J2+NORMINV(RAND(),0,'Total-Smoothed'!$AG$2)</f>
        <v>4.3487329103675275E-2</v>
      </c>
      <c r="K62" s="1">
        <f ca="1">K2+NORMINV(RAND(),0,'Total-Smoothed'!$AG$2)</f>
        <v>-0.14393594286832009</v>
      </c>
      <c r="L62" s="1">
        <f ca="1">L2+NORMINV(RAND(),0,'Total-Smoothed'!$AG$2)</f>
        <v>0.34440551941686454</v>
      </c>
      <c r="M62" s="1">
        <f ca="1">M2+NORMINV(RAND(),0,'Total-Smoothed'!$AG$2)</f>
        <v>0.49345205335649472</v>
      </c>
      <c r="N62" s="1">
        <f ca="1">N2+NORMINV(RAND(),0,'Total-Smoothed'!$AG$2)</f>
        <v>0.43697733673026318</v>
      </c>
      <c r="O62" s="1">
        <f ca="1">O2+NORMINV(RAND(),0,'Total-Smoothed'!$AG$2)</f>
        <v>7.4798431919737063E-2</v>
      </c>
      <c r="P62" s="1">
        <f ca="1">P2+NORMINV(RAND(),0,'Total-Smoothed'!$AG$2)</f>
        <v>9.9770204992860545E-2</v>
      </c>
      <c r="Q62" s="1">
        <f ca="1">Q2+NORMINV(RAND(),0,'Total-Smoothed'!$AG$2)</f>
        <v>-0.14389439025028566</v>
      </c>
      <c r="R62" s="1">
        <f ca="1">R2+NORMINV(RAND(),0,'Total-Smoothed'!$AG$2)</f>
        <v>-2.4760386386946151E-2</v>
      </c>
      <c r="S62" s="1">
        <f ca="1">S2+NORMINV(RAND(),0,'Total-Smoothed'!$AG$2)</f>
        <v>1.6682760074300175E-2</v>
      </c>
      <c r="T62" s="1">
        <f ca="1">T2+NORMINV(RAND(),0,'Total-Smoothed'!$AG$2)</f>
        <v>0.11835663011388703</v>
      </c>
      <c r="U62" s="1">
        <f ca="1">U2+NORMINV(RAND(),0,'Total-Smoothed'!$AG$2)</f>
        <v>9.7738758690074923E-3</v>
      </c>
      <c r="V62" s="1">
        <f ca="1">V2+NORMINV(RAND(),0,'Total-Smoothed'!$AG$2)</f>
        <v>0.1534132259255892</v>
      </c>
      <c r="W62" s="1">
        <f ca="1">W2+NORMINV(RAND(),0,'Total-Smoothed'!$AG$2)</f>
        <v>-9.5531526193156843E-2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-0.17146143486517329</v>
      </c>
      <c r="E63" s="1">
        <f ca="1">E3+NORMINV(RAND(),0,'Total-Smoothed'!$AG$2)</f>
        <v>9.7690741714787782E-5</v>
      </c>
      <c r="F63" s="1">
        <f ca="1">F3+NORMINV(RAND(),0,'Total-Smoothed'!$AG$2)</f>
        <v>0.47488937391160957</v>
      </c>
      <c r="G63" s="1">
        <f ca="1">G3+NORMINV(RAND(),0,'Total-Smoothed'!$AG$2)</f>
        <v>-0.15843625051698074</v>
      </c>
      <c r="H63" s="1">
        <f ca="1">H3+NORMINV(RAND(),0,'Total-Smoothed'!$AG$2)</f>
        <v>1.0326741712969045</v>
      </c>
      <c r="I63" s="1">
        <f ca="1">I3+NORMINV(RAND(),0,'Total-Smoothed'!$AG$2)</f>
        <v>0.29989528958887979</v>
      </c>
      <c r="J63" s="1">
        <f ca="1">J3+NORMINV(RAND(),0,'Total-Smoothed'!$AG$2)</f>
        <v>-8.7083940095216403E-2</v>
      </c>
      <c r="K63" s="1">
        <f ca="1">K3+NORMINV(RAND(),0,'Total-Smoothed'!$AG$2)</f>
        <v>-8.4794865961556123E-2</v>
      </c>
      <c r="L63" s="1">
        <f ca="1">L3+NORMINV(RAND(),0,'Total-Smoothed'!$AG$2)</f>
        <v>0.50498952492734261</v>
      </c>
      <c r="M63" s="1">
        <f ca="1">M3+NORMINV(RAND(),0,'Total-Smoothed'!$AG$2)</f>
        <v>0.49266563681674697</v>
      </c>
      <c r="N63" s="1">
        <f ca="1">N3+NORMINV(RAND(),0,'Total-Smoothed'!$AG$2)</f>
        <v>0.22203596673010531</v>
      </c>
      <c r="O63" s="1">
        <f ca="1">O3+NORMINV(RAND(),0,'Total-Smoothed'!$AG$2)</f>
        <v>-6.3581810664560062E-2</v>
      </c>
      <c r="P63" s="1">
        <f ca="1">P3+NORMINV(RAND(),0,'Total-Smoothed'!$AG$2)</f>
        <v>6.4851812783359901E-3</v>
      </c>
      <c r="Q63" s="1">
        <f ca="1">Q3+NORMINV(RAND(),0,'Total-Smoothed'!$AG$2)</f>
        <v>0.17324398488446546</v>
      </c>
      <c r="R63" s="1">
        <f ca="1">R3+NORMINV(RAND(),0,'Total-Smoothed'!$AG$2)</f>
        <v>-3.1781920258735871E-2</v>
      </c>
      <c r="S63" s="1">
        <f ca="1">S3+NORMINV(RAND(),0,'Total-Smoothed'!$AG$2)</f>
        <v>1.4155316551900145E-2</v>
      </c>
      <c r="T63" s="1">
        <f ca="1">T3+NORMINV(RAND(),0,'Total-Smoothed'!$AG$2)</f>
        <v>9.4226369350516023E-2</v>
      </c>
      <c r="U63" s="1">
        <f ca="1">U3+NORMINV(RAND(),0,'Total-Smoothed'!$AG$2)</f>
        <v>7.2487935170958889E-2</v>
      </c>
      <c r="V63" s="1">
        <f ca="1">V3+NORMINV(RAND(),0,'Total-Smoothed'!$AG$2)</f>
        <v>4.406098213063564E-3</v>
      </c>
      <c r="W63" s="1">
        <f ca="1">W3+NORMINV(RAND(),0,'Total-Smoothed'!$AG$2)</f>
        <v>-8.4817323908521931E-3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6.1378548037877678E-2</v>
      </c>
      <c r="E64" s="1">
        <f ca="1">E4+NORMINV(RAND(),0,'Total-Smoothed'!$AG$2)</f>
        <v>-5.7916052581008119E-2</v>
      </c>
      <c r="F64" s="1">
        <f ca="1">F4+NORMINV(RAND(),0,'Total-Smoothed'!$AG$2)</f>
        <v>0.62045646359302409</v>
      </c>
      <c r="G64" s="1">
        <f ca="1">G4+NORMINV(RAND(),0,'Total-Smoothed'!$AG$2)</f>
        <v>-5.6393220450928351E-2</v>
      </c>
      <c r="H64" s="1">
        <f ca="1">H4+NORMINV(RAND(),0,'Total-Smoothed'!$AG$2)</f>
        <v>1.055736117171129</v>
      </c>
      <c r="I64" s="1">
        <f ca="1">I4+NORMINV(RAND(),0,'Total-Smoothed'!$AG$2)</f>
        <v>0.21135070573998238</v>
      </c>
      <c r="J64" s="1">
        <f ca="1">J4+NORMINV(RAND(),0,'Total-Smoothed'!$AG$2)</f>
        <v>-0.17307092655972067</v>
      </c>
      <c r="K64" s="1">
        <f ca="1">K4+NORMINV(RAND(),0,'Total-Smoothed'!$AG$2)</f>
        <v>0.14355902606406704</v>
      </c>
      <c r="L64" s="1">
        <f ca="1">L4+NORMINV(RAND(),0,'Total-Smoothed'!$AG$2)</f>
        <v>1.0002539685652676</v>
      </c>
      <c r="M64" s="1">
        <f ca="1">M4+NORMINV(RAND(),0,'Total-Smoothed'!$AG$2)</f>
        <v>0.59787457003917677</v>
      </c>
      <c r="N64" s="1">
        <f ca="1">N4+NORMINV(RAND(),0,'Total-Smoothed'!$AG$2)</f>
        <v>0.45291309059217033</v>
      </c>
      <c r="O64" s="1">
        <f ca="1">O4+NORMINV(RAND(),0,'Total-Smoothed'!$AG$2)</f>
        <v>0.12560609237786655</v>
      </c>
      <c r="P64" s="1">
        <f ca="1">P4+NORMINV(RAND(),0,'Total-Smoothed'!$AG$2)</f>
        <v>2.4667394372119948E-2</v>
      </c>
      <c r="Q64" s="1">
        <f ca="1">Q4+NORMINV(RAND(),0,'Total-Smoothed'!$AG$2)</f>
        <v>9.8652224864403504E-2</v>
      </c>
      <c r="R64" s="1">
        <f ca="1">R4+NORMINV(RAND(),0,'Total-Smoothed'!$AG$2)</f>
        <v>4.2593351094395555E-2</v>
      </c>
      <c r="S64" s="1">
        <f ca="1">S4+NORMINV(RAND(),0,'Total-Smoothed'!$AG$2)</f>
        <v>0.15670570295672476</v>
      </c>
      <c r="T64" s="1">
        <f ca="1">T4+NORMINV(RAND(),0,'Total-Smoothed'!$AG$2)</f>
        <v>7.0668447823380373E-3</v>
      </c>
      <c r="U64" s="1">
        <f ca="1">U4+NORMINV(RAND(),0,'Total-Smoothed'!$AG$2)</f>
        <v>0.21401914891901802</v>
      </c>
      <c r="V64" s="1">
        <f ca="1">V4+NORMINV(RAND(),0,'Total-Smoothed'!$AG$2)</f>
        <v>-5.5655156418398126E-2</v>
      </c>
      <c r="W64" s="1">
        <f ca="1">W4+NORMINV(RAND(),0,'Total-Smoothed'!$AG$2)</f>
        <v>-3.7235926918383878E-2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4.3573383007443414E-2</v>
      </c>
      <c r="E65" s="1">
        <f ca="1">E5+NORMINV(RAND(),0,'Total-Smoothed'!$AG$2)</f>
        <v>-1.382323046484041E-2</v>
      </c>
      <c r="F65" s="1">
        <f ca="1">F5+NORMINV(RAND(),0,'Total-Smoothed'!$AG$2)</f>
        <v>0.74870473222375455</v>
      </c>
      <c r="G65" s="1">
        <f ca="1">G5+NORMINV(RAND(),0,'Total-Smoothed'!$AG$2)</f>
        <v>8.8423469593706699E-2</v>
      </c>
      <c r="H65" s="1">
        <f ca="1">H5+NORMINV(RAND(),0,'Total-Smoothed'!$AG$2)</f>
        <v>1.0926148876977761</v>
      </c>
      <c r="I65" s="1">
        <f ca="1">I5+NORMINV(RAND(),0,'Total-Smoothed'!$AG$2)</f>
        <v>0.15628214834732229</v>
      </c>
      <c r="J65" s="1">
        <f ca="1">J5+NORMINV(RAND(),0,'Total-Smoothed'!$AG$2)</f>
        <v>-0.10587935572346462</v>
      </c>
      <c r="K65" s="1">
        <f ca="1">K5+NORMINV(RAND(),0,'Total-Smoothed'!$AG$2)</f>
        <v>-0.15331209118325981</v>
      </c>
      <c r="L65" s="1">
        <f ca="1">L5+NORMINV(RAND(),0,'Total-Smoothed'!$AG$2)</f>
        <v>0.62499479173138928</v>
      </c>
      <c r="M65" s="1">
        <f ca="1">M5+NORMINV(RAND(),0,'Total-Smoothed'!$AG$2)</f>
        <v>0.45266352078970379</v>
      </c>
      <c r="N65" s="1">
        <f ca="1">N5+NORMINV(RAND(),0,'Total-Smoothed'!$AG$2)</f>
        <v>0.49339774913242795</v>
      </c>
      <c r="O65" s="1">
        <f ca="1">O5+NORMINV(RAND(),0,'Total-Smoothed'!$AG$2)</f>
        <v>-8.2187176616792965E-2</v>
      </c>
      <c r="P65" s="1">
        <f ca="1">P5+NORMINV(RAND(),0,'Total-Smoothed'!$AG$2)</f>
        <v>0.14545581056556728</v>
      </c>
      <c r="Q65" s="1">
        <f ca="1">Q5+NORMINV(RAND(),0,'Total-Smoothed'!$AG$2)</f>
        <v>6.6495386775545784E-3</v>
      </c>
      <c r="R65" s="1">
        <f ca="1">R5+NORMINV(RAND(),0,'Total-Smoothed'!$AG$2)</f>
        <v>0.10230461999687486</v>
      </c>
      <c r="S65" s="1">
        <f ca="1">S5+NORMINV(RAND(),0,'Total-Smoothed'!$AG$2)</f>
        <v>7.9330970587814326E-2</v>
      </c>
      <c r="T65" s="1">
        <f ca="1">T5+NORMINV(RAND(),0,'Total-Smoothed'!$AG$2)</f>
        <v>-6.0744743786464266E-2</v>
      </c>
      <c r="U65" s="1">
        <f ca="1">U5+NORMINV(RAND(),0,'Total-Smoothed'!$AG$2)</f>
        <v>0.19877164234950204</v>
      </c>
      <c r="V65" s="1">
        <f ca="1">V5+NORMINV(RAND(),0,'Total-Smoothed'!$AG$2)</f>
        <v>0.21349337449021583</v>
      </c>
      <c r="W65" s="1">
        <f ca="1">W5+NORMINV(RAND(),0,'Total-Smoothed'!$AG$2)</f>
        <v>-0.16423335093996419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-4.065153929576179E-2</v>
      </c>
      <c r="E66" s="1">
        <f ca="1">E6+NORMINV(RAND(),0,'Total-Smoothed'!$AG$2)</f>
        <v>1.0876569950140656E-2</v>
      </c>
      <c r="F66" s="1">
        <f ca="1">F6+NORMINV(RAND(),0,'Total-Smoothed'!$AG$2)</f>
        <v>0.80722481008872937</v>
      </c>
      <c r="G66" s="1">
        <f ca="1">G6+NORMINV(RAND(),0,'Total-Smoothed'!$AG$2)</f>
        <v>-9.1727790234389858E-2</v>
      </c>
      <c r="H66" s="1">
        <f ca="1">H6+NORMINV(RAND(),0,'Total-Smoothed'!$AG$2)</f>
        <v>0.86242957075495863</v>
      </c>
      <c r="I66" s="1">
        <f ca="1">I6+NORMINV(RAND(),0,'Total-Smoothed'!$AG$2)</f>
        <v>0.41626229934944825</v>
      </c>
      <c r="J66" s="1">
        <f ca="1">J6+NORMINV(RAND(),0,'Total-Smoothed'!$AG$2)</f>
        <v>3.0742824629664614E-3</v>
      </c>
      <c r="K66" s="1">
        <f ca="1">K6+NORMINV(RAND(),0,'Total-Smoothed'!$AG$2)</f>
        <v>-7.3935412988060514E-2</v>
      </c>
      <c r="L66" s="1">
        <f ca="1">L6+NORMINV(RAND(),0,'Total-Smoothed'!$AG$2)</f>
        <v>0.55190056682108035</v>
      </c>
      <c r="M66" s="1">
        <f ca="1">M6+NORMINV(RAND(),0,'Total-Smoothed'!$AG$2)</f>
        <v>0.61802110183284287</v>
      </c>
      <c r="N66" s="1">
        <f ca="1">N6+NORMINV(RAND(),0,'Total-Smoothed'!$AG$2)</f>
        <v>0.56083814459839509</v>
      </c>
      <c r="O66" s="1">
        <f ca="1">O6+NORMINV(RAND(),0,'Total-Smoothed'!$AG$2)</f>
        <v>-2.3163899024342269E-2</v>
      </c>
      <c r="P66" s="1">
        <f ca="1">P6+NORMINV(RAND(),0,'Total-Smoothed'!$AG$2)</f>
        <v>2.5668148799256729E-4</v>
      </c>
      <c r="Q66" s="1">
        <f ca="1">Q6+NORMINV(RAND(),0,'Total-Smoothed'!$AG$2)</f>
        <v>-6.1407690336620774E-3</v>
      </c>
      <c r="R66" s="1">
        <f ca="1">R6+NORMINV(RAND(),0,'Total-Smoothed'!$AG$2)</f>
        <v>-2.7377150357976318E-2</v>
      </c>
      <c r="S66" s="1">
        <f ca="1">S6+NORMINV(RAND(),0,'Total-Smoothed'!$AG$2)</f>
        <v>0.16791258684160648</v>
      </c>
      <c r="T66" s="1">
        <f ca="1">T6+NORMINV(RAND(),0,'Total-Smoothed'!$AG$2)</f>
        <v>0.17828165138700705</v>
      </c>
      <c r="U66" s="1">
        <f ca="1">U6+NORMINV(RAND(),0,'Total-Smoothed'!$AG$2)</f>
        <v>-7.1547454652445469E-2</v>
      </c>
      <c r="V66" s="1">
        <f ca="1">V6+NORMINV(RAND(),0,'Total-Smoothed'!$AG$2)</f>
        <v>6.8061224385590258E-2</v>
      </c>
      <c r="W66" s="1">
        <f ca="1">W6+NORMINV(RAND(),0,'Total-Smoothed'!$AG$2)</f>
        <v>-5.0763939877593381E-2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-0.28742348459174749</v>
      </c>
      <c r="E67" s="1">
        <f ca="1">E7+NORMINV(RAND(),0,'Total-Smoothed'!$AG$2)</f>
        <v>2.2028196302910065E-2</v>
      </c>
      <c r="F67" s="1">
        <f ca="1">F7+NORMINV(RAND(),0,'Total-Smoothed'!$AG$2)</f>
        <v>0.74097712276334926</v>
      </c>
      <c r="G67" s="1">
        <f ca="1">G7+NORMINV(RAND(),0,'Total-Smoothed'!$AG$2)</f>
        <v>2.6060579656863064E-2</v>
      </c>
      <c r="H67" s="1">
        <f ca="1">H7+NORMINV(RAND(),0,'Total-Smoothed'!$AG$2)</f>
        <v>0.79242414263159167</v>
      </c>
      <c r="I67" s="1">
        <f ca="1">I7+NORMINV(RAND(),0,'Total-Smoothed'!$AG$2)</f>
        <v>0.17215887451791978</v>
      </c>
      <c r="J67" s="1">
        <f ca="1">J7+NORMINV(RAND(),0,'Total-Smoothed'!$AG$2)</f>
        <v>0.14690736295206355</v>
      </c>
      <c r="K67" s="1">
        <f ca="1">K7+NORMINV(RAND(),0,'Total-Smoothed'!$AG$2)</f>
        <v>5.2189881880514405E-2</v>
      </c>
      <c r="L67" s="1">
        <f ca="1">L7+NORMINV(RAND(),0,'Total-Smoothed'!$AG$2)</f>
        <v>0.45307555545834238</v>
      </c>
      <c r="M67" s="1">
        <f ca="1">M7+NORMINV(RAND(),0,'Total-Smoothed'!$AG$2)</f>
        <v>0.33207366838068736</v>
      </c>
      <c r="N67" s="1">
        <f ca="1">N7+NORMINV(RAND(),0,'Total-Smoothed'!$AG$2)</f>
        <v>0.39805949271479407</v>
      </c>
      <c r="O67" s="1">
        <f ca="1">O7+NORMINV(RAND(),0,'Total-Smoothed'!$AG$2)</f>
        <v>-4.842302191171103E-2</v>
      </c>
      <c r="P67" s="1">
        <f ca="1">P7+NORMINV(RAND(),0,'Total-Smoothed'!$AG$2)</f>
        <v>8.0362589169695436E-2</v>
      </c>
      <c r="Q67" s="1">
        <f ca="1">Q7+NORMINV(RAND(),0,'Total-Smoothed'!$AG$2)</f>
        <v>-4.2755052752568287E-2</v>
      </c>
      <c r="R67" s="1">
        <f ca="1">R7+NORMINV(RAND(),0,'Total-Smoothed'!$AG$2)</f>
        <v>3.5327932970989441E-2</v>
      </c>
      <c r="S67" s="1">
        <f ca="1">S7+NORMINV(RAND(),0,'Total-Smoothed'!$AG$2)</f>
        <v>-8.0284068948455273E-2</v>
      </c>
      <c r="T67" s="1">
        <f ca="1">T7+NORMINV(RAND(),0,'Total-Smoothed'!$AG$2)</f>
        <v>9.6289930078223313E-2</v>
      </c>
      <c r="U67" s="1">
        <f ca="1">U7+NORMINV(RAND(),0,'Total-Smoothed'!$AG$2)</f>
        <v>0.22033435072872343</v>
      </c>
      <c r="V67" s="1">
        <f ca="1">V7+NORMINV(RAND(),0,'Total-Smoothed'!$AG$2)</f>
        <v>0.21379426838097995</v>
      </c>
      <c r="W67" s="1">
        <f ca="1">W7+NORMINV(RAND(),0,'Total-Smoothed'!$AG$2)</f>
        <v>-6.4349190385581484E-2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-1.6446219192361979E-2</v>
      </c>
      <c r="E68" s="1">
        <f ca="1">E8+NORMINV(RAND(),0,'Total-Smoothed'!$AG$2)</f>
        <v>-6.7546368374680157E-2</v>
      </c>
      <c r="F68" s="1">
        <f ca="1">F8+NORMINV(RAND(),0,'Total-Smoothed'!$AG$2)</f>
        <v>0.72272689025940107</v>
      </c>
      <c r="G68" s="1">
        <f ca="1">G8+NORMINV(RAND(),0,'Total-Smoothed'!$AG$2)</f>
        <v>8.8372902843524281E-2</v>
      </c>
      <c r="H68" s="1">
        <f ca="1">H8+NORMINV(RAND(),0,'Total-Smoothed'!$AG$2)</f>
        <v>0.84117413371852512</v>
      </c>
      <c r="I68" s="1">
        <f ca="1">I8+NORMINV(RAND(),0,'Total-Smoothed'!$AG$2)</f>
        <v>0.16423778027111161</v>
      </c>
      <c r="J68" s="1">
        <f ca="1">J8+NORMINV(RAND(),0,'Total-Smoothed'!$AG$2)</f>
        <v>5.6228296994527402E-2</v>
      </c>
      <c r="K68" s="1">
        <f ca="1">K8+NORMINV(RAND(),0,'Total-Smoothed'!$AG$2)</f>
        <v>8.0730708782094401E-2</v>
      </c>
      <c r="L68" s="1">
        <f ca="1">L8+NORMINV(RAND(),0,'Total-Smoothed'!$AG$2)</f>
        <v>0.61106024329158193</v>
      </c>
      <c r="M68" s="1">
        <f ca="1">M8+NORMINV(RAND(),0,'Total-Smoothed'!$AG$2)</f>
        <v>0.47817952428825172</v>
      </c>
      <c r="N68" s="1">
        <f ca="1">N8+NORMINV(RAND(),0,'Total-Smoothed'!$AG$2)</f>
        <v>3.1052828751850461E-2</v>
      </c>
      <c r="O68" s="1">
        <f ca="1">O8+NORMINV(RAND(),0,'Total-Smoothed'!$AG$2)</f>
        <v>-0.14062136219183238</v>
      </c>
      <c r="P68" s="1">
        <f ca="1">P8+NORMINV(RAND(),0,'Total-Smoothed'!$AG$2)</f>
        <v>6.5758857778970045E-2</v>
      </c>
      <c r="Q68" s="1">
        <f ca="1">Q8+NORMINV(RAND(),0,'Total-Smoothed'!$AG$2)</f>
        <v>-7.189010696444155E-3</v>
      </c>
      <c r="R68" s="1">
        <f ca="1">R8+NORMINV(RAND(),0,'Total-Smoothed'!$AG$2)</f>
        <v>0.11078293735623522</v>
      </c>
      <c r="S68" s="1">
        <f ca="1">S8+NORMINV(RAND(),0,'Total-Smoothed'!$AG$2)</f>
        <v>1.88919415252678E-2</v>
      </c>
      <c r="T68" s="1">
        <f ca="1">T8+NORMINV(RAND(),0,'Total-Smoothed'!$AG$2)</f>
        <v>2.1421003937281205E-2</v>
      </c>
      <c r="U68" s="1">
        <f ca="1">U8+NORMINV(RAND(),0,'Total-Smoothed'!$AG$2)</f>
        <v>0.26876981561310376</v>
      </c>
      <c r="V68" s="1">
        <f ca="1">V8+NORMINV(RAND(),0,'Total-Smoothed'!$AG$2)</f>
        <v>-0.16148939893048853</v>
      </c>
      <c r="W68" s="1">
        <f ca="1">W8+NORMINV(RAND(),0,'Total-Smoothed'!$AG$2)</f>
        <v>-1.1744786324067689E-2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9.1171046108710907E-2</v>
      </c>
      <c r="E69" s="1">
        <f ca="1">E9+NORMINV(RAND(),0,'Total-Smoothed'!$AG$2)</f>
        <v>-1.5089332378540708E-2</v>
      </c>
      <c r="F69" s="1">
        <f ca="1">F9+NORMINV(RAND(),0,'Total-Smoothed'!$AG$2)</f>
        <v>0.66624224087734252</v>
      </c>
      <c r="G69" s="1">
        <f ca="1">G9+NORMINV(RAND(),0,'Total-Smoothed'!$AG$2)</f>
        <v>-0.12553327070731421</v>
      </c>
      <c r="H69" s="1">
        <f ca="1">H9+NORMINV(RAND(),0,'Total-Smoothed'!$AG$2)</f>
        <v>0.96179166423162343</v>
      </c>
      <c r="I69" s="1">
        <f ca="1">I9+NORMINV(RAND(),0,'Total-Smoothed'!$AG$2)</f>
        <v>0.11923421972831973</v>
      </c>
      <c r="J69" s="1">
        <f ca="1">J9+NORMINV(RAND(),0,'Total-Smoothed'!$AG$2)</f>
        <v>5.3345816327615071E-2</v>
      </c>
      <c r="K69" s="1">
        <f ca="1">K9+NORMINV(RAND(),0,'Total-Smoothed'!$AG$2)</f>
        <v>0.16591492088534965</v>
      </c>
      <c r="L69" s="1">
        <f ca="1">L9+NORMINV(RAND(),0,'Total-Smoothed'!$AG$2)</f>
        <v>0.53687343577607638</v>
      </c>
      <c r="M69" s="1">
        <f ca="1">M9+NORMINV(RAND(),0,'Total-Smoothed'!$AG$2)</f>
        <v>0.50884969773889854</v>
      </c>
      <c r="N69" s="1">
        <f ca="1">N9+NORMINV(RAND(),0,'Total-Smoothed'!$AG$2)</f>
        <v>0.21497464310558062</v>
      </c>
      <c r="O69" s="1">
        <f ca="1">O9+NORMINV(RAND(),0,'Total-Smoothed'!$AG$2)</f>
        <v>9.9432003312037942E-2</v>
      </c>
      <c r="P69" s="1">
        <f ca="1">P9+NORMINV(RAND(),0,'Total-Smoothed'!$AG$2)</f>
        <v>6.8147611790458336E-3</v>
      </c>
      <c r="Q69" s="1">
        <f ca="1">Q9+NORMINV(RAND(),0,'Total-Smoothed'!$AG$2)</f>
        <v>2.6729390064543997E-2</v>
      </c>
      <c r="R69" s="1">
        <f ca="1">R9+NORMINV(RAND(),0,'Total-Smoothed'!$AG$2)</f>
        <v>0.12834124636349165</v>
      </c>
      <c r="S69" s="1">
        <f ca="1">S9+NORMINV(RAND(),0,'Total-Smoothed'!$AG$2)</f>
        <v>-2.8127632573689231E-2</v>
      </c>
      <c r="T69" s="1">
        <f ca="1">T9+NORMINV(RAND(),0,'Total-Smoothed'!$AG$2)</f>
        <v>0.11491313687767521</v>
      </c>
      <c r="U69" s="1">
        <f ca="1">U9+NORMINV(RAND(),0,'Total-Smoothed'!$AG$2)</f>
        <v>0.41152086618311312</v>
      </c>
      <c r="V69" s="1">
        <f ca="1">V9+NORMINV(RAND(),0,'Total-Smoothed'!$AG$2)</f>
        <v>0.20312958388853367</v>
      </c>
      <c r="W69" s="1">
        <f ca="1">W9+NORMINV(RAND(),0,'Total-Smoothed'!$AG$2)</f>
        <v>7.7278581431570407E-4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-7.2392827609984972E-2</v>
      </c>
      <c r="E70" s="1">
        <f ca="1">E10+NORMINV(RAND(),0,'Total-Smoothed'!$AG$2)</f>
        <v>-6.9142061097858962E-2</v>
      </c>
      <c r="F70" s="1">
        <f ca="1">F10+NORMINV(RAND(),0,'Total-Smoothed'!$AG$2)</f>
        <v>0.64460207424296645</v>
      </c>
      <c r="G70" s="1">
        <f ca="1">G10+NORMINV(RAND(),0,'Total-Smoothed'!$AG$2)</f>
        <v>6.7332764331427916E-2</v>
      </c>
      <c r="H70" s="1">
        <f ca="1">H10+NORMINV(RAND(),0,'Total-Smoothed'!$AG$2)</f>
        <v>0.88717345464015018</v>
      </c>
      <c r="I70" s="1">
        <f ca="1">I10+NORMINV(RAND(),0,'Total-Smoothed'!$AG$2)</f>
        <v>-6.1571402133439951E-2</v>
      </c>
      <c r="J70" s="1">
        <f ca="1">J10+NORMINV(RAND(),0,'Total-Smoothed'!$AG$2)</f>
        <v>8.9499135370175065E-2</v>
      </c>
      <c r="K70" s="1">
        <f ca="1">K10+NORMINV(RAND(),0,'Total-Smoothed'!$AG$2)</f>
        <v>0.10140015807960444</v>
      </c>
      <c r="L70" s="1">
        <f ca="1">L10+NORMINV(RAND(),0,'Total-Smoothed'!$AG$2)</f>
        <v>0.73455787965565378</v>
      </c>
      <c r="M70" s="1">
        <f ca="1">M10+NORMINV(RAND(),0,'Total-Smoothed'!$AG$2)</f>
        <v>0.50280579791418933</v>
      </c>
      <c r="N70" s="1">
        <f ca="1">N10+NORMINV(RAND(),0,'Total-Smoothed'!$AG$2)</f>
        <v>0.23817641187810432</v>
      </c>
      <c r="O70" s="1">
        <f ca="1">O10+NORMINV(RAND(),0,'Total-Smoothed'!$AG$2)</f>
        <v>-0.13558968389257042</v>
      </c>
      <c r="P70" s="1">
        <f ca="1">P10+NORMINV(RAND(),0,'Total-Smoothed'!$AG$2)</f>
        <v>0.17278922233177538</v>
      </c>
      <c r="Q70" s="1">
        <f ca="1">Q10+NORMINV(RAND(),0,'Total-Smoothed'!$AG$2)</f>
        <v>-7.0584393625327341E-2</v>
      </c>
      <c r="R70" s="1">
        <f ca="1">R10+NORMINV(RAND(),0,'Total-Smoothed'!$AG$2)</f>
        <v>3.9592308962878311E-2</v>
      </c>
      <c r="S70" s="1">
        <f ca="1">S10+NORMINV(RAND(),0,'Total-Smoothed'!$AG$2)</f>
        <v>-8.9750797760028991E-2</v>
      </c>
      <c r="T70" s="1">
        <f ca="1">T10+NORMINV(RAND(),0,'Total-Smoothed'!$AG$2)</f>
        <v>1.8700762498308335E-2</v>
      </c>
      <c r="U70" s="1">
        <f ca="1">U10+NORMINV(RAND(),0,'Total-Smoothed'!$AG$2)</f>
        <v>0.26048922553151638</v>
      </c>
      <c r="V70" s="1">
        <f ca="1">V10+NORMINV(RAND(),0,'Total-Smoothed'!$AG$2)</f>
        <v>8.2677498006151262E-2</v>
      </c>
      <c r="W70" s="1">
        <f ca="1">W10+NORMINV(RAND(),0,'Total-Smoothed'!$AG$2)</f>
        <v>-9.4212671299361894E-2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2.8205809807898989E-2</v>
      </c>
      <c r="E71" s="1">
        <f ca="1">E11+NORMINV(RAND(),0,'Total-Smoothed'!$AG$2)</f>
        <v>-0.11720832628007045</v>
      </c>
      <c r="F71" s="1">
        <f ca="1">F11+NORMINV(RAND(),0,'Total-Smoothed'!$AG$2)</f>
        <v>0.65188974886696904</v>
      </c>
      <c r="G71" s="1">
        <f ca="1">G11+NORMINV(RAND(),0,'Total-Smoothed'!$AG$2)</f>
        <v>-6.4656123393789247E-2</v>
      </c>
      <c r="H71" s="1">
        <f ca="1">H11+NORMINV(RAND(),0,'Total-Smoothed'!$AG$2)</f>
        <v>1.1429385699491967</v>
      </c>
      <c r="I71" s="1">
        <f ca="1">I11+NORMINV(RAND(),0,'Total-Smoothed'!$AG$2)</f>
        <v>0.12090124890629224</v>
      </c>
      <c r="J71" s="1">
        <f ca="1">J11+NORMINV(RAND(),0,'Total-Smoothed'!$AG$2)</f>
        <v>-0.12165837478953269</v>
      </c>
      <c r="K71" s="1">
        <f ca="1">K11+NORMINV(RAND(),0,'Total-Smoothed'!$AG$2)</f>
        <v>4.3405389823027329E-2</v>
      </c>
      <c r="L71" s="1">
        <f ca="1">L11+NORMINV(RAND(),0,'Total-Smoothed'!$AG$2)</f>
        <v>0.32806775028874879</v>
      </c>
      <c r="M71" s="1">
        <f ca="1">M11+NORMINV(RAND(),0,'Total-Smoothed'!$AG$2)</f>
        <v>0.44823001626347198</v>
      </c>
      <c r="N71" s="1">
        <f ca="1">N11+NORMINV(RAND(),0,'Total-Smoothed'!$AG$2)</f>
        <v>0.33829283853060899</v>
      </c>
      <c r="O71" s="1">
        <f ca="1">O11+NORMINV(RAND(),0,'Total-Smoothed'!$AG$2)</f>
        <v>9.7215887628165382E-2</v>
      </c>
      <c r="P71" s="1">
        <f ca="1">P11+NORMINV(RAND(),0,'Total-Smoothed'!$AG$2)</f>
        <v>2.3733834165054809E-2</v>
      </c>
      <c r="Q71" s="1">
        <f ca="1">Q11+NORMINV(RAND(),0,'Total-Smoothed'!$AG$2)</f>
        <v>0.11034002635901496</v>
      </c>
      <c r="R71" s="1">
        <f ca="1">R11+NORMINV(RAND(),0,'Total-Smoothed'!$AG$2)</f>
        <v>7.4499964219381209E-2</v>
      </c>
      <c r="S71" s="1">
        <f ca="1">S11+NORMINV(RAND(),0,'Total-Smoothed'!$AG$2)</f>
        <v>-0.11860788684100716</v>
      </c>
      <c r="T71" s="1">
        <f ca="1">T11+NORMINV(RAND(),0,'Total-Smoothed'!$AG$2)</f>
        <v>-2.4882312725582063E-2</v>
      </c>
      <c r="U71" s="1">
        <f ca="1">U11+NORMINV(RAND(),0,'Total-Smoothed'!$AG$2)</f>
        <v>3.3461458575312478E-2</v>
      </c>
      <c r="V71" s="1">
        <f ca="1">V11+NORMINV(RAND(),0,'Total-Smoothed'!$AG$2)</f>
        <v>4.0490195339725345E-2</v>
      </c>
      <c r="W71" s="1">
        <f ca="1">W11+NORMINV(RAND(),0,'Total-Smoothed'!$AG$2)</f>
        <v>5.2180992438028796E-2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4.6504469796222858E-2</v>
      </c>
      <c r="E72" s="1">
        <f ca="1">E12+NORMINV(RAND(),0,'Total-Smoothed'!$AG$2)</f>
        <v>6.0572915088544621E-2</v>
      </c>
      <c r="F72" s="1">
        <f ca="1">F12+NORMINV(RAND(),0,'Total-Smoothed'!$AG$2)</f>
        <v>0.87924051470075382</v>
      </c>
      <c r="G72" s="1">
        <f ca="1">G12+NORMINV(RAND(),0,'Total-Smoothed'!$AG$2)</f>
        <v>6.8071394424723897E-3</v>
      </c>
      <c r="H72" s="1">
        <f ca="1">H12+NORMINV(RAND(),0,'Total-Smoothed'!$AG$2)</f>
        <v>1.126804109461897</v>
      </c>
      <c r="I72" s="1">
        <f ca="1">I12+NORMINV(RAND(),0,'Total-Smoothed'!$AG$2)</f>
        <v>0.13477725523619741</v>
      </c>
      <c r="J72" s="1">
        <f ca="1">J12+NORMINV(RAND(),0,'Total-Smoothed'!$AG$2)</f>
        <v>8.6335269334573736E-2</v>
      </c>
      <c r="K72" s="1">
        <f ca="1">K12+NORMINV(RAND(),0,'Total-Smoothed'!$AG$2)</f>
        <v>-0.15295498532323301</v>
      </c>
      <c r="L72" s="1">
        <f ca="1">L12+NORMINV(RAND(),0,'Total-Smoothed'!$AG$2)</f>
        <v>0.59155821318954516</v>
      </c>
      <c r="M72" s="1">
        <f ca="1">M12+NORMINV(RAND(),0,'Total-Smoothed'!$AG$2)</f>
        <v>0.66229956399100842</v>
      </c>
      <c r="N72" s="1">
        <f ca="1">N12+NORMINV(RAND(),0,'Total-Smoothed'!$AG$2)</f>
        <v>0.28409984131067839</v>
      </c>
      <c r="O72" s="1">
        <f ca="1">O12+NORMINV(RAND(),0,'Total-Smoothed'!$AG$2)</f>
        <v>3.9399108314436659E-2</v>
      </c>
      <c r="P72" s="1">
        <f ca="1">P12+NORMINV(RAND(),0,'Total-Smoothed'!$AG$2)</f>
        <v>6.4396886383025292E-2</v>
      </c>
      <c r="Q72" s="1">
        <f ca="1">Q12+NORMINV(RAND(),0,'Total-Smoothed'!$AG$2)</f>
        <v>-4.8538234499910834E-2</v>
      </c>
      <c r="R72" s="1">
        <f ca="1">R12+NORMINV(RAND(),0,'Total-Smoothed'!$AG$2)</f>
        <v>4.5912992618221078E-2</v>
      </c>
      <c r="S72" s="1">
        <f ca="1">S12+NORMINV(RAND(),0,'Total-Smoothed'!$AG$2)</f>
        <v>0.12118147003746066</v>
      </c>
      <c r="T72" s="1">
        <f ca="1">T12+NORMINV(RAND(),0,'Total-Smoothed'!$AG$2)</f>
        <v>7.2366946019470788E-2</v>
      </c>
      <c r="U72" s="1">
        <f ca="1">U12+NORMINV(RAND(),0,'Total-Smoothed'!$AG$2)</f>
        <v>0.5093122701962024</v>
      </c>
      <c r="V72" s="1">
        <f ca="1">V12+NORMINV(RAND(),0,'Total-Smoothed'!$AG$2)</f>
        <v>0.16415359061792872</v>
      </c>
      <c r="W72" s="1">
        <f ca="1">W12+NORMINV(RAND(),0,'Total-Smoothed'!$AG$2)</f>
        <v>-9.9253270604646851E-2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0.16577806909864129</v>
      </c>
      <c r="E73" s="1">
        <f ca="1">E13+NORMINV(RAND(),0,'Total-Smoothed'!$AG$2)</f>
        <v>2.9097840157610501E-2</v>
      </c>
      <c r="F73" s="1">
        <f ca="1">F13+NORMINV(RAND(),0,'Total-Smoothed'!$AG$2)</f>
        <v>0.58540988167549934</v>
      </c>
      <c r="G73" s="1">
        <f ca="1">G13+NORMINV(RAND(),0,'Total-Smoothed'!$AG$2)</f>
        <v>-5.4220573693408228E-2</v>
      </c>
      <c r="H73" s="1">
        <f ca="1">H13+NORMINV(RAND(),0,'Total-Smoothed'!$AG$2)</f>
        <v>0.95717018924940878</v>
      </c>
      <c r="I73" s="1">
        <f ca="1">I13+NORMINV(RAND(),0,'Total-Smoothed'!$AG$2)</f>
        <v>0.26256875588540779</v>
      </c>
      <c r="J73" s="1">
        <f ca="1">J13+NORMINV(RAND(),0,'Total-Smoothed'!$AG$2)</f>
        <v>1.6899004316079991E-2</v>
      </c>
      <c r="K73" s="1">
        <f ca="1">K13+NORMINV(RAND(),0,'Total-Smoothed'!$AG$2)</f>
        <v>0.35389458495303588</v>
      </c>
      <c r="L73" s="1">
        <f ca="1">L13+NORMINV(RAND(),0,'Total-Smoothed'!$AG$2)</f>
        <v>0.82565589662773475</v>
      </c>
      <c r="M73" s="1">
        <f ca="1">M13+NORMINV(RAND(),0,'Total-Smoothed'!$AG$2)</f>
        <v>0.44673345156071226</v>
      </c>
      <c r="N73" s="1">
        <f ca="1">N13+NORMINV(RAND(),0,'Total-Smoothed'!$AG$2)</f>
        <v>0.71038408601105141</v>
      </c>
      <c r="O73" s="1">
        <f ca="1">O13+NORMINV(RAND(),0,'Total-Smoothed'!$AG$2)</f>
        <v>5.7907913865572265E-2</v>
      </c>
      <c r="P73" s="1">
        <f ca="1">P13+NORMINV(RAND(),0,'Total-Smoothed'!$AG$2)</f>
        <v>0.10490273994757462</v>
      </c>
      <c r="Q73" s="1">
        <f ca="1">Q13+NORMINV(RAND(),0,'Total-Smoothed'!$AG$2)</f>
        <v>0.10129757675718004</v>
      </c>
      <c r="R73" s="1">
        <f ca="1">R13+NORMINV(RAND(),0,'Total-Smoothed'!$AG$2)</f>
        <v>-8.441176698586432E-2</v>
      </c>
      <c r="S73" s="1">
        <f ca="1">S13+NORMINV(RAND(),0,'Total-Smoothed'!$AG$2)</f>
        <v>9.7605749963955157E-2</v>
      </c>
      <c r="T73" s="1">
        <f ca="1">T13+NORMINV(RAND(),0,'Total-Smoothed'!$AG$2)</f>
        <v>0.17226718710813371</v>
      </c>
      <c r="U73" s="1">
        <f ca="1">U13+NORMINV(RAND(),0,'Total-Smoothed'!$AG$2)</f>
        <v>0.53993290895723622</v>
      </c>
      <c r="V73" s="1">
        <f ca="1">V13+NORMINV(RAND(),0,'Total-Smoothed'!$AG$2)</f>
        <v>0.13849276990885201</v>
      </c>
      <c r="W73" s="1">
        <f ca="1">W13+NORMINV(RAND(),0,'Total-Smoothed'!$AG$2)</f>
        <v>-8.1375359148353532E-2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3.1171548678033401E-2</v>
      </c>
      <c r="E74" s="1">
        <f ca="1">E14+NORMINV(RAND(),0,'Total-Smoothed'!$AG$2)</f>
        <v>2.3044905041747679E-2</v>
      </c>
      <c r="F74" s="1">
        <f ca="1">F14+NORMINV(RAND(),0,'Total-Smoothed'!$AG$2)</f>
        <v>0.60806668948743581</v>
      </c>
      <c r="G74" s="1">
        <f ca="1">G14+NORMINV(RAND(),0,'Total-Smoothed'!$AG$2)</f>
        <v>4.6792370864860537E-2</v>
      </c>
      <c r="H74" s="1">
        <f ca="1">H14+NORMINV(RAND(),0,'Total-Smoothed'!$AG$2)</f>
        <v>0.96099278344348027</v>
      </c>
      <c r="I74" s="1">
        <f ca="1">I14+NORMINV(RAND(),0,'Total-Smoothed'!$AG$2)</f>
        <v>0.54674041101441495</v>
      </c>
      <c r="J74" s="1">
        <f ca="1">J14+NORMINV(RAND(),0,'Total-Smoothed'!$AG$2)</f>
        <v>4.8746258645756387E-2</v>
      </c>
      <c r="K74" s="1">
        <f ca="1">K14+NORMINV(RAND(),0,'Total-Smoothed'!$AG$2)</f>
        <v>-9.2157930544762845E-3</v>
      </c>
      <c r="L74" s="1">
        <f ca="1">L14+NORMINV(RAND(),0,'Total-Smoothed'!$AG$2)</f>
        <v>0.90920267059007753</v>
      </c>
      <c r="M74" s="1">
        <f ca="1">M14+NORMINV(RAND(),0,'Total-Smoothed'!$AG$2)</f>
        <v>0.66449449998357912</v>
      </c>
      <c r="N74" s="1">
        <f ca="1">N14+NORMINV(RAND(),0,'Total-Smoothed'!$AG$2)</f>
        <v>0.66775370484597718</v>
      </c>
      <c r="O74" s="1">
        <f ca="1">O14+NORMINV(RAND(),0,'Total-Smoothed'!$AG$2)</f>
        <v>-1.5983331346698444E-2</v>
      </c>
      <c r="P74" s="1">
        <f ca="1">P14+NORMINV(RAND(),0,'Total-Smoothed'!$AG$2)</f>
        <v>0.24974082883191215</v>
      </c>
      <c r="Q74" s="1">
        <f ca="1">Q14+NORMINV(RAND(),0,'Total-Smoothed'!$AG$2)</f>
        <v>0.14234442451316404</v>
      </c>
      <c r="R74" s="1">
        <f ca="1">R14+NORMINV(RAND(),0,'Total-Smoothed'!$AG$2)</f>
        <v>0.13968023914961603</v>
      </c>
      <c r="S74" s="1">
        <f ca="1">S14+NORMINV(RAND(),0,'Total-Smoothed'!$AG$2)</f>
        <v>-9.6036319464467071E-3</v>
      </c>
      <c r="T74" s="1">
        <f ca="1">T14+NORMINV(RAND(),0,'Total-Smoothed'!$AG$2)</f>
        <v>0.18169298315491617</v>
      </c>
      <c r="U74" s="1">
        <f ca="1">U14+NORMINV(RAND(),0,'Total-Smoothed'!$AG$2)</f>
        <v>0.17309770220845502</v>
      </c>
      <c r="V74" s="1">
        <f ca="1">V14+NORMINV(RAND(),0,'Total-Smoothed'!$AG$2)</f>
        <v>-3.5600391498188465E-2</v>
      </c>
      <c r="W74" s="1">
        <f ca="1">W14+NORMINV(RAND(),0,'Total-Smoothed'!$AG$2)</f>
        <v>-9.602627672535631E-2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6.506969260042067E-2</v>
      </c>
      <c r="E75" s="1">
        <f ca="1">E15+NORMINV(RAND(),0,'Total-Smoothed'!$AG$2)</f>
        <v>2.9764274494604465E-2</v>
      </c>
      <c r="F75" s="1">
        <f ca="1">F15+NORMINV(RAND(),0,'Total-Smoothed'!$AG$2)</f>
        <v>0.46411267602969603</v>
      </c>
      <c r="G75" s="1">
        <f ca="1">G15+NORMINV(RAND(),0,'Total-Smoothed'!$AG$2)</f>
        <v>-3.3334197847623988E-2</v>
      </c>
      <c r="H75" s="1">
        <f ca="1">H15+NORMINV(RAND(),0,'Total-Smoothed'!$AG$2)</f>
        <v>1.1975636450162284</v>
      </c>
      <c r="I75" s="1">
        <f ca="1">I15+NORMINV(RAND(),0,'Total-Smoothed'!$AG$2)</f>
        <v>0.22248801832248619</v>
      </c>
      <c r="J75" s="1">
        <f ca="1">J15+NORMINV(RAND(),0,'Total-Smoothed'!$AG$2)</f>
        <v>-9.8852767544995571E-2</v>
      </c>
      <c r="K75" s="1">
        <f ca="1">K15+NORMINV(RAND(),0,'Total-Smoothed'!$AG$2)</f>
        <v>-5.9393872519427175E-3</v>
      </c>
      <c r="L75" s="1">
        <f ca="1">L15+NORMINV(RAND(),0,'Total-Smoothed'!$AG$2)</f>
        <v>0.90144762473542606</v>
      </c>
      <c r="M75" s="1">
        <f ca="1">M15+NORMINV(RAND(),0,'Total-Smoothed'!$AG$2)</f>
        <v>0.4970007284846451</v>
      </c>
      <c r="N75" s="1">
        <f ca="1">N15+NORMINV(RAND(),0,'Total-Smoothed'!$AG$2)</f>
        <v>0.13446474872208591</v>
      </c>
      <c r="O75" s="1">
        <f ca="1">O15+NORMINV(RAND(),0,'Total-Smoothed'!$AG$2)</f>
        <v>9.3348759752765853E-2</v>
      </c>
      <c r="P75" s="1">
        <f ca="1">P15+NORMINV(RAND(),0,'Total-Smoothed'!$AG$2)</f>
        <v>0.11294190425720139</v>
      </c>
      <c r="Q75" s="1">
        <f ca="1">Q15+NORMINV(RAND(),0,'Total-Smoothed'!$AG$2)</f>
        <v>5.4064765920819532E-3</v>
      </c>
      <c r="R75" s="1">
        <f ca="1">R15+NORMINV(RAND(),0,'Total-Smoothed'!$AG$2)</f>
        <v>-4.4370285975819476E-2</v>
      </c>
      <c r="S75" s="1">
        <f ca="1">S15+NORMINV(RAND(),0,'Total-Smoothed'!$AG$2)</f>
        <v>3.4319509298286033E-2</v>
      </c>
      <c r="T75" s="1">
        <f ca="1">T15+NORMINV(RAND(),0,'Total-Smoothed'!$AG$2)</f>
        <v>-2.8525916168479333E-2</v>
      </c>
      <c r="U75" s="1">
        <f ca="1">U15+NORMINV(RAND(),0,'Total-Smoothed'!$AG$2)</f>
        <v>0.37690247258731491</v>
      </c>
      <c r="V75" s="1">
        <f ca="1">V15+NORMINV(RAND(),0,'Total-Smoothed'!$AG$2)</f>
        <v>7.539590424994938E-2</v>
      </c>
      <c r="W75" s="1">
        <f ca="1">W15+NORMINV(RAND(),0,'Total-Smoothed'!$AG$2)</f>
        <v>7.906905551940098E-2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-2.3909634349247651E-2</v>
      </c>
      <c r="E76" s="1">
        <f ca="1">E16+NORMINV(RAND(),0,'Total-Smoothed'!$AG$2)</f>
        <v>-5.2813710666618087E-2</v>
      </c>
      <c r="F76" s="1">
        <f ca="1">F16+NORMINV(RAND(),0,'Total-Smoothed'!$AG$2)</f>
        <v>0.78711001494458965</v>
      </c>
      <c r="G76" s="1">
        <f ca="1">G16+NORMINV(RAND(),0,'Total-Smoothed'!$AG$2)</f>
        <v>3.744087591685466E-2</v>
      </c>
      <c r="H76" s="1">
        <f ca="1">H16+NORMINV(RAND(),0,'Total-Smoothed'!$AG$2)</f>
        <v>1.0495272153512047</v>
      </c>
      <c r="I76" s="1">
        <f ca="1">I16+NORMINV(RAND(),0,'Total-Smoothed'!$AG$2)</f>
        <v>0.16498145715756854</v>
      </c>
      <c r="J76" s="1">
        <f ca="1">J16+NORMINV(RAND(),0,'Total-Smoothed'!$AG$2)</f>
        <v>7.9083614407774352E-2</v>
      </c>
      <c r="K76" s="1">
        <f ca="1">K16+NORMINV(RAND(),0,'Total-Smoothed'!$AG$2)</f>
        <v>0.1010936109996453</v>
      </c>
      <c r="L76" s="1">
        <f ca="1">L16+NORMINV(RAND(),0,'Total-Smoothed'!$AG$2)</f>
        <v>0.50648758829252538</v>
      </c>
      <c r="M76" s="1">
        <f ca="1">M16+NORMINV(RAND(),0,'Total-Smoothed'!$AG$2)</f>
        <v>0.41770799770469524</v>
      </c>
      <c r="N76" s="1">
        <f ca="1">N16+NORMINV(RAND(),0,'Total-Smoothed'!$AG$2)</f>
        <v>0.29375401974858245</v>
      </c>
      <c r="O76" s="1">
        <f ca="1">O16+NORMINV(RAND(),0,'Total-Smoothed'!$AG$2)</f>
        <v>6.1060189688848923E-2</v>
      </c>
      <c r="P76" s="1">
        <f ca="1">P16+NORMINV(RAND(),0,'Total-Smoothed'!$AG$2)</f>
        <v>2.9214235152594366E-2</v>
      </c>
      <c r="Q76" s="1">
        <f ca="1">Q16+NORMINV(RAND(),0,'Total-Smoothed'!$AG$2)</f>
        <v>5.5438926985565767E-2</v>
      </c>
      <c r="R76" s="1">
        <f ca="1">R16+NORMINV(RAND(),0,'Total-Smoothed'!$AG$2)</f>
        <v>0.10811560649460171</v>
      </c>
      <c r="S76" s="1">
        <f ca="1">S16+NORMINV(RAND(),0,'Total-Smoothed'!$AG$2)</f>
        <v>2.1993705111233247E-2</v>
      </c>
      <c r="T76" s="1">
        <f ca="1">T16+NORMINV(RAND(),0,'Total-Smoothed'!$AG$2)</f>
        <v>0.19252650642414212</v>
      </c>
      <c r="U76" s="1">
        <f ca="1">U16+NORMINV(RAND(),0,'Total-Smoothed'!$AG$2)</f>
        <v>9.8857725969468249E-2</v>
      </c>
      <c r="V76" s="1">
        <f ca="1">V16+NORMINV(RAND(),0,'Total-Smoothed'!$AG$2)</f>
        <v>5.3943518424857839E-2</v>
      </c>
      <c r="W76" s="1">
        <f ca="1">W16+NORMINV(RAND(),0,'Total-Smoothed'!$AG$2)</f>
        <v>-6.9245152220901831E-3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-1.4891995226428416E-2</v>
      </c>
      <c r="E77" s="1">
        <f ca="1">E17+NORMINV(RAND(),0,'Total-Smoothed'!$AG$2)</f>
        <v>0.17487645174653701</v>
      </c>
      <c r="F77" s="1">
        <f ca="1">F17+NORMINV(RAND(),0,'Total-Smoothed'!$AG$2)</f>
        <v>0.64653474382131915</v>
      </c>
      <c r="G77" s="1">
        <f ca="1">G17+NORMINV(RAND(),0,'Total-Smoothed'!$AG$2)</f>
        <v>-0.142164963101682</v>
      </c>
      <c r="H77" s="1">
        <f ca="1">H17+NORMINV(RAND(),0,'Total-Smoothed'!$AG$2)</f>
        <v>1.0128858102593696</v>
      </c>
      <c r="I77" s="1">
        <f ca="1">I17+NORMINV(RAND(),0,'Total-Smoothed'!$AG$2)</f>
        <v>0.20461564851122893</v>
      </c>
      <c r="J77" s="1">
        <f ca="1">J17+NORMINV(RAND(),0,'Total-Smoothed'!$AG$2)</f>
        <v>0.15789322794762944</v>
      </c>
      <c r="K77" s="1">
        <f ca="1">K17+NORMINV(RAND(),0,'Total-Smoothed'!$AG$2)</f>
        <v>0.11782824454809648</v>
      </c>
      <c r="L77" s="1">
        <f ca="1">L17+NORMINV(RAND(),0,'Total-Smoothed'!$AG$2)</f>
        <v>1.0183646162880484</v>
      </c>
      <c r="M77" s="1">
        <f ca="1">M17+NORMINV(RAND(),0,'Total-Smoothed'!$AG$2)</f>
        <v>0.60293379445890816</v>
      </c>
      <c r="N77" s="1">
        <f ca="1">N17+NORMINV(RAND(),0,'Total-Smoothed'!$AG$2)</f>
        <v>0.58832710417809364</v>
      </c>
      <c r="O77" s="1">
        <f ca="1">O17+NORMINV(RAND(),0,'Total-Smoothed'!$AG$2)</f>
        <v>-0.16039386490352869</v>
      </c>
      <c r="P77" s="1">
        <f ca="1">P17+NORMINV(RAND(),0,'Total-Smoothed'!$AG$2)</f>
        <v>3.016719608259405E-2</v>
      </c>
      <c r="Q77" s="1">
        <f ca="1">Q17+NORMINV(RAND(),0,'Total-Smoothed'!$AG$2)</f>
        <v>0.17527236870633639</v>
      </c>
      <c r="R77" s="1">
        <f ca="1">R17+NORMINV(RAND(),0,'Total-Smoothed'!$AG$2)</f>
        <v>8.3636125339208389E-2</v>
      </c>
      <c r="S77" s="1">
        <f ca="1">S17+NORMINV(RAND(),0,'Total-Smoothed'!$AG$2)</f>
        <v>6.6733946482680995E-2</v>
      </c>
      <c r="T77" s="1">
        <f ca="1">T17+NORMINV(RAND(),0,'Total-Smoothed'!$AG$2)</f>
        <v>-2.5624132486764033E-2</v>
      </c>
      <c r="U77" s="1">
        <f ca="1">U17+NORMINV(RAND(),0,'Total-Smoothed'!$AG$2)</f>
        <v>0.33727702259742431</v>
      </c>
      <c r="V77" s="1">
        <f ca="1">V17+NORMINV(RAND(),0,'Total-Smoothed'!$AG$2)</f>
        <v>6.8883045614229893E-2</v>
      </c>
      <c r="W77" s="1">
        <f ca="1">W17+NORMINV(RAND(),0,'Total-Smoothed'!$AG$2)</f>
        <v>-0.17191658150965125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0.12745321973606849</v>
      </c>
      <c r="E78" s="1">
        <f ca="1">E18+NORMINV(RAND(),0,'Total-Smoothed'!$AG$2)</f>
        <v>-0.13257770356125156</v>
      </c>
      <c r="F78" s="1">
        <f ca="1">F18+NORMINV(RAND(),0,'Total-Smoothed'!$AG$2)</f>
        <v>0.63893196407246322</v>
      </c>
      <c r="G78" s="1">
        <f ca="1">G18+NORMINV(RAND(),0,'Total-Smoothed'!$AG$2)</f>
        <v>8.7113753379641695E-2</v>
      </c>
      <c r="H78" s="1">
        <f ca="1">H18+NORMINV(RAND(),0,'Total-Smoothed'!$AG$2)</f>
        <v>1.0976477617754183</v>
      </c>
      <c r="I78" s="1">
        <f ca="1">I18+NORMINV(RAND(),0,'Total-Smoothed'!$AG$2)</f>
        <v>0.41764245387194043</v>
      </c>
      <c r="J78" s="1">
        <f ca="1">J18+NORMINV(RAND(),0,'Total-Smoothed'!$AG$2)</f>
        <v>6.0232564706763463E-2</v>
      </c>
      <c r="K78" s="1">
        <f ca="1">K18+NORMINV(RAND(),0,'Total-Smoothed'!$AG$2)</f>
        <v>9.9778511456826632E-3</v>
      </c>
      <c r="L78" s="1">
        <f ca="1">L18+NORMINV(RAND(),0,'Total-Smoothed'!$AG$2)</f>
        <v>1.0167675172939299</v>
      </c>
      <c r="M78" s="1">
        <f ca="1">M18+NORMINV(RAND(),0,'Total-Smoothed'!$AG$2)</f>
        <v>0.71503164260501761</v>
      </c>
      <c r="N78" s="1">
        <f ca="1">N18+NORMINV(RAND(),0,'Total-Smoothed'!$AG$2)</f>
        <v>0.70464134734830419</v>
      </c>
      <c r="O78" s="1">
        <f ca="1">O18+NORMINV(RAND(),0,'Total-Smoothed'!$AG$2)</f>
        <v>1.1537273402293146E-2</v>
      </c>
      <c r="P78" s="1">
        <f ca="1">P18+NORMINV(RAND(),0,'Total-Smoothed'!$AG$2)</f>
        <v>0.17376852312972674</v>
      </c>
      <c r="Q78" s="1">
        <f ca="1">Q18+NORMINV(RAND(),0,'Total-Smoothed'!$AG$2)</f>
        <v>-0.15183443036580974</v>
      </c>
      <c r="R78" s="1">
        <f ca="1">R18+NORMINV(RAND(),0,'Total-Smoothed'!$AG$2)</f>
        <v>0.20361111375427432</v>
      </c>
      <c r="S78" s="1">
        <f ca="1">S18+NORMINV(RAND(),0,'Total-Smoothed'!$AG$2)</f>
        <v>0.11966473032039034</v>
      </c>
      <c r="T78" s="1">
        <f ca="1">T18+NORMINV(RAND(),0,'Total-Smoothed'!$AG$2)</f>
        <v>-0.10668392745132654</v>
      </c>
      <c r="U78" s="1">
        <f ca="1">U18+NORMINV(RAND(),0,'Total-Smoothed'!$AG$2)</f>
        <v>0.42897651733669279</v>
      </c>
      <c r="V78" s="1">
        <f ca="1">V18+NORMINV(RAND(),0,'Total-Smoothed'!$AG$2)</f>
        <v>6.8810308913263951E-2</v>
      </c>
      <c r="W78" s="1">
        <f ca="1">W18+NORMINV(RAND(),0,'Total-Smoothed'!$AG$2)</f>
        <v>4.1296795743507829E-3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3.0052011339322802E-2</v>
      </c>
      <c r="E79" s="1">
        <f ca="1">E19+NORMINV(RAND(),0,'Total-Smoothed'!$AG$2)</f>
        <v>-0.19254151851130258</v>
      </c>
      <c r="F79" s="1">
        <f ca="1">F19+NORMINV(RAND(),0,'Total-Smoothed'!$AG$2)</f>
        <v>0.65660028016956284</v>
      </c>
      <c r="G79" s="1">
        <f ca="1">G19+NORMINV(RAND(),0,'Total-Smoothed'!$AG$2)</f>
        <v>-3.0407616832796764E-2</v>
      </c>
      <c r="H79" s="1">
        <f ca="1">H19+NORMINV(RAND(),0,'Total-Smoothed'!$AG$2)</f>
        <v>1.1216815040090993</v>
      </c>
      <c r="I79" s="1">
        <f ca="1">I19+NORMINV(RAND(),0,'Total-Smoothed'!$AG$2)</f>
        <v>0.20155198816668718</v>
      </c>
      <c r="J79" s="1">
        <f ca="1">J19+NORMINV(RAND(),0,'Total-Smoothed'!$AG$2)</f>
        <v>0.25791358855218427</v>
      </c>
      <c r="K79" s="1">
        <f ca="1">K19+NORMINV(RAND(),0,'Total-Smoothed'!$AG$2)</f>
        <v>-6.2192535967226625E-2</v>
      </c>
      <c r="L79" s="1">
        <f ca="1">L19+NORMINV(RAND(),0,'Total-Smoothed'!$AG$2)</f>
        <v>0.50295120028382045</v>
      </c>
      <c r="M79" s="1">
        <f ca="1">M19+NORMINV(RAND(),0,'Total-Smoothed'!$AG$2)</f>
        <v>0.50982168728045474</v>
      </c>
      <c r="N79" s="1">
        <f ca="1">N19+NORMINV(RAND(),0,'Total-Smoothed'!$AG$2)</f>
        <v>0.20339658052359802</v>
      </c>
      <c r="O79" s="1">
        <f ca="1">O19+NORMINV(RAND(),0,'Total-Smoothed'!$AG$2)</f>
        <v>-2.7627487839879106E-2</v>
      </c>
      <c r="P79" s="1">
        <f ca="1">P19+NORMINV(RAND(),0,'Total-Smoothed'!$AG$2)</f>
        <v>-1.3012456998831998E-2</v>
      </c>
      <c r="Q79" s="1">
        <f ca="1">Q19+NORMINV(RAND(),0,'Total-Smoothed'!$AG$2)</f>
        <v>0.12561705038104043</v>
      </c>
      <c r="R79" s="1">
        <f ca="1">R19+NORMINV(RAND(),0,'Total-Smoothed'!$AG$2)</f>
        <v>0.11923234829098091</v>
      </c>
      <c r="S79" s="1">
        <f ca="1">S19+NORMINV(RAND(),0,'Total-Smoothed'!$AG$2)</f>
        <v>9.874069303282608E-2</v>
      </c>
      <c r="T79" s="1">
        <f ca="1">T19+NORMINV(RAND(),0,'Total-Smoothed'!$AG$2)</f>
        <v>-8.6523584754241295E-2</v>
      </c>
      <c r="U79" s="1">
        <f ca="1">U19+NORMINV(RAND(),0,'Total-Smoothed'!$AG$2)</f>
        <v>-0.13185716814688292</v>
      </c>
      <c r="V79" s="1">
        <f ca="1">V19+NORMINV(RAND(),0,'Total-Smoothed'!$AG$2)</f>
        <v>0.13073600954465872</v>
      </c>
      <c r="W79" s="1">
        <f ca="1">W19+NORMINV(RAND(),0,'Total-Smoothed'!$AG$2)</f>
        <v>-0.14130485107044941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6.1581658319560584E-2</v>
      </c>
      <c r="E80" s="1">
        <f ca="1">E20+NORMINV(RAND(),0,'Total-Smoothed'!$AG$2)</f>
        <v>-9.1788911601632835E-4</v>
      </c>
      <c r="F80" s="1">
        <f ca="1">F20+NORMINV(RAND(),0,'Total-Smoothed'!$AG$2)</f>
        <v>0.5566143948992428</v>
      </c>
      <c r="G80" s="1">
        <f ca="1">G20+NORMINV(RAND(),0,'Total-Smoothed'!$AG$2)</f>
        <v>-8.6384230061186368E-2</v>
      </c>
      <c r="H80" s="1">
        <f ca="1">H20+NORMINV(RAND(),0,'Total-Smoothed'!$AG$2)</f>
        <v>1.0187650074467907</v>
      </c>
      <c r="I80" s="1">
        <f ca="1">I20+NORMINV(RAND(),0,'Total-Smoothed'!$AG$2)</f>
        <v>-3.5324437845001139E-2</v>
      </c>
      <c r="J80" s="1">
        <f ca="1">J20+NORMINV(RAND(),0,'Total-Smoothed'!$AG$2)</f>
        <v>3.6324934981594656E-2</v>
      </c>
      <c r="K80" s="1">
        <f ca="1">K20+NORMINV(RAND(),0,'Total-Smoothed'!$AG$2)</f>
        <v>0.18311028289425013</v>
      </c>
      <c r="L80" s="1">
        <f ca="1">L20+NORMINV(RAND(),0,'Total-Smoothed'!$AG$2)</f>
        <v>0.56521457568784483</v>
      </c>
      <c r="M80" s="1">
        <f ca="1">M20+NORMINV(RAND(),0,'Total-Smoothed'!$AG$2)</f>
        <v>0.36165708530547069</v>
      </c>
      <c r="N80" s="1">
        <f ca="1">N20+NORMINV(RAND(),0,'Total-Smoothed'!$AG$2)</f>
        <v>0.18698637377646724</v>
      </c>
      <c r="O80" s="1">
        <f ca="1">O20+NORMINV(RAND(),0,'Total-Smoothed'!$AG$2)</f>
        <v>9.6464676864317714E-2</v>
      </c>
      <c r="P80" s="1">
        <f ca="1">P20+NORMINV(RAND(),0,'Total-Smoothed'!$AG$2)</f>
        <v>-3.8804819997607994E-2</v>
      </c>
      <c r="Q80" s="1">
        <f ca="1">Q20+NORMINV(RAND(),0,'Total-Smoothed'!$AG$2)</f>
        <v>4.4930072149099422E-2</v>
      </c>
      <c r="R80" s="1">
        <f ca="1">R20+NORMINV(RAND(),0,'Total-Smoothed'!$AG$2)</f>
        <v>4.4032760568190443E-2</v>
      </c>
      <c r="S80" s="1">
        <f ca="1">S20+NORMINV(RAND(),0,'Total-Smoothed'!$AG$2)</f>
        <v>-3.3957636262715418E-2</v>
      </c>
      <c r="T80" s="1">
        <f ca="1">T20+NORMINV(RAND(),0,'Total-Smoothed'!$AG$2)</f>
        <v>0.17247609228246497</v>
      </c>
      <c r="U80" s="1">
        <f ca="1">U20+NORMINV(RAND(),0,'Total-Smoothed'!$AG$2)</f>
        <v>0.21799048712728997</v>
      </c>
      <c r="V80" s="1">
        <f ca="1">V20+NORMINV(RAND(),0,'Total-Smoothed'!$AG$2)</f>
        <v>9.9130841227913963E-2</v>
      </c>
      <c r="W80" s="1">
        <f ca="1">W20+NORMINV(RAND(),0,'Total-Smoothed'!$AG$2)</f>
        <v>1.5404863628384061E-2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0.27104265504175123</v>
      </c>
      <c r="E81" s="1">
        <f ca="1">E21+NORMINV(RAND(),0,'Total-Smoothed'!$AG$2)</f>
        <v>0.2729377850317205</v>
      </c>
      <c r="F81" s="1">
        <f ca="1">F21+NORMINV(RAND(),0,'Total-Smoothed'!$AG$2)</f>
        <v>0.81803136588289438</v>
      </c>
      <c r="G81" s="1">
        <f ca="1">G21+NORMINV(RAND(),0,'Total-Smoothed'!$AG$2)</f>
        <v>6.4088133010227893E-3</v>
      </c>
      <c r="H81" s="1">
        <f ca="1">H21+NORMINV(RAND(),0,'Total-Smoothed'!$AG$2)</f>
        <v>1.1463126637559526</v>
      </c>
      <c r="I81" s="1">
        <f ca="1">I21+NORMINV(RAND(),0,'Total-Smoothed'!$AG$2)</f>
        <v>0.17154401153532606</v>
      </c>
      <c r="J81" s="1">
        <f ca="1">J21+NORMINV(RAND(),0,'Total-Smoothed'!$AG$2)</f>
        <v>-4.4826570605056154E-3</v>
      </c>
      <c r="K81" s="1">
        <f ca="1">K21+NORMINV(RAND(),0,'Total-Smoothed'!$AG$2)</f>
        <v>5.8637616232787952E-2</v>
      </c>
      <c r="L81" s="1">
        <f ca="1">L21+NORMINV(RAND(),0,'Total-Smoothed'!$AG$2)</f>
        <v>0.16844209370380669</v>
      </c>
      <c r="M81" s="1">
        <f ca="1">M21+NORMINV(RAND(),0,'Total-Smoothed'!$AG$2)</f>
        <v>0.46675525493397629</v>
      </c>
      <c r="N81" s="1">
        <f ca="1">N21+NORMINV(RAND(),0,'Total-Smoothed'!$AG$2)</f>
        <v>0.10540685163242715</v>
      </c>
      <c r="O81" s="1">
        <f ca="1">O21+NORMINV(RAND(),0,'Total-Smoothed'!$AG$2)</f>
        <v>0.13524359946834344</v>
      </c>
      <c r="P81" s="1">
        <f ca="1">P21+NORMINV(RAND(),0,'Total-Smoothed'!$AG$2)</f>
        <v>-0.1039933868195333</v>
      </c>
      <c r="Q81" s="1">
        <f ca="1">Q21+NORMINV(RAND(),0,'Total-Smoothed'!$AG$2)</f>
        <v>0.11656715226758506</v>
      </c>
      <c r="R81" s="1">
        <f ca="1">R21+NORMINV(RAND(),0,'Total-Smoothed'!$AG$2)</f>
        <v>0.11200814056985389</v>
      </c>
      <c r="S81" s="1">
        <f ca="1">S21+NORMINV(RAND(),0,'Total-Smoothed'!$AG$2)</f>
        <v>7.4325750476539221E-2</v>
      </c>
      <c r="T81" s="1">
        <f ca="1">T21+NORMINV(RAND(),0,'Total-Smoothed'!$AG$2)</f>
        <v>-7.3128361887340662E-3</v>
      </c>
      <c r="U81" s="1">
        <f ca="1">U21+NORMINV(RAND(),0,'Total-Smoothed'!$AG$2)</f>
        <v>8.6986779815785287E-2</v>
      </c>
      <c r="V81" s="1">
        <f ca="1">V21+NORMINV(RAND(),0,'Total-Smoothed'!$AG$2)</f>
        <v>3.9224700926580598E-2</v>
      </c>
      <c r="W81" s="1">
        <f ca="1">W21+NORMINV(RAND(),0,'Total-Smoothed'!$AG$2)</f>
        <v>-0.18427790071866673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9.8764416338017288E-2</v>
      </c>
      <c r="E82" s="1">
        <f ca="1">E22+NORMINV(RAND(),0,'Total-Smoothed'!$AG$2)</f>
        <v>2.5327851528128879E-2</v>
      </c>
      <c r="F82" s="1">
        <f ca="1">F22+NORMINV(RAND(),0,'Total-Smoothed'!$AG$2)</f>
        <v>0.59561019849360042</v>
      </c>
      <c r="G82" s="1">
        <f ca="1">G22+NORMINV(RAND(),0,'Total-Smoothed'!$AG$2)</f>
        <v>6.1634042128206551E-3</v>
      </c>
      <c r="H82" s="1">
        <f ca="1">H22+NORMINV(RAND(),0,'Total-Smoothed'!$AG$2)</f>
        <v>1.1733594435046812</v>
      </c>
      <c r="I82" s="1">
        <f ca="1">I22+NORMINV(RAND(),0,'Total-Smoothed'!$AG$2)</f>
        <v>0.31457722253914466</v>
      </c>
      <c r="J82" s="1">
        <f ca="1">J22+NORMINV(RAND(),0,'Total-Smoothed'!$AG$2)</f>
        <v>0.22516667987973071</v>
      </c>
      <c r="K82" s="1">
        <f ca="1">K22+NORMINV(RAND(),0,'Total-Smoothed'!$AG$2)</f>
        <v>-0.18966735125056691</v>
      </c>
      <c r="L82" s="1">
        <f ca="1">L22+NORMINV(RAND(),0,'Total-Smoothed'!$AG$2)</f>
        <v>0.50974832656387303</v>
      </c>
      <c r="M82" s="1">
        <f ca="1">M22+NORMINV(RAND(),0,'Total-Smoothed'!$AG$2)</f>
        <v>0.50626860818097064</v>
      </c>
      <c r="N82" s="1">
        <f ca="1">N22+NORMINV(RAND(),0,'Total-Smoothed'!$AG$2)</f>
        <v>0.28769754974376299</v>
      </c>
      <c r="O82" s="1">
        <f ca="1">O22+NORMINV(RAND(),0,'Total-Smoothed'!$AG$2)</f>
        <v>-1.4347148453166546E-2</v>
      </c>
      <c r="P82" s="1">
        <f ca="1">P22+NORMINV(RAND(),0,'Total-Smoothed'!$AG$2)</f>
        <v>0.115207948675337</v>
      </c>
      <c r="Q82" s="1">
        <f ca="1">Q22+NORMINV(RAND(),0,'Total-Smoothed'!$AG$2)</f>
        <v>8.4948657259263011E-2</v>
      </c>
      <c r="R82" s="1">
        <f ca="1">R22+NORMINV(RAND(),0,'Total-Smoothed'!$AG$2)</f>
        <v>0.14613282862503069</v>
      </c>
      <c r="S82" s="1">
        <f ca="1">S22+NORMINV(RAND(),0,'Total-Smoothed'!$AG$2)</f>
        <v>2.9211716888957243E-2</v>
      </c>
      <c r="T82" s="1">
        <f ca="1">T22+NORMINV(RAND(),0,'Total-Smoothed'!$AG$2)</f>
        <v>9.1949057389893507E-2</v>
      </c>
      <c r="U82" s="1">
        <f ca="1">U22+NORMINV(RAND(),0,'Total-Smoothed'!$AG$2)</f>
        <v>0.2197448901868545</v>
      </c>
      <c r="V82" s="1">
        <f ca="1">V22+NORMINV(RAND(),0,'Total-Smoothed'!$AG$2)</f>
        <v>0.14576514015419767</v>
      </c>
      <c r="W82" s="1">
        <f ca="1">W22+NORMINV(RAND(),0,'Total-Smoothed'!$AG$2)</f>
        <v>0.21337325650631023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4.9283286329433781E-2</v>
      </c>
      <c r="E83" s="1">
        <f ca="1">E23+NORMINV(RAND(),0,'Total-Smoothed'!$AG$2)</f>
        <v>6.6240444671152657E-3</v>
      </c>
      <c r="F83" s="1">
        <f ca="1">F23+NORMINV(RAND(),0,'Total-Smoothed'!$AG$2)</f>
        <v>0.49729863382455686</v>
      </c>
      <c r="G83" s="1">
        <f ca="1">G23+NORMINV(RAND(),0,'Total-Smoothed'!$AG$2)</f>
        <v>3.984825205076125E-2</v>
      </c>
      <c r="H83" s="1">
        <f ca="1">H23+NORMINV(RAND(),0,'Total-Smoothed'!$AG$2)</f>
        <v>0.8468450278325651</v>
      </c>
      <c r="I83" s="1">
        <f ca="1">I23+NORMINV(RAND(),0,'Total-Smoothed'!$AG$2)</f>
        <v>0.34726764090756507</v>
      </c>
      <c r="J83" s="1">
        <f ca="1">J23+NORMINV(RAND(),0,'Total-Smoothed'!$AG$2)</f>
        <v>-0.10153037384022935</v>
      </c>
      <c r="K83" s="1">
        <f ca="1">K23+NORMINV(RAND(),0,'Total-Smoothed'!$AG$2)</f>
        <v>0.25072306774203368</v>
      </c>
      <c r="L83" s="1">
        <f ca="1">L23+NORMINV(RAND(),0,'Total-Smoothed'!$AG$2)</f>
        <v>0.81494632729355365</v>
      </c>
      <c r="M83" s="1">
        <f ca="1">M23+NORMINV(RAND(),0,'Total-Smoothed'!$AG$2)</f>
        <v>0.65986594943517629</v>
      </c>
      <c r="N83" s="1">
        <f ca="1">N23+NORMINV(RAND(),0,'Total-Smoothed'!$AG$2)</f>
        <v>0.849831228831471</v>
      </c>
      <c r="O83" s="1">
        <f ca="1">O23+NORMINV(RAND(),0,'Total-Smoothed'!$AG$2)</f>
        <v>-0.10549642235538605</v>
      </c>
      <c r="P83" s="1">
        <f ca="1">P23+NORMINV(RAND(),0,'Total-Smoothed'!$AG$2)</f>
        <v>0.15223394980010432</v>
      </c>
      <c r="Q83" s="1">
        <f ca="1">Q23+NORMINV(RAND(),0,'Total-Smoothed'!$AG$2)</f>
        <v>0.12688363465195013</v>
      </c>
      <c r="R83" s="1">
        <f ca="1">R23+NORMINV(RAND(),0,'Total-Smoothed'!$AG$2)</f>
        <v>0.22771077472915252</v>
      </c>
      <c r="S83" s="1">
        <f ca="1">S23+NORMINV(RAND(),0,'Total-Smoothed'!$AG$2)</f>
        <v>-4.0235479354209583E-2</v>
      </c>
      <c r="T83" s="1">
        <f ca="1">T23+NORMINV(RAND(),0,'Total-Smoothed'!$AG$2)</f>
        <v>-0.12970564485151365</v>
      </c>
      <c r="U83" s="1">
        <f ca="1">U23+NORMINV(RAND(),0,'Total-Smoothed'!$AG$2)</f>
        <v>0.13570355883421478</v>
      </c>
      <c r="V83" s="1">
        <f ca="1">V23+NORMINV(RAND(),0,'Total-Smoothed'!$AG$2)</f>
        <v>6.1771878220462602E-2</v>
      </c>
      <c r="W83" s="1">
        <f ca="1">W23+NORMINV(RAND(),0,'Total-Smoothed'!$AG$2)</f>
        <v>-0.17312951175344854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0.19491414285523093</v>
      </c>
      <c r="E84" s="1">
        <f ca="1">E24+NORMINV(RAND(),0,'Total-Smoothed'!$AG$2)</f>
        <v>0.40838622837294952</v>
      </c>
      <c r="F84" s="1">
        <f ca="1">F24+NORMINV(RAND(),0,'Total-Smoothed'!$AG$2)</f>
        <v>0.86999156207107686</v>
      </c>
      <c r="G84" s="1">
        <f ca="1">G24+NORMINV(RAND(),0,'Total-Smoothed'!$AG$2)</f>
        <v>0.16733031624581038</v>
      </c>
      <c r="H84" s="1">
        <f ca="1">H24+NORMINV(RAND(),0,'Total-Smoothed'!$AG$2)</f>
        <v>0.85898520888462249</v>
      </c>
      <c r="I84" s="1">
        <f ca="1">I24+NORMINV(RAND(),0,'Total-Smoothed'!$AG$2)</f>
        <v>0.52695810773958129</v>
      </c>
      <c r="J84" s="1">
        <f ca="1">J24+NORMINV(RAND(),0,'Total-Smoothed'!$AG$2)</f>
        <v>-5.3208530836528212E-3</v>
      </c>
      <c r="K84" s="1">
        <f ca="1">K24+NORMINV(RAND(),0,'Total-Smoothed'!$AG$2)</f>
        <v>2.852484085395228E-2</v>
      </c>
      <c r="L84" s="1">
        <f ca="1">L24+NORMINV(RAND(),0,'Total-Smoothed'!$AG$2)</f>
        <v>0.42467616495915306</v>
      </c>
      <c r="M84" s="1">
        <f ca="1">M24+NORMINV(RAND(),0,'Total-Smoothed'!$AG$2)</f>
        <v>0.36156048611867619</v>
      </c>
      <c r="N84" s="1">
        <f ca="1">N24+NORMINV(RAND(),0,'Total-Smoothed'!$AG$2)</f>
        <v>0.1330488236716566</v>
      </c>
      <c r="O84" s="1">
        <f ca="1">O24+NORMINV(RAND(),0,'Total-Smoothed'!$AG$2)</f>
        <v>0.10351528477718835</v>
      </c>
      <c r="P84" s="1">
        <f ca="1">P24+NORMINV(RAND(),0,'Total-Smoothed'!$AG$2)</f>
        <v>0.22061700030576489</v>
      </c>
      <c r="Q84" s="1">
        <f ca="1">Q24+NORMINV(RAND(),0,'Total-Smoothed'!$AG$2)</f>
        <v>0.12672661022759327</v>
      </c>
      <c r="R84" s="1">
        <f ca="1">R24+NORMINV(RAND(),0,'Total-Smoothed'!$AG$2)</f>
        <v>-6.3155351259867334E-2</v>
      </c>
      <c r="S84" s="1">
        <f ca="1">S24+NORMINV(RAND(),0,'Total-Smoothed'!$AG$2)</f>
        <v>0.16770990752370663</v>
      </c>
      <c r="T84" s="1">
        <f ca="1">T24+NORMINV(RAND(),0,'Total-Smoothed'!$AG$2)</f>
        <v>0.12989042129537581</v>
      </c>
      <c r="U84" s="1">
        <f ca="1">U24+NORMINV(RAND(),0,'Total-Smoothed'!$AG$2)</f>
        <v>7.0893859481115998E-2</v>
      </c>
      <c r="V84" s="1">
        <f ca="1">V24+NORMINV(RAND(),0,'Total-Smoothed'!$AG$2)</f>
        <v>9.7339904483919854E-2</v>
      </c>
      <c r="W84" s="1">
        <f ca="1">W24+NORMINV(RAND(),0,'Total-Smoothed'!$AG$2)</f>
        <v>5.0166113145852502E-2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0.46364876038209391</v>
      </c>
      <c r="E85" s="1">
        <f ca="1">E25+NORMINV(RAND(),0,'Total-Smoothed'!$AG$2)</f>
        <v>-6.6396931551598419E-3</v>
      </c>
      <c r="F85" s="1">
        <f ca="1">F25+NORMINV(RAND(),0,'Total-Smoothed'!$AG$2)</f>
        <v>0.12377517576618338</v>
      </c>
      <c r="G85" s="1">
        <f ca="1">G25+NORMINV(RAND(),0,'Total-Smoothed'!$AG$2)</f>
        <v>1.0608641955104972</v>
      </c>
      <c r="H85" s="1">
        <f ca="1">H25+NORMINV(RAND(),0,'Total-Smoothed'!$AG$2)</f>
        <v>0.69276696200968713</v>
      </c>
      <c r="I85" s="1">
        <f ca="1">I25+NORMINV(RAND(),0,'Total-Smoothed'!$AG$2)</f>
        <v>0.96249164212617133</v>
      </c>
      <c r="J85" s="1">
        <f ca="1">J25+NORMINV(RAND(),0,'Total-Smoothed'!$AG$2)</f>
        <v>2.8426346314093257E-2</v>
      </c>
      <c r="K85" s="1">
        <f ca="1">K25+NORMINV(RAND(),0,'Total-Smoothed'!$AG$2)</f>
        <v>9.4839487366168623E-2</v>
      </c>
      <c r="L85" s="1">
        <f ca="1">L25+NORMINV(RAND(),0,'Total-Smoothed'!$AG$2)</f>
        <v>1.0515943024565964</v>
      </c>
      <c r="M85" s="1">
        <f ca="1">M25+NORMINV(RAND(),0,'Total-Smoothed'!$AG$2)</f>
        <v>-0.21948549622082672</v>
      </c>
      <c r="N85" s="1">
        <f ca="1">N25+NORMINV(RAND(),0,'Total-Smoothed'!$AG$2)</f>
        <v>0.1913625836934883</v>
      </c>
      <c r="O85" s="1">
        <f ca="1">O25+NORMINV(RAND(),0,'Total-Smoothed'!$AG$2)</f>
        <v>0.99279188336068303</v>
      </c>
      <c r="P85" s="1">
        <f ca="1">P25+NORMINV(RAND(),0,'Total-Smoothed'!$AG$2)</f>
        <v>0.92146383720462699</v>
      </c>
      <c r="Q85" s="1">
        <f ca="1">Q25+NORMINV(RAND(),0,'Total-Smoothed'!$AG$2)</f>
        <v>2.4798136596371374E-2</v>
      </c>
      <c r="R85" s="1">
        <f ca="1">R25+NORMINV(RAND(),0,'Total-Smoothed'!$AG$2)</f>
        <v>0.11230000724396291</v>
      </c>
      <c r="S85" s="1">
        <f ca="1">S25+NORMINV(RAND(),0,'Total-Smoothed'!$AG$2)</f>
        <v>1.0399241747190726</v>
      </c>
      <c r="T85" s="1">
        <f ca="1">T25+NORMINV(RAND(),0,'Total-Smoothed'!$AG$2)</f>
        <v>4.7643612235848468E-2</v>
      </c>
      <c r="U85" s="1">
        <f ca="1">U25+NORMINV(RAND(),0,'Total-Smoothed'!$AG$2)</f>
        <v>1.202468400902526E-2</v>
      </c>
      <c r="V85" s="1">
        <f ca="1">V25+NORMINV(RAND(),0,'Total-Smoothed'!$AG$2)</f>
        <v>6.1597488543651269E-2</v>
      </c>
      <c r="W85" s="1">
        <f ca="1">W25+NORMINV(RAND(),0,'Total-Smoothed'!$AG$2)</f>
        <v>1.0007478858917489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0.50370048961857561</v>
      </c>
      <c r="E86" s="1">
        <f ca="1">E26+NORMINV(RAND(),0,'Total-Smoothed'!$AG$2)</f>
        <v>6.9724303242772373E-2</v>
      </c>
      <c r="F86" s="1">
        <f ca="1">F26+NORMINV(RAND(),0,'Total-Smoothed'!$AG$2)</f>
        <v>2.2453642776597903E-2</v>
      </c>
      <c r="G86" s="1">
        <f ca="1">G26+NORMINV(RAND(),0,'Total-Smoothed'!$AG$2)</f>
        <v>0.52180797606332563</v>
      </c>
      <c r="H86" s="1">
        <f ca="1">H26+NORMINV(RAND(),0,'Total-Smoothed'!$AG$2)</f>
        <v>0.18555333803466473</v>
      </c>
      <c r="I86" s="1">
        <f ca="1">I26+NORMINV(RAND(),0,'Total-Smoothed'!$AG$2)</f>
        <v>1.0212614965590643</v>
      </c>
      <c r="J86" s="1">
        <f ca="1">J26+NORMINV(RAND(),0,'Total-Smoothed'!$AG$2)</f>
        <v>7.6873479287003096E-2</v>
      </c>
      <c r="K86" s="1">
        <f ca="1">K26+NORMINV(RAND(),0,'Total-Smoothed'!$AG$2)</f>
        <v>0.81617148837408726</v>
      </c>
      <c r="L86" s="1">
        <f ca="1">L26+NORMINV(RAND(),0,'Total-Smoothed'!$AG$2)</f>
        <v>0.96213551886469462</v>
      </c>
      <c r="M86" s="1">
        <f ca="1">M26+NORMINV(RAND(),0,'Total-Smoothed'!$AG$2)</f>
        <v>8.221334604006536E-2</v>
      </c>
      <c r="N86" s="1">
        <f ca="1">N26+NORMINV(RAND(),0,'Total-Smoothed'!$AG$2)</f>
        <v>0.94978498605472095</v>
      </c>
      <c r="O86" s="1">
        <f ca="1">O26+NORMINV(RAND(),0,'Total-Smoothed'!$AG$2)</f>
        <v>1.8282807552478911E-2</v>
      </c>
      <c r="P86" s="1">
        <f ca="1">P26+NORMINV(RAND(),0,'Total-Smoothed'!$AG$2)</f>
        <v>0.97780966273532488</v>
      </c>
      <c r="Q86" s="1">
        <f ca="1">Q26+NORMINV(RAND(),0,'Total-Smoothed'!$AG$2)</f>
        <v>7.5666446672564835E-3</v>
      </c>
      <c r="R86" s="1">
        <f ca="1">R26+NORMINV(RAND(),0,'Total-Smoothed'!$AG$2)</f>
        <v>-3.8974124721909621E-2</v>
      </c>
      <c r="S86" s="1">
        <f ca="1">S26+NORMINV(RAND(),0,'Total-Smoothed'!$AG$2)</f>
        <v>0.73983842465197913</v>
      </c>
      <c r="T86" s="1">
        <f ca="1">T26+NORMINV(RAND(),0,'Total-Smoothed'!$AG$2)</f>
        <v>-4.0213939499756934E-2</v>
      </c>
      <c r="U86" s="1">
        <f ca="1">U26+NORMINV(RAND(),0,'Total-Smoothed'!$AG$2)</f>
        <v>0.43312022053520699</v>
      </c>
      <c r="V86" s="1">
        <f ca="1">V26+NORMINV(RAND(),0,'Total-Smoothed'!$AG$2)</f>
        <v>0.13327149079399964</v>
      </c>
      <c r="W86" s="1">
        <f ca="1">W26+NORMINV(RAND(),0,'Total-Smoothed'!$AG$2)</f>
        <v>5.3251088500026619E-2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-0.18469728281044229</v>
      </c>
      <c r="E87" s="1">
        <f ca="1">E27+NORMINV(RAND(),0,'Total-Smoothed'!$AG$2)</f>
        <v>-1.4083035111820408E-3</v>
      </c>
      <c r="F87" s="1">
        <f ca="1">F27+NORMINV(RAND(),0,'Total-Smoothed'!$AG$2)</f>
        <v>0.83919332742290442</v>
      </c>
      <c r="G87" s="1">
        <f ca="1">G27+NORMINV(RAND(),0,'Total-Smoothed'!$AG$2)</f>
        <v>8.2992631459031338E-2</v>
      </c>
      <c r="H87" s="1">
        <f ca="1">H27+NORMINV(RAND(),0,'Total-Smoothed'!$AG$2)</f>
        <v>0.1064726592422143</v>
      </c>
      <c r="I87" s="1">
        <f ca="1">I27+NORMINV(RAND(),0,'Total-Smoothed'!$AG$2)</f>
        <v>-5.7952449544834188E-2</v>
      </c>
      <c r="J87" s="1">
        <f ca="1">J27+NORMINV(RAND(),0,'Total-Smoothed'!$AG$2)</f>
        <v>0.12258584895093808</v>
      </c>
      <c r="K87" s="1">
        <f ca="1">K27+NORMINV(RAND(),0,'Total-Smoothed'!$AG$2)</f>
        <v>-7.2098253853988797E-2</v>
      </c>
      <c r="L87" s="1">
        <f ca="1">L27+NORMINV(RAND(),0,'Total-Smoothed'!$AG$2)</f>
        <v>0.90748131031708135</v>
      </c>
      <c r="M87" s="1">
        <f ca="1">M27+NORMINV(RAND(),0,'Total-Smoothed'!$AG$2)</f>
        <v>0.84072561768406417</v>
      </c>
      <c r="N87" s="1">
        <f ca="1">N27+NORMINV(RAND(),0,'Total-Smoothed'!$AG$2)</f>
        <v>6.4731244916152536E-2</v>
      </c>
      <c r="O87" s="1">
        <f ca="1">O27+NORMINV(RAND(),0,'Total-Smoothed'!$AG$2)</f>
        <v>0.68458852054003472</v>
      </c>
      <c r="P87" s="1">
        <f ca="1">P27+NORMINV(RAND(),0,'Total-Smoothed'!$AG$2)</f>
        <v>-6.8671442456162329E-2</v>
      </c>
      <c r="Q87" s="1">
        <f ca="1">Q27+NORMINV(RAND(),0,'Total-Smoothed'!$AG$2)</f>
        <v>5.8427402178282697E-2</v>
      </c>
      <c r="R87" s="1">
        <f ca="1">R27+NORMINV(RAND(),0,'Total-Smoothed'!$AG$2)</f>
        <v>-7.442917150746689E-2</v>
      </c>
      <c r="S87" s="1">
        <f ca="1">S27+NORMINV(RAND(),0,'Total-Smoothed'!$AG$2)</f>
        <v>1.0033875942281876</v>
      </c>
      <c r="T87" s="1">
        <f ca="1">T27+NORMINV(RAND(),0,'Total-Smoothed'!$AG$2)</f>
        <v>-1.2640493173210608E-2</v>
      </c>
      <c r="U87" s="1">
        <f ca="1">U27+NORMINV(RAND(),0,'Total-Smoothed'!$AG$2)</f>
        <v>1.1287675295550734</v>
      </c>
      <c r="V87" s="1">
        <f ca="1">V27+NORMINV(RAND(),0,'Total-Smoothed'!$AG$2)</f>
        <v>-2.0121680421108026E-2</v>
      </c>
      <c r="W87" s="1">
        <f ca="1">W27+NORMINV(RAND(),0,'Total-Smoothed'!$AG$2)</f>
        <v>0.78300629049451409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0.97211717711394285</v>
      </c>
      <c r="E88" s="1">
        <f ca="1">E28+NORMINV(RAND(),0,'Total-Smoothed'!$AG$2)</f>
        <v>1.0189111921289291</v>
      </c>
      <c r="F88" s="1">
        <f ca="1">F28+NORMINV(RAND(),0,'Total-Smoothed'!$AG$2)</f>
        <v>0.9527206296970373</v>
      </c>
      <c r="G88" s="1">
        <f ca="1">G28+NORMINV(RAND(),0,'Total-Smoothed'!$AG$2)</f>
        <v>1.0737337209703324</v>
      </c>
      <c r="H88" s="1">
        <f ca="1">H28+NORMINV(RAND(),0,'Total-Smoothed'!$AG$2)</f>
        <v>0.19957357147751592</v>
      </c>
      <c r="I88" s="1">
        <f ca="1">I28+NORMINV(RAND(),0,'Total-Smoothed'!$AG$2)</f>
        <v>0.97789092276157141</v>
      </c>
      <c r="J88" s="1">
        <f ca="1">J28+NORMINV(RAND(),0,'Total-Smoothed'!$AG$2)</f>
        <v>-3.4386924333597094E-2</v>
      </c>
      <c r="K88" s="1">
        <f ca="1">K28+NORMINV(RAND(),0,'Total-Smoothed'!$AG$2)</f>
        <v>1.205925733940327E-2</v>
      </c>
      <c r="L88" s="1">
        <f ca="1">L28+NORMINV(RAND(),0,'Total-Smoothed'!$AG$2)</f>
        <v>1.1378055761898729</v>
      </c>
      <c r="M88" s="1">
        <f ca="1">M28+NORMINV(RAND(),0,'Total-Smoothed'!$AG$2)</f>
        <v>0.36519671399673453</v>
      </c>
      <c r="N88" s="1">
        <f ca="1">N28+NORMINV(RAND(),0,'Total-Smoothed'!$AG$2)</f>
        <v>-7.5948766865962761E-2</v>
      </c>
      <c r="O88" s="1">
        <f ca="1">O28+NORMINV(RAND(),0,'Total-Smoothed'!$AG$2)</f>
        <v>0.88759747299046721</v>
      </c>
      <c r="P88" s="1">
        <f ca="1">P28+NORMINV(RAND(),0,'Total-Smoothed'!$AG$2)</f>
        <v>0.86982726508721131</v>
      </c>
      <c r="Q88" s="1">
        <f ca="1">Q28+NORMINV(RAND(),0,'Total-Smoothed'!$AG$2)</f>
        <v>7.7460549245809307E-2</v>
      </c>
      <c r="R88" s="1">
        <f ca="1">R28+NORMINV(RAND(),0,'Total-Smoothed'!$AG$2)</f>
        <v>-0.11792354668566693</v>
      </c>
      <c r="S88" s="1">
        <f ca="1">S28+NORMINV(RAND(),0,'Total-Smoothed'!$AG$2)</f>
        <v>1.0361335282430058</v>
      </c>
      <c r="T88" s="1">
        <f ca="1">T28+NORMINV(RAND(),0,'Total-Smoothed'!$AG$2)</f>
        <v>0.12437697644491891</v>
      </c>
      <c r="U88" s="1">
        <f ca="1">U28+NORMINV(RAND(),0,'Total-Smoothed'!$AG$2)</f>
        <v>0.14911393632020481</v>
      </c>
      <c r="V88" s="1">
        <f ca="1">V28+NORMINV(RAND(),0,'Total-Smoothed'!$AG$2)</f>
        <v>1.4119384063693979E-4</v>
      </c>
      <c r="W88" s="1">
        <f ca="1">W28+NORMINV(RAND(),0,'Total-Smoothed'!$AG$2)</f>
        <v>1.0017664640872592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0.19284360307582449</v>
      </c>
      <c r="E89" s="1">
        <f ca="1">E29+NORMINV(RAND(),0,'Total-Smoothed'!$AG$2)</f>
        <v>0.1617874823132136</v>
      </c>
      <c r="F89" s="1">
        <f ca="1">F29+NORMINV(RAND(),0,'Total-Smoothed'!$AG$2)</f>
        <v>0.50950912403227944</v>
      </c>
      <c r="G89" s="1">
        <f ca="1">G29+NORMINV(RAND(),0,'Total-Smoothed'!$AG$2)</f>
        <v>0.26351685139402742</v>
      </c>
      <c r="H89" s="1">
        <f ca="1">H29+NORMINV(RAND(),0,'Total-Smoothed'!$AG$2)</f>
        <v>1.0437392577934945</v>
      </c>
      <c r="I89" s="1">
        <f ca="1">I29+NORMINV(RAND(),0,'Total-Smoothed'!$AG$2)</f>
        <v>0.68020828599745509</v>
      </c>
      <c r="J89" s="1">
        <f ca="1">J29+NORMINV(RAND(),0,'Total-Smoothed'!$AG$2)</f>
        <v>8.6682858189362735E-2</v>
      </c>
      <c r="K89" s="1">
        <f ca="1">K29+NORMINV(RAND(),0,'Total-Smoothed'!$AG$2)</f>
        <v>-7.9427971901953165E-2</v>
      </c>
      <c r="L89" s="1">
        <f ca="1">L29+NORMINV(RAND(),0,'Total-Smoothed'!$AG$2)</f>
        <v>0.71876866095628089</v>
      </c>
      <c r="M89" s="1">
        <f ca="1">M29+NORMINV(RAND(),0,'Total-Smoothed'!$AG$2)</f>
        <v>-9.1141926382508828E-2</v>
      </c>
      <c r="N89" s="1">
        <f ca="1">N29+NORMINV(RAND(),0,'Total-Smoothed'!$AG$2)</f>
        <v>1.9648498037235861E-2</v>
      </c>
      <c r="O89" s="1">
        <f ca="1">O29+NORMINV(RAND(),0,'Total-Smoothed'!$AG$2)</f>
        <v>0.89186349343096771</v>
      </c>
      <c r="P89" s="1">
        <f ca="1">P29+NORMINV(RAND(),0,'Total-Smoothed'!$AG$2)</f>
        <v>-5.3460213282501702E-2</v>
      </c>
      <c r="Q89" s="1">
        <f ca="1">Q29+NORMINV(RAND(),0,'Total-Smoothed'!$AG$2)</f>
        <v>1.0909312043746386E-3</v>
      </c>
      <c r="R89" s="1">
        <f ca="1">R29+NORMINV(RAND(),0,'Total-Smoothed'!$AG$2)</f>
        <v>-3.0756578332245051E-2</v>
      </c>
      <c r="S89" s="1">
        <f ca="1">S29+NORMINV(RAND(),0,'Total-Smoothed'!$AG$2)</f>
        <v>0.64566974926970377</v>
      </c>
      <c r="T89" s="1">
        <f ca="1">T29+NORMINV(RAND(),0,'Total-Smoothed'!$AG$2)</f>
        <v>-3.3493248304445764E-2</v>
      </c>
      <c r="U89" s="1">
        <f ca="1">U29+NORMINV(RAND(),0,'Total-Smoothed'!$AG$2)</f>
        <v>-8.411655724414295E-2</v>
      </c>
      <c r="V89" s="1">
        <f ca="1">V29+NORMINV(RAND(),0,'Total-Smoothed'!$AG$2)</f>
        <v>8.5352574218959032E-2</v>
      </c>
      <c r="W89" s="1">
        <f ca="1">W29+NORMINV(RAND(),0,'Total-Smoothed'!$AG$2)</f>
        <v>-0.1193440701504673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0.5241910454821066</v>
      </c>
      <c r="E90" s="1">
        <f ca="1">E30+NORMINV(RAND(),0,'Total-Smoothed'!$AG$2)</f>
        <v>-5.1170977671676415E-2</v>
      </c>
      <c r="F90" s="1">
        <f ca="1">F30+NORMINV(RAND(),0,'Total-Smoothed'!$AG$2)</f>
        <v>0.22643704261672151</v>
      </c>
      <c r="G90" s="1">
        <f ca="1">G30+NORMINV(RAND(),0,'Total-Smoothed'!$AG$2)</f>
        <v>0.1844296037600823</v>
      </c>
      <c r="H90" s="1">
        <f ca="1">H30+NORMINV(RAND(),0,'Total-Smoothed'!$AG$2)</f>
        <v>0.99563571962515962</v>
      </c>
      <c r="I90" s="1">
        <f ca="1">I30+NORMINV(RAND(),0,'Total-Smoothed'!$AG$2)</f>
        <v>0.55256224938168785</v>
      </c>
      <c r="J90" s="1">
        <f ca="1">J30+NORMINV(RAND(),0,'Total-Smoothed'!$AG$2)</f>
        <v>6.4640853138693541E-2</v>
      </c>
      <c r="K90" s="1">
        <f ca="1">K30+NORMINV(RAND(),0,'Total-Smoothed'!$AG$2)</f>
        <v>0.1593300268558045</v>
      </c>
      <c r="L90" s="1">
        <f ca="1">L30+NORMINV(RAND(),0,'Total-Smoothed'!$AG$2)</f>
        <v>1.1167932777979441</v>
      </c>
      <c r="M90" s="1">
        <f ca="1">M30+NORMINV(RAND(),0,'Total-Smoothed'!$AG$2)</f>
        <v>2.6177932450625406E-2</v>
      </c>
      <c r="N90" s="1">
        <f ca="1">N30+NORMINV(RAND(),0,'Total-Smoothed'!$AG$2)</f>
        <v>6.5608156878663337E-2</v>
      </c>
      <c r="O90" s="1">
        <f ca="1">O30+NORMINV(RAND(),0,'Total-Smoothed'!$AG$2)</f>
        <v>0.98580244162787067</v>
      </c>
      <c r="P90" s="1">
        <f ca="1">P30+NORMINV(RAND(),0,'Total-Smoothed'!$AG$2)</f>
        <v>0.3852098011024635</v>
      </c>
      <c r="Q90" s="1">
        <f ca="1">Q30+NORMINV(RAND(),0,'Total-Smoothed'!$AG$2)</f>
        <v>5.5048681178878227E-2</v>
      </c>
      <c r="R90" s="1">
        <f ca="1">R30+NORMINV(RAND(),0,'Total-Smoothed'!$AG$2)</f>
        <v>8.1735607513129638E-2</v>
      </c>
      <c r="S90" s="1">
        <f ca="1">S30+NORMINV(RAND(),0,'Total-Smoothed'!$AG$2)</f>
        <v>0.62447953105864007</v>
      </c>
      <c r="T90" s="1">
        <f ca="1">T30+NORMINV(RAND(),0,'Total-Smoothed'!$AG$2)</f>
        <v>-7.1686267164960515E-2</v>
      </c>
      <c r="U90" s="1">
        <f ca="1">U30+NORMINV(RAND(),0,'Total-Smoothed'!$AG$2)</f>
        <v>0.11582833019869473</v>
      </c>
      <c r="V90" s="1">
        <f ca="1">V30+NORMINV(RAND(),0,'Total-Smoothed'!$AG$2)</f>
        <v>4.1751633538340951E-2</v>
      </c>
      <c r="W90" s="1">
        <f ca="1">W30+NORMINV(RAND(),0,'Total-Smoothed'!$AG$2)</f>
        <v>9.1011832754208571E-2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0.9094424537240563</v>
      </c>
      <c r="E91" s="1">
        <f ca="1">E31+NORMINV(RAND(),0,'Total-Smoothed'!$AG$2)</f>
        <v>0.82201861332567583</v>
      </c>
      <c r="F91" s="1">
        <f ca="1">F31+NORMINV(RAND(),0,'Total-Smoothed'!$AG$2)</f>
        <v>0.28954973305263709</v>
      </c>
      <c r="G91" s="1">
        <f ca="1">G31+NORMINV(RAND(),0,'Total-Smoothed'!$AG$2)</f>
        <v>1.0983517452746459</v>
      </c>
      <c r="H91" s="1">
        <f ca="1">H31+NORMINV(RAND(),0,'Total-Smoothed'!$AG$2)</f>
        <v>-2.279770298133374E-2</v>
      </c>
      <c r="I91" s="1">
        <f ca="1">I31+NORMINV(RAND(),0,'Total-Smoothed'!$AG$2)</f>
        <v>0.928249277721093</v>
      </c>
      <c r="J91" s="1">
        <f ca="1">J31+NORMINV(RAND(),0,'Total-Smoothed'!$AG$2)</f>
        <v>4.2906442206905614E-2</v>
      </c>
      <c r="K91" s="1">
        <f ca="1">K31+NORMINV(RAND(),0,'Total-Smoothed'!$AG$2)</f>
        <v>-3.4185973745978662E-2</v>
      </c>
      <c r="L91" s="1">
        <f ca="1">L31+NORMINV(RAND(),0,'Total-Smoothed'!$AG$2)</f>
        <v>0.85571986383310961</v>
      </c>
      <c r="M91" s="1">
        <f ca="1">M31+NORMINV(RAND(),0,'Total-Smoothed'!$AG$2)</f>
        <v>0.91756467031765943</v>
      </c>
      <c r="N91" s="1">
        <f ca="1">N31+NORMINV(RAND(),0,'Total-Smoothed'!$AG$2)</f>
        <v>0.15653132547183046</v>
      </c>
      <c r="O91" s="1">
        <f ca="1">O31+NORMINV(RAND(),0,'Total-Smoothed'!$AG$2)</f>
        <v>-0.12881061213744549</v>
      </c>
      <c r="P91" s="1">
        <f ca="1">P31+NORMINV(RAND(),0,'Total-Smoothed'!$AG$2)</f>
        <v>0.99378165032807098</v>
      </c>
      <c r="Q91" s="1">
        <f ca="1">Q31+NORMINV(RAND(),0,'Total-Smoothed'!$AG$2)</f>
        <v>0.2151929770395179</v>
      </c>
      <c r="R91" s="1">
        <f ca="1">R31+NORMINV(RAND(),0,'Total-Smoothed'!$AG$2)</f>
        <v>4.169691587262115E-2</v>
      </c>
      <c r="S91" s="1">
        <f ca="1">S31+NORMINV(RAND(),0,'Total-Smoothed'!$AG$2)</f>
        <v>0.9021147464991528</v>
      </c>
      <c r="T91" s="1">
        <f ca="1">T31+NORMINV(RAND(),0,'Total-Smoothed'!$AG$2)</f>
        <v>4.8145988062983397E-2</v>
      </c>
      <c r="U91" s="1">
        <f ca="1">U31+NORMINV(RAND(),0,'Total-Smoothed'!$AG$2)</f>
        <v>6.5060184731309853E-2</v>
      </c>
      <c r="V91" s="1">
        <f ca="1">V31+NORMINV(RAND(),0,'Total-Smoothed'!$AG$2)</f>
        <v>-3.3244313507706721E-3</v>
      </c>
      <c r="W91" s="1">
        <f ca="1">W31+NORMINV(RAND(),0,'Total-Smoothed'!$AG$2)</f>
        <v>0.12683182883306454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0.50412841834932709</v>
      </c>
      <c r="E92" s="1">
        <f ca="1">E32+NORMINV(RAND(),0,'Total-Smoothed'!$AG$2)</f>
        <v>0.87775762119068168</v>
      </c>
      <c r="F92" s="1">
        <f ca="1">F32+NORMINV(RAND(),0,'Total-Smoothed'!$AG$2)</f>
        <v>0.93254673127191368</v>
      </c>
      <c r="G92" s="1">
        <f ca="1">G32+NORMINV(RAND(),0,'Total-Smoothed'!$AG$2)</f>
        <v>0.75985612457304985</v>
      </c>
      <c r="H92" s="1">
        <f ca="1">H32+NORMINV(RAND(),0,'Total-Smoothed'!$AG$2)</f>
        <v>1.1679992730090303</v>
      </c>
      <c r="I92" s="1">
        <f ca="1">I32+NORMINV(RAND(),0,'Total-Smoothed'!$AG$2)</f>
        <v>-5.7419805298551403E-2</v>
      </c>
      <c r="J92" s="1">
        <f ca="1">J32+NORMINV(RAND(),0,'Total-Smoothed'!$AG$2)</f>
        <v>-6.8411159961590959E-2</v>
      </c>
      <c r="K92" s="1">
        <f ca="1">K32+NORMINV(RAND(),0,'Total-Smoothed'!$AG$2)</f>
        <v>7.8849528549841411E-2</v>
      </c>
      <c r="L92" s="1">
        <f ca="1">L32+NORMINV(RAND(),0,'Total-Smoothed'!$AG$2)</f>
        <v>5.6931220754604397E-2</v>
      </c>
      <c r="M92" s="1">
        <f ca="1">M32+NORMINV(RAND(),0,'Total-Smoothed'!$AG$2)</f>
        <v>0.9852379008999429</v>
      </c>
      <c r="N92" s="1">
        <f ca="1">N32+NORMINV(RAND(),0,'Total-Smoothed'!$AG$2)</f>
        <v>3.159036555508233E-2</v>
      </c>
      <c r="O92" s="1">
        <f ca="1">O32+NORMINV(RAND(),0,'Total-Smoothed'!$AG$2)</f>
        <v>1.1024275711787741</v>
      </c>
      <c r="P92" s="1">
        <f ca="1">P32+NORMINV(RAND(),0,'Total-Smoothed'!$AG$2)</f>
        <v>0.13491297776811306</v>
      </c>
      <c r="Q92" s="1">
        <f ca="1">Q32+NORMINV(RAND(),0,'Total-Smoothed'!$AG$2)</f>
        <v>4.8886215028294967E-2</v>
      </c>
      <c r="R92" s="1">
        <f ca="1">R32+NORMINV(RAND(),0,'Total-Smoothed'!$AG$2)</f>
        <v>4.5805911601698342E-2</v>
      </c>
      <c r="S92" s="1">
        <f ca="1">S32+NORMINV(RAND(),0,'Total-Smoothed'!$AG$2)</f>
        <v>1.0081735671410814</v>
      </c>
      <c r="T92" s="1">
        <f ca="1">T32+NORMINV(RAND(),0,'Total-Smoothed'!$AG$2)</f>
        <v>0.25772795893318917</v>
      </c>
      <c r="U92" s="1">
        <f ca="1">U32+NORMINV(RAND(),0,'Total-Smoothed'!$AG$2)</f>
        <v>0.57291728184647206</v>
      </c>
      <c r="V92" s="1">
        <f ca="1">V32+NORMINV(RAND(),0,'Total-Smoothed'!$AG$2)</f>
        <v>9.304142522728362E-3</v>
      </c>
      <c r="W92" s="1">
        <f ca="1">W32+NORMINV(RAND(),0,'Total-Smoothed'!$AG$2)</f>
        <v>1.0252304219686903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0.70049417567379912</v>
      </c>
      <c r="E93" s="1">
        <f ca="1">E33+NORMINV(RAND(),0,'Total-Smoothed'!$AG$2)</f>
        <v>1.1381721284859687</v>
      </c>
      <c r="F93" s="1">
        <f ca="1">F33+NORMINV(RAND(),0,'Total-Smoothed'!$AG$2)</f>
        <v>-0.12727551878096541</v>
      </c>
      <c r="G93" s="1">
        <f ca="1">G33+NORMINV(RAND(),0,'Total-Smoothed'!$AG$2)</f>
        <v>8.3847499829265426E-2</v>
      </c>
      <c r="H93" s="1">
        <f ca="1">H33+NORMINV(RAND(),0,'Total-Smoothed'!$AG$2)</f>
        <v>0.1821493476657059</v>
      </c>
      <c r="I93" s="1">
        <f ca="1">I33+NORMINV(RAND(),0,'Total-Smoothed'!$AG$2)</f>
        <v>0.9241185167859236</v>
      </c>
      <c r="J93" s="1">
        <f ca="1">J33+NORMINV(RAND(),0,'Total-Smoothed'!$AG$2)</f>
        <v>0.1088753840834713</v>
      </c>
      <c r="K93" s="1">
        <f ca="1">K33+NORMINV(RAND(),0,'Total-Smoothed'!$AG$2)</f>
        <v>0.11858612901272307</v>
      </c>
      <c r="L93" s="1">
        <f ca="1">L33+NORMINV(RAND(),0,'Total-Smoothed'!$AG$2)</f>
        <v>0.91894014254461587</v>
      </c>
      <c r="M93" s="1">
        <f ca="1">M33+NORMINV(RAND(),0,'Total-Smoothed'!$AG$2)</f>
        <v>0.98550782654320723</v>
      </c>
      <c r="N93" s="1">
        <f ca="1">N33+NORMINV(RAND(),0,'Total-Smoothed'!$AG$2)</f>
        <v>1.0717705022749744</v>
      </c>
      <c r="O93" s="1">
        <f ca="1">O33+NORMINV(RAND(),0,'Total-Smoothed'!$AG$2)</f>
        <v>-8.3570818749474696E-2</v>
      </c>
      <c r="P93" s="1">
        <f ca="1">P33+NORMINV(RAND(),0,'Total-Smoothed'!$AG$2)</f>
        <v>0.72880424298911373</v>
      </c>
      <c r="Q93" s="1">
        <f ca="1">Q33+NORMINV(RAND(),0,'Total-Smoothed'!$AG$2)</f>
        <v>0.10863159789551302</v>
      </c>
      <c r="R93" s="1">
        <f ca="1">R33+NORMINV(RAND(),0,'Total-Smoothed'!$AG$2)</f>
        <v>4.8855343306546728E-2</v>
      </c>
      <c r="S93" s="1">
        <f ca="1">S33+NORMINV(RAND(),0,'Total-Smoothed'!$AG$2)</f>
        <v>0.75827812508693859</v>
      </c>
      <c r="T93" s="1">
        <f ca="1">T33+NORMINV(RAND(),0,'Total-Smoothed'!$AG$2)</f>
        <v>8.0667114407180995E-2</v>
      </c>
      <c r="U93" s="1">
        <f ca="1">U33+NORMINV(RAND(),0,'Total-Smoothed'!$AG$2)</f>
        <v>-3.898377553502929E-3</v>
      </c>
      <c r="V93" s="1">
        <f ca="1">V33+NORMINV(RAND(),0,'Total-Smoothed'!$AG$2)</f>
        <v>0.16360816042352672</v>
      </c>
      <c r="W93" s="1">
        <f ca="1">W33+NORMINV(RAND(),0,'Total-Smoothed'!$AG$2)</f>
        <v>0.29397233124962924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0.21373149717142514</v>
      </c>
      <c r="E94" s="1">
        <f ca="1">E34+NORMINV(RAND(),0,'Total-Smoothed'!$AG$2)</f>
        <v>0.81555012755462386</v>
      </c>
      <c r="F94" s="1">
        <f ca="1">F34+NORMINV(RAND(),0,'Total-Smoothed'!$AG$2)</f>
        <v>0.98116517619106036</v>
      </c>
      <c r="G94" s="1">
        <f ca="1">G34+NORMINV(RAND(),0,'Total-Smoothed'!$AG$2)</f>
        <v>0.85702587238370886</v>
      </c>
      <c r="H94" s="1">
        <f ca="1">H34+NORMINV(RAND(),0,'Total-Smoothed'!$AG$2)</f>
        <v>0.71246399305397512</v>
      </c>
      <c r="I94" s="1">
        <f ca="1">I34+NORMINV(RAND(),0,'Total-Smoothed'!$AG$2)</f>
        <v>1.0225043049444116</v>
      </c>
      <c r="J94" s="1">
        <f ca="1">J34+NORMINV(RAND(),0,'Total-Smoothed'!$AG$2)</f>
        <v>-2.5426401400175241E-2</v>
      </c>
      <c r="K94" s="1">
        <f ca="1">K34+NORMINV(RAND(),0,'Total-Smoothed'!$AG$2)</f>
        <v>-7.3650301057243572E-2</v>
      </c>
      <c r="L94" s="1">
        <f ca="1">L34+NORMINV(RAND(),0,'Total-Smoothed'!$AG$2)</f>
        <v>0.88060374537629771</v>
      </c>
      <c r="M94" s="1">
        <f ca="1">M34+NORMINV(RAND(),0,'Total-Smoothed'!$AG$2)</f>
        <v>0.35063327866381189</v>
      </c>
      <c r="N94" s="1">
        <f ca="1">N34+NORMINV(RAND(),0,'Total-Smoothed'!$AG$2)</f>
        <v>0.7776111594709465</v>
      </c>
      <c r="O94" s="1">
        <f ca="1">O34+NORMINV(RAND(),0,'Total-Smoothed'!$AG$2)</f>
        <v>-0.1029548594144146</v>
      </c>
      <c r="P94" s="1">
        <f ca="1">P34+NORMINV(RAND(),0,'Total-Smoothed'!$AG$2)</f>
        <v>0.3937401647415818</v>
      </c>
      <c r="Q94" s="1">
        <f ca="1">Q34+NORMINV(RAND(),0,'Total-Smoothed'!$AG$2)</f>
        <v>-7.9706505809990308E-2</v>
      </c>
      <c r="R94" s="1">
        <f ca="1">R34+NORMINV(RAND(),0,'Total-Smoothed'!$AG$2)</f>
        <v>0.14545194245628529</v>
      </c>
      <c r="S94" s="1">
        <f ca="1">S34+NORMINV(RAND(),0,'Total-Smoothed'!$AG$2)</f>
        <v>1.0108969669366297</v>
      </c>
      <c r="T94" s="1">
        <f ca="1">T34+NORMINV(RAND(),0,'Total-Smoothed'!$AG$2)</f>
        <v>0.11420166687785097</v>
      </c>
      <c r="U94" s="1">
        <f ca="1">U34+NORMINV(RAND(),0,'Total-Smoothed'!$AG$2)</f>
        <v>-0.16281337203499519</v>
      </c>
      <c r="V94" s="1">
        <f ca="1">V34+NORMINV(RAND(),0,'Total-Smoothed'!$AG$2)</f>
        <v>8.3322606852208478E-2</v>
      </c>
      <c r="W94" s="1">
        <f ca="1">W34+NORMINV(RAND(),0,'Total-Smoothed'!$AG$2)</f>
        <v>0.97026781284196895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0.35720396156567324</v>
      </c>
      <c r="E95" s="1">
        <f ca="1">E35+NORMINV(RAND(),0,'Total-Smoothed'!$AG$2)</f>
        <v>1.1589279078604686</v>
      </c>
      <c r="F95" s="1">
        <f ca="1">F35+NORMINV(RAND(),0,'Total-Smoothed'!$AG$2)</f>
        <v>0.71160077813109213</v>
      </c>
      <c r="G95" s="1">
        <f ca="1">G35+NORMINV(RAND(),0,'Total-Smoothed'!$AG$2)</f>
        <v>-4.1813232579711881E-2</v>
      </c>
      <c r="H95" s="1">
        <f ca="1">H35+NORMINV(RAND(),0,'Total-Smoothed'!$AG$2)</f>
        <v>0.81942207926477317</v>
      </c>
      <c r="I95" s="1">
        <f ca="1">I35+NORMINV(RAND(),0,'Total-Smoothed'!$AG$2)</f>
        <v>0.42769076868293465</v>
      </c>
      <c r="J95" s="1">
        <f ca="1">J35+NORMINV(RAND(),0,'Total-Smoothed'!$AG$2)</f>
        <v>0.18052989089424409</v>
      </c>
      <c r="K95" s="1">
        <f ca="1">K35+NORMINV(RAND(),0,'Total-Smoothed'!$AG$2)</f>
        <v>0.13269655103224495</v>
      </c>
      <c r="L95" s="1">
        <f ca="1">L35+NORMINV(RAND(),0,'Total-Smoothed'!$AG$2)</f>
        <v>-2.2328538918187014E-2</v>
      </c>
      <c r="M95" s="1">
        <f ca="1">M35+NORMINV(RAND(),0,'Total-Smoothed'!$AG$2)</f>
        <v>0.84789319215111281</v>
      </c>
      <c r="N95" s="1">
        <f ca="1">N35+NORMINV(RAND(),0,'Total-Smoothed'!$AG$2)</f>
        <v>5.3479858392061999E-2</v>
      </c>
      <c r="O95" s="1">
        <f ca="1">O35+NORMINV(RAND(),0,'Total-Smoothed'!$AG$2)</f>
        <v>-2.2614225854700003E-2</v>
      </c>
      <c r="P95" s="1">
        <f ca="1">P35+NORMINV(RAND(),0,'Total-Smoothed'!$AG$2)</f>
        <v>-0.15856957270017116</v>
      </c>
      <c r="Q95" s="1">
        <f ca="1">Q35+NORMINV(RAND(),0,'Total-Smoothed'!$AG$2)</f>
        <v>8.3766262951346426E-2</v>
      </c>
      <c r="R95" s="1">
        <f ca="1">R35+NORMINV(RAND(),0,'Total-Smoothed'!$AG$2)</f>
        <v>6.0366377319007562E-2</v>
      </c>
      <c r="S95" s="1">
        <f ca="1">S35+NORMINV(RAND(),0,'Total-Smoothed'!$AG$2)</f>
        <v>0.9112244004599277</v>
      </c>
      <c r="T95" s="1">
        <f ca="1">T35+NORMINV(RAND(),0,'Total-Smoothed'!$AG$2)</f>
        <v>5.1608161418007663E-2</v>
      </c>
      <c r="U95" s="1">
        <f ca="1">U35+NORMINV(RAND(),0,'Total-Smoothed'!$AG$2)</f>
        <v>-4.6578519017615949E-2</v>
      </c>
      <c r="V95" s="1">
        <f ca="1">V35+NORMINV(RAND(),0,'Total-Smoothed'!$AG$2)</f>
        <v>0.19898614287480595</v>
      </c>
      <c r="W95" s="1">
        <f ca="1">W35+NORMINV(RAND(),0,'Total-Smoothed'!$AG$2)</f>
        <v>2.0459760742664833E-2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0.12528967044082928</v>
      </c>
      <c r="E96" s="1">
        <f ca="1">E36+NORMINV(RAND(),0,'Total-Smoothed'!$AG$2)</f>
        <v>0.9854738507909534</v>
      </c>
      <c r="F96" s="1">
        <f ca="1">F36+NORMINV(RAND(),0,'Total-Smoothed'!$AG$2)</f>
        <v>0.88098144204810658</v>
      </c>
      <c r="G96" s="1">
        <f ca="1">G36+NORMINV(RAND(),0,'Total-Smoothed'!$AG$2)</f>
        <v>0.87128425090247352</v>
      </c>
      <c r="H96" s="1">
        <f ca="1">H36+NORMINV(RAND(),0,'Total-Smoothed'!$AG$2)</f>
        <v>-0.16738833161487704</v>
      </c>
      <c r="I96" s="1">
        <f ca="1">I36+NORMINV(RAND(),0,'Total-Smoothed'!$AG$2)</f>
        <v>0.97647640605420638</v>
      </c>
      <c r="J96" s="1">
        <f ca="1">J36+NORMINV(RAND(),0,'Total-Smoothed'!$AG$2)</f>
        <v>0.19750240203084721</v>
      </c>
      <c r="K96" s="1">
        <f ca="1">K36+NORMINV(RAND(),0,'Total-Smoothed'!$AG$2)</f>
        <v>0.55835102144320636</v>
      </c>
      <c r="L96" s="1">
        <f ca="1">L36+NORMINV(RAND(),0,'Total-Smoothed'!$AG$2)</f>
        <v>0.64234373636802955</v>
      </c>
      <c r="M96" s="1">
        <f ca="1">M36+NORMINV(RAND(),0,'Total-Smoothed'!$AG$2)</f>
        <v>1.0908185914870161</v>
      </c>
      <c r="N96" s="1">
        <f ca="1">N36+NORMINV(RAND(),0,'Total-Smoothed'!$AG$2)</f>
        <v>1.0351425095945432</v>
      </c>
      <c r="O96" s="1">
        <f ca="1">O36+NORMINV(RAND(),0,'Total-Smoothed'!$AG$2)</f>
        <v>-2.6666934010089165E-2</v>
      </c>
      <c r="P96" s="1">
        <f ca="1">P36+NORMINV(RAND(),0,'Total-Smoothed'!$AG$2)</f>
        <v>0.9720716444693881</v>
      </c>
      <c r="Q96" s="1">
        <f ca="1">Q36+NORMINV(RAND(),0,'Total-Smoothed'!$AG$2)</f>
        <v>-7.7587245781968212E-2</v>
      </c>
      <c r="R96" s="1">
        <f ca="1">R36+NORMINV(RAND(),0,'Total-Smoothed'!$AG$2)</f>
        <v>-9.8529672550200176E-2</v>
      </c>
      <c r="S96" s="1">
        <f ca="1">S36+NORMINV(RAND(),0,'Total-Smoothed'!$AG$2)</f>
        <v>1.0270720216308347</v>
      </c>
      <c r="T96" s="1">
        <f ca="1">T36+NORMINV(RAND(),0,'Total-Smoothed'!$AG$2)</f>
        <v>0.22908521558761633</v>
      </c>
      <c r="U96" s="1">
        <f ca="1">U36+NORMINV(RAND(),0,'Total-Smoothed'!$AG$2)</f>
        <v>0.28679501026725007</v>
      </c>
      <c r="V96" s="1">
        <f ca="1">V36+NORMINV(RAND(),0,'Total-Smoothed'!$AG$2)</f>
        <v>0.18532690579292102</v>
      </c>
      <c r="W96" s="1">
        <f ca="1">W36+NORMINV(RAND(),0,'Total-Smoothed'!$AG$2)</f>
        <v>1.0489380116218805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-0.11296813790786074</v>
      </c>
      <c r="E97" s="1">
        <f ca="1">E37+NORMINV(RAND(),0,'Total-Smoothed'!$AG$2)</f>
        <v>0.867080151352696</v>
      </c>
      <c r="F97" s="1">
        <f ca="1">F37+NORMINV(RAND(),0,'Total-Smoothed'!$AG$2)</f>
        <v>0.74345222848130421</v>
      </c>
      <c r="G97" s="1">
        <f ca="1">G37+NORMINV(RAND(),0,'Total-Smoothed'!$AG$2)</f>
        <v>-6.273049629164365E-2</v>
      </c>
      <c r="H97" s="1">
        <f ca="1">H37+NORMINV(RAND(),0,'Total-Smoothed'!$AG$2)</f>
        <v>6.0269349014472992E-2</v>
      </c>
      <c r="I97" s="1">
        <f ca="1">I37+NORMINV(RAND(),0,'Total-Smoothed'!$AG$2)</f>
        <v>0.28826389757019316</v>
      </c>
      <c r="J97" s="1">
        <f ca="1">J37+NORMINV(RAND(),0,'Total-Smoothed'!$AG$2)</f>
        <v>-5.6477094597066325E-2</v>
      </c>
      <c r="K97" s="1">
        <f ca="1">K37+NORMINV(RAND(),0,'Total-Smoothed'!$AG$2)</f>
        <v>0.30464146165811529</v>
      </c>
      <c r="L97" s="1">
        <f ca="1">L37+NORMINV(RAND(),0,'Total-Smoothed'!$AG$2)</f>
        <v>0.86939495905483011</v>
      </c>
      <c r="M97" s="1">
        <f ca="1">M37+NORMINV(RAND(),0,'Total-Smoothed'!$AG$2)</f>
        <v>1.0094097800858204</v>
      </c>
      <c r="N97" s="1">
        <f ca="1">N37+NORMINV(RAND(),0,'Total-Smoothed'!$AG$2)</f>
        <v>0.47658344344252018</v>
      </c>
      <c r="O97" s="1">
        <f ca="1">O37+NORMINV(RAND(),0,'Total-Smoothed'!$AG$2)</f>
        <v>-6.9338660385876341E-2</v>
      </c>
      <c r="P97" s="1">
        <f ca="1">P37+NORMINV(RAND(),0,'Total-Smoothed'!$AG$2)</f>
        <v>-4.3053466575312102E-2</v>
      </c>
      <c r="Q97" s="1">
        <f ca="1">Q37+NORMINV(RAND(),0,'Total-Smoothed'!$AG$2)</f>
        <v>7.7255389275145567E-2</v>
      </c>
      <c r="R97" s="1">
        <f ca="1">R37+NORMINV(RAND(),0,'Total-Smoothed'!$AG$2)</f>
        <v>0.10512068287519558</v>
      </c>
      <c r="S97" s="1">
        <f ca="1">S37+NORMINV(RAND(),0,'Total-Smoothed'!$AG$2)</f>
        <v>0.83383006165786933</v>
      </c>
      <c r="T97" s="1">
        <f ca="1">T37+NORMINV(RAND(),0,'Total-Smoothed'!$AG$2)</f>
        <v>3.6795343459538596E-2</v>
      </c>
      <c r="U97" s="1">
        <f ca="1">U37+NORMINV(RAND(),0,'Total-Smoothed'!$AG$2)</f>
        <v>0.97917257468344643</v>
      </c>
      <c r="V97" s="1">
        <f ca="1">V37+NORMINV(RAND(),0,'Total-Smoothed'!$AG$2)</f>
        <v>0.14584560441088557</v>
      </c>
      <c r="W97" s="1">
        <f ca="1">W37+NORMINV(RAND(),0,'Total-Smoothed'!$AG$2)</f>
        <v>0.83476814844833358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0.33896617790433947</v>
      </c>
      <c r="E98" s="1">
        <f ca="1">E38+NORMINV(RAND(),0,'Total-Smoothed'!$AG$2)</f>
        <v>0.56640700944798428</v>
      </c>
      <c r="F98" s="1">
        <f ca="1">F38+NORMINV(RAND(),0,'Total-Smoothed'!$AG$2)</f>
        <v>0.44855595704498286</v>
      </c>
      <c r="G98" s="1">
        <f ca="1">G38+NORMINV(RAND(),0,'Total-Smoothed'!$AG$2)</f>
        <v>-7.2296921743943629E-2</v>
      </c>
      <c r="H98" s="1">
        <f ca="1">H38+NORMINV(RAND(),0,'Total-Smoothed'!$AG$2)</f>
        <v>-3.6048600285675289E-2</v>
      </c>
      <c r="I98" s="1">
        <f ca="1">I38+NORMINV(RAND(),0,'Total-Smoothed'!$AG$2)</f>
        <v>8.611008717607524E-2</v>
      </c>
      <c r="J98" s="1">
        <f ca="1">J38+NORMINV(RAND(),0,'Total-Smoothed'!$AG$2)</f>
        <v>-0.16516842847698116</v>
      </c>
      <c r="K98" s="1">
        <f ca="1">K38+NORMINV(RAND(),0,'Total-Smoothed'!$AG$2)</f>
        <v>0.13594884849992175</v>
      </c>
      <c r="L98" s="1">
        <f ca="1">L38+NORMINV(RAND(),0,'Total-Smoothed'!$AG$2)</f>
        <v>1.0708393139530179</v>
      </c>
      <c r="M98" s="1">
        <f ca="1">M38+NORMINV(RAND(),0,'Total-Smoothed'!$AG$2)</f>
        <v>0.83592747471418272</v>
      </c>
      <c r="N98" s="1">
        <f ca="1">N38+NORMINV(RAND(),0,'Total-Smoothed'!$AG$2)</f>
        <v>4.5196511196501837E-2</v>
      </c>
      <c r="O98" s="1">
        <f ca="1">O38+NORMINV(RAND(),0,'Total-Smoothed'!$AG$2)</f>
        <v>7.8013387166864012E-2</v>
      </c>
      <c r="P98" s="1">
        <f ca="1">P38+NORMINV(RAND(),0,'Total-Smoothed'!$AG$2)</f>
        <v>2.0592650052182804E-2</v>
      </c>
      <c r="Q98" s="1">
        <f ca="1">Q38+NORMINV(RAND(),0,'Total-Smoothed'!$AG$2)</f>
        <v>2.0728688061638668E-2</v>
      </c>
      <c r="R98" s="1">
        <f ca="1">R38+NORMINV(RAND(),0,'Total-Smoothed'!$AG$2)</f>
        <v>0.12069640914651653</v>
      </c>
      <c r="S98" s="1">
        <f ca="1">S38+NORMINV(RAND(),0,'Total-Smoothed'!$AG$2)</f>
        <v>0.86260819728485338</v>
      </c>
      <c r="T98" s="1">
        <f ca="1">T38+NORMINV(RAND(),0,'Total-Smoothed'!$AG$2)</f>
        <v>7.468884088662503E-2</v>
      </c>
      <c r="U98" s="1">
        <f ca="1">U38+NORMINV(RAND(),0,'Total-Smoothed'!$AG$2)</f>
        <v>0.99272340785303426</v>
      </c>
      <c r="V98" s="1">
        <f ca="1">V38+NORMINV(RAND(),0,'Total-Smoothed'!$AG$2)</f>
        <v>7.283553077936139E-2</v>
      </c>
      <c r="W98" s="1">
        <f ca="1">W38+NORMINV(RAND(),0,'Total-Smoothed'!$AG$2)</f>
        <v>-7.849442409194704E-3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0.86906674820058072</v>
      </c>
      <c r="E99" s="1">
        <f ca="1">E39+NORMINV(RAND(),0,'Total-Smoothed'!$AG$2)</f>
        <v>1.0912896810364026</v>
      </c>
      <c r="F99" s="1">
        <f ca="1">F39+NORMINV(RAND(),0,'Total-Smoothed'!$AG$2)</f>
        <v>0.34340147479957001</v>
      </c>
      <c r="G99" s="1">
        <f ca="1">G39+NORMINV(RAND(),0,'Total-Smoothed'!$AG$2)</f>
        <v>1.2346856802445239</v>
      </c>
      <c r="H99" s="1">
        <f ca="1">H39+NORMINV(RAND(),0,'Total-Smoothed'!$AG$2)</f>
        <v>7.1461887455829811E-3</v>
      </c>
      <c r="I99" s="1">
        <f ca="1">I39+NORMINV(RAND(),0,'Total-Smoothed'!$AG$2)</f>
        <v>0.19881478513113748</v>
      </c>
      <c r="J99" s="1">
        <f ca="1">J39+NORMINV(RAND(),0,'Total-Smoothed'!$AG$2)</f>
        <v>0.12364017793684767</v>
      </c>
      <c r="K99" s="1">
        <f ca="1">K39+NORMINV(RAND(),0,'Total-Smoothed'!$AG$2)</f>
        <v>1.0375451072887407</v>
      </c>
      <c r="L99" s="1">
        <f ca="1">L39+NORMINV(RAND(),0,'Total-Smoothed'!$AG$2)</f>
        <v>0.86538258480525099</v>
      </c>
      <c r="M99" s="1">
        <f ca="1">M39+NORMINV(RAND(),0,'Total-Smoothed'!$AG$2)</f>
        <v>1.0800456493303661</v>
      </c>
      <c r="N99" s="1">
        <f ca="1">N39+NORMINV(RAND(),0,'Total-Smoothed'!$AG$2)</f>
        <v>-0.11712254034749331</v>
      </c>
      <c r="O99" s="1">
        <f ca="1">O39+NORMINV(RAND(),0,'Total-Smoothed'!$AG$2)</f>
        <v>0.91268572732136732</v>
      </c>
      <c r="P99" s="1">
        <f ca="1">P39+NORMINV(RAND(),0,'Total-Smoothed'!$AG$2)</f>
        <v>0.91079875969721702</v>
      </c>
      <c r="Q99" s="1">
        <f ca="1">Q39+NORMINV(RAND(),0,'Total-Smoothed'!$AG$2)</f>
        <v>-3.9510294139802282E-2</v>
      </c>
      <c r="R99" s="1">
        <f ca="1">R39+NORMINV(RAND(),0,'Total-Smoothed'!$AG$2)</f>
        <v>0.20586573555084606</v>
      </c>
      <c r="S99" s="1">
        <f ca="1">S39+NORMINV(RAND(),0,'Total-Smoothed'!$AG$2)</f>
        <v>1.0374364542544827</v>
      </c>
      <c r="T99" s="1">
        <f ca="1">T39+NORMINV(RAND(),0,'Total-Smoothed'!$AG$2)</f>
        <v>7.9358918042798987E-2</v>
      </c>
      <c r="U99" s="1">
        <f ca="1">U39+NORMINV(RAND(),0,'Total-Smoothed'!$AG$2)</f>
        <v>1.0409830676176539</v>
      </c>
      <c r="V99" s="1">
        <f ca="1">V39+NORMINV(RAND(),0,'Total-Smoothed'!$AG$2)</f>
        <v>1.5727283461018187E-2</v>
      </c>
      <c r="W99" s="1">
        <f ca="1">W39+NORMINV(RAND(),0,'Total-Smoothed'!$AG$2)</f>
        <v>0.9687216356509698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0.15480091393088993</v>
      </c>
      <c r="E100" s="1">
        <f ca="1">E40+NORMINV(RAND(),0,'Total-Smoothed'!$AG$2)</f>
        <v>0.7326958743351526</v>
      </c>
      <c r="F100" s="1">
        <f ca="1">F40+NORMINV(RAND(),0,'Total-Smoothed'!$AG$2)</f>
        <v>1.6409329391363525E-2</v>
      </c>
      <c r="G100" s="1">
        <f ca="1">G40+NORMINV(RAND(),0,'Total-Smoothed'!$AG$2)</f>
        <v>0.92113673025839593</v>
      </c>
      <c r="H100" s="1">
        <f ca="1">H40+NORMINV(RAND(),0,'Total-Smoothed'!$AG$2)</f>
        <v>0.89341701748655011</v>
      </c>
      <c r="I100" s="1">
        <f ca="1">I40+NORMINV(RAND(),0,'Total-Smoothed'!$AG$2)</f>
        <v>0.98319314514776923</v>
      </c>
      <c r="J100" s="1">
        <f ca="1">J40+NORMINV(RAND(),0,'Total-Smoothed'!$AG$2)</f>
        <v>0.16005701412737844</v>
      </c>
      <c r="K100" s="1">
        <f ca="1">K40+NORMINV(RAND(),0,'Total-Smoothed'!$AG$2)</f>
        <v>1.0262955023173046</v>
      </c>
      <c r="L100" s="1">
        <f ca="1">L40+NORMINV(RAND(),0,'Total-Smoothed'!$AG$2)</f>
        <v>0.68951838729491532</v>
      </c>
      <c r="M100" s="1">
        <f ca="1">M40+NORMINV(RAND(),0,'Total-Smoothed'!$AG$2)</f>
        <v>0.15754800190578586</v>
      </c>
      <c r="N100" s="1">
        <f ca="1">N40+NORMINV(RAND(),0,'Total-Smoothed'!$AG$2)</f>
        <v>0.81317743815400778</v>
      </c>
      <c r="O100" s="1">
        <f ca="1">O40+NORMINV(RAND(),0,'Total-Smoothed'!$AG$2)</f>
        <v>0.77308339727909814</v>
      </c>
      <c r="P100" s="1">
        <f ca="1">P40+NORMINV(RAND(),0,'Total-Smoothed'!$AG$2)</f>
        <v>0.9984921430720789</v>
      </c>
      <c r="Q100" s="1">
        <f ca="1">Q40+NORMINV(RAND(),0,'Total-Smoothed'!$AG$2)</f>
        <v>0.22508367899463957</v>
      </c>
      <c r="R100" s="1">
        <f ca="1">R40+NORMINV(RAND(),0,'Total-Smoothed'!$AG$2)</f>
        <v>-0.12089850150691409</v>
      </c>
      <c r="S100" s="1">
        <f ca="1">S40+NORMINV(RAND(),0,'Total-Smoothed'!$AG$2)</f>
        <v>0.86152029697448973</v>
      </c>
      <c r="T100" s="1">
        <f ca="1">T40+NORMINV(RAND(),0,'Total-Smoothed'!$AG$2)</f>
        <v>8.0620649121947094E-2</v>
      </c>
      <c r="U100" s="1">
        <f ca="1">U40+NORMINV(RAND(),0,'Total-Smoothed'!$AG$2)</f>
        <v>0.96510620925408008</v>
      </c>
      <c r="V100" s="1">
        <f ca="1">V40+NORMINV(RAND(),0,'Total-Smoothed'!$AG$2)</f>
        <v>-2.5555894601801063E-3</v>
      </c>
      <c r="W100" s="1">
        <f ca="1">W40+NORMINV(RAND(),0,'Total-Smoothed'!$AG$2)</f>
        <v>0.75218874764531651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8.8573414083945617E-2</v>
      </c>
      <c r="E101" s="1">
        <f ca="1">E41+NORMINV(RAND(),0,'Total-Smoothed'!$AG$2)</f>
        <v>-5.0511670490356125E-2</v>
      </c>
      <c r="F101" s="1">
        <f ca="1">F41+NORMINV(RAND(),0,'Total-Smoothed'!$AG$2)</f>
        <v>0.1240411648278682</v>
      </c>
      <c r="G101" s="1">
        <f ca="1">G41+NORMINV(RAND(),0,'Total-Smoothed'!$AG$2)</f>
        <v>5.7904905791258593E-2</v>
      </c>
      <c r="H101" s="1">
        <f ca="1">H41+NORMINV(RAND(),0,'Total-Smoothed'!$AG$2)</f>
        <v>0.14829198350748149</v>
      </c>
      <c r="I101" s="1">
        <f ca="1">I41+NORMINV(RAND(),0,'Total-Smoothed'!$AG$2)</f>
        <v>-2.9171962043465088E-2</v>
      </c>
      <c r="J101" s="1">
        <f ca="1">J41+NORMINV(RAND(),0,'Total-Smoothed'!$AG$2)</f>
        <v>0.10482511828540204</v>
      </c>
      <c r="K101" s="1">
        <f ca="1">K41+NORMINV(RAND(),0,'Total-Smoothed'!$AG$2)</f>
        <v>0.21334883370556768</v>
      </c>
      <c r="L101" s="1">
        <f ca="1">L41+NORMINV(RAND(),0,'Total-Smoothed'!$AG$2)</f>
        <v>0.909210574825704</v>
      </c>
      <c r="M101" s="1">
        <f ca="1">M41+NORMINV(RAND(),0,'Total-Smoothed'!$AG$2)</f>
        <v>0.97530977298734589</v>
      </c>
      <c r="N101" s="1">
        <f ca="1">N41+NORMINV(RAND(),0,'Total-Smoothed'!$AG$2)</f>
        <v>0.21135368888319148</v>
      </c>
      <c r="O101" s="1">
        <f ca="1">O41+NORMINV(RAND(),0,'Total-Smoothed'!$AG$2)</f>
        <v>-7.7115298915125918E-2</v>
      </c>
      <c r="P101" s="1">
        <f ca="1">P41+NORMINV(RAND(),0,'Total-Smoothed'!$AG$2)</f>
        <v>0.14061116546310135</v>
      </c>
      <c r="Q101" s="1">
        <f ca="1">Q41+NORMINV(RAND(),0,'Total-Smoothed'!$AG$2)</f>
        <v>8.127858224208781E-2</v>
      </c>
      <c r="R101" s="1">
        <f ca="1">R41+NORMINV(RAND(),0,'Total-Smoothed'!$AG$2)</f>
        <v>2.2894244135976644E-2</v>
      </c>
      <c r="S101" s="1">
        <f ca="1">S41+NORMINV(RAND(),0,'Total-Smoothed'!$AG$2)</f>
        <v>0.85813770644848264</v>
      </c>
      <c r="T101" s="1">
        <f ca="1">T41+NORMINV(RAND(),0,'Total-Smoothed'!$AG$2)</f>
        <v>0.13626830632713099</v>
      </c>
      <c r="U101" s="1">
        <f ca="1">U41+NORMINV(RAND(),0,'Total-Smoothed'!$AG$2)</f>
        <v>0.97531341314115505</v>
      </c>
      <c r="V101" s="1">
        <f ca="1">V41+NORMINV(RAND(),0,'Total-Smoothed'!$AG$2)</f>
        <v>-4.6096771736492105E-2</v>
      </c>
      <c r="W101" s="1">
        <f ca="1">W41+NORMINV(RAND(),0,'Total-Smoothed'!$AG$2)</f>
        <v>-0.10389816308546741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0.99884015273454785</v>
      </c>
      <c r="E102" s="1">
        <f ca="1">E42+NORMINV(RAND(),0,'Total-Smoothed'!$AG$2)</f>
        <v>0.85824134173451028</v>
      </c>
      <c r="F102" s="1">
        <f ca="1">F42+NORMINV(RAND(),0,'Total-Smoothed'!$AG$2)</f>
        <v>0.49092016181396042</v>
      </c>
      <c r="G102" s="1">
        <f ca="1">G42+NORMINV(RAND(),0,'Total-Smoothed'!$AG$2)</f>
        <v>0.10036632516476565</v>
      </c>
      <c r="H102" s="1">
        <f ca="1">H42+NORMINV(RAND(),0,'Total-Smoothed'!$AG$2)</f>
        <v>-4.0487716501626705E-2</v>
      </c>
      <c r="I102" s="1">
        <f ca="1">I42+NORMINV(RAND(),0,'Total-Smoothed'!$AG$2)</f>
        <v>0.93107088765504564</v>
      </c>
      <c r="J102" s="1">
        <f ca="1">J42+NORMINV(RAND(),0,'Total-Smoothed'!$AG$2)</f>
        <v>0.11608294212310044</v>
      </c>
      <c r="K102" s="1">
        <f ca="1">K42+NORMINV(RAND(),0,'Total-Smoothed'!$AG$2)</f>
        <v>2.4375298437384639E-2</v>
      </c>
      <c r="L102" s="1">
        <f ca="1">L42+NORMINV(RAND(),0,'Total-Smoothed'!$AG$2)</f>
        <v>0.59970777294363509</v>
      </c>
      <c r="M102" s="1">
        <f ca="1">M42+NORMINV(RAND(),0,'Total-Smoothed'!$AG$2)</f>
        <v>1.0469394561260734</v>
      </c>
      <c r="N102" s="1">
        <f ca="1">N42+NORMINV(RAND(),0,'Total-Smoothed'!$AG$2)</f>
        <v>0.12878907435771392</v>
      </c>
      <c r="O102" s="1">
        <f ca="1">O42+NORMINV(RAND(),0,'Total-Smoothed'!$AG$2)</f>
        <v>-0.15172217244600342</v>
      </c>
      <c r="P102" s="1">
        <f ca="1">P42+NORMINV(RAND(),0,'Total-Smoothed'!$AG$2)</f>
        <v>7.9347661577029327E-2</v>
      </c>
      <c r="Q102" s="1">
        <f ca="1">Q42+NORMINV(RAND(),0,'Total-Smoothed'!$AG$2)</f>
        <v>4.562013383283451E-2</v>
      </c>
      <c r="R102" s="1">
        <f ca="1">R42+NORMINV(RAND(),0,'Total-Smoothed'!$AG$2)</f>
        <v>0.19234656705485914</v>
      </c>
      <c r="S102" s="1">
        <f ca="1">S42+NORMINV(RAND(),0,'Total-Smoothed'!$AG$2)</f>
        <v>0.95928966398868454</v>
      </c>
      <c r="T102" s="1">
        <f ca="1">T42+NORMINV(RAND(),0,'Total-Smoothed'!$AG$2)</f>
        <v>0.16984239089002823</v>
      </c>
      <c r="U102" s="1">
        <f ca="1">U42+NORMINV(RAND(),0,'Total-Smoothed'!$AG$2)</f>
        <v>0.19284215330474308</v>
      </c>
      <c r="V102" s="1">
        <f ca="1">V42+NORMINV(RAND(),0,'Total-Smoothed'!$AG$2)</f>
        <v>9.4625518254977559E-2</v>
      </c>
      <c r="W102" s="1">
        <f ca="1">W42+NORMINV(RAND(),0,'Total-Smoothed'!$AG$2)</f>
        <v>0.15090340430799776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9.1247862253160283E-2</v>
      </c>
      <c r="E103" s="1">
        <f ca="1">E43+NORMINV(RAND(),0,'Total-Smoothed'!$AG$2)</f>
        <v>0.1740960464559953</v>
      </c>
      <c r="F103" s="1">
        <f ca="1">F43+NORMINV(RAND(),0,'Total-Smoothed'!$AG$2)</f>
        <v>0.99392500061343203</v>
      </c>
      <c r="G103" s="1">
        <f ca="1">G43+NORMINV(RAND(),0,'Total-Smoothed'!$AG$2)</f>
        <v>1.0134698710086258</v>
      </c>
      <c r="H103" s="1">
        <f ca="1">H43+NORMINV(RAND(),0,'Total-Smoothed'!$AG$2)</f>
        <v>1.0532497466732516</v>
      </c>
      <c r="I103" s="1">
        <f ca="1">I43+NORMINV(RAND(),0,'Total-Smoothed'!$AG$2)</f>
        <v>1.0418090974335217</v>
      </c>
      <c r="J103" s="1">
        <f ca="1">J43+NORMINV(RAND(),0,'Total-Smoothed'!$AG$2)</f>
        <v>5.2736400303407177E-2</v>
      </c>
      <c r="K103" s="1">
        <f ca="1">K43+NORMINV(RAND(),0,'Total-Smoothed'!$AG$2)</f>
        <v>-6.0684746717426796E-2</v>
      </c>
      <c r="L103" s="1">
        <f ca="1">L43+NORMINV(RAND(),0,'Total-Smoothed'!$AG$2)</f>
        <v>2.999546205217047E-2</v>
      </c>
      <c r="M103" s="1">
        <f ca="1">M43+NORMINV(RAND(),0,'Total-Smoothed'!$AG$2)</f>
        <v>0.19429518204283047</v>
      </c>
      <c r="N103" s="1">
        <f ca="1">N43+NORMINV(RAND(),0,'Total-Smoothed'!$AG$2)</f>
        <v>0.12940143775273927</v>
      </c>
      <c r="O103" s="1">
        <f ca="1">O43+NORMINV(RAND(),0,'Total-Smoothed'!$AG$2)</f>
        <v>0.26623813542620395</v>
      </c>
      <c r="P103" s="1">
        <f ca="1">P43+NORMINV(RAND(),0,'Total-Smoothed'!$AG$2)</f>
        <v>0.17043365497552665</v>
      </c>
      <c r="Q103" s="1">
        <f ca="1">Q43+NORMINV(RAND(),0,'Total-Smoothed'!$AG$2)</f>
        <v>8.0947097890564923E-2</v>
      </c>
      <c r="R103" s="1">
        <f ca="1">R43+NORMINV(RAND(),0,'Total-Smoothed'!$AG$2)</f>
        <v>0.1359075175082155</v>
      </c>
      <c r="S103" s="1">
        <f ca="1">S43+NORMINV(RAND(),0,'Total-Smoothed'!$AG$2)</f>
        <v>0.92691131290723849</v>
      </c>
      <c r="T103" s="1">
        <f ca="1">T43+NORMINV(RAND(),0,'Total-Smoothed'!$AG$2)</f>
        <v>-3.8272988442443756E-3</v>
      </c>
      <c r="U103" s="1">
        <f ca="1">U43+NORMINV(RAND(),0,'Total-Smoothed'!$AG$2)</f>
        <v>-9.324227973680748E-3</v>
      </c>
      <c r="V103" s="1">
        <f ca="1">V43+NORMINV(RAND(),0,'Total-Smoothed'!$AG$2)</f>
        <v>-0.17992608044835029</v>
      </c>
      <c r="W103" s="1">
        <f ca="1">W43+NORMINV(RAND(),0,'Total-Smoothed'!$AG$2)</f>
        <v>-2.3661600439639545E-2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-0.15820549156574215</v>
      </c>
      <c r="E104" s="1">
        <f ca="1">E44+NORMINV(RAND(),0,'Total-Smoothed'!$AG$2)</f>
        <v>0.1997541378066838</v>
      </c>
      <c r="F104" s="1">
        <f ca="1">F44+NORMINV(RAND(),0,'Total-Smoothed'!$AG$2)</f>
        <v>0.47740838688157111</v>
      </c>
      <c r="G104" s="1">
        <f ca="1">G44+NORMINV(RAND(),0,'Total-Smoothed'!$AG$2)</f>
        <v>1.1660750372737534</v>
      </c>
      <c r="H104" s="1">
        <f ca="1">H44+NORMINV(RAND(),0,'Total-Smoothed'!$AG$2)</f>
        <v>1.0051121096950615</v>
      </c>
      <c r="I104" s="1">
        <f ca="1">I44+NORMINV(RAND(),0,'Total-Smoothed'!$AG$2)</f>
        <v>0.86516594843679173</v>
      </c>
      <c r="J104" s="1">
        <f ca="1">J44+NORMINV(RAND(),0,'Total-Smoothed'!$AG$2)</f>
        <v>0.18245765834351671</v>
      </c>
      <c r="K104" s="1">
        <f ca="1">K44+NORMINV(RAND(),0,'Total-Smoothed'!$AG$2)</f>
        <v>0.87249816111963108</v>
      </c>
      <c r="L104" s="1">
        <f ca="1">L44+NORMINV(RAND(),0,'Total-Smoothed'!$AG$2)</f>
        <v>-3.1169452678049714E-2</v>
      </c>
      <c r="M104" s="1">
        <f ca="1">M44+NORMINV(RAND(),0,'Total-Smoothed'!$AG$2)</f>
        <v>0.23107664805008071</v>
      </c>
      <c r="N104" s="1">
        <f ca="1">N44+NORMINV(RAND(),0,'Total-Smoothed'!$AG$2)</f>
        <v>0.61384022445662145</v>
      </c>
      <c r="O104" s="1">
        <f ca="1">O44+NORMINV(RAND(),0,'Total-Smoothed'!$AG$2)</f>
        <v>1.0418562443369612</v>
      </c>
      <c r="P104" s="1">
        <f ca="1">P44+NORMINV(RAND(),0,'Total-Smoothed'!$AG$2)</f>
        <v>0.26423535444472829</v>
      </c>
      <c r="Q104" s="1">
        <f ca="1">Q44+NORMINV(RAND(),0,'Total-Smoothed'!$AG$2)</f>
        <v>6.2040535528242485E-2</v>
      </c>
      <c r="R104" s="1">
        <f ca="1">R44+NORMINV(RAND(),0,'Total-Smoothed'!$AG$2)</f>
        <v>-6.0019557448784427E-2</v>
      </c>
      <c r="S104" s="1">
        <f ca="1">S44+NORMINV(RAND(),0,'Total-Smoothed'!$AG$2)</f>
        <v>0.49718614076156964</v>
      </c>
      <c r="T104" s="1">
        <f ca="1">T44+NORMINV(RAND(),0,'Total-Smoothed'!$AG$2)</f>
        <v>-3.5410588003686475E-2</v>
      </c>
      <c r="U104" s="1">
        <f ca="1">U44+NORMINV(RAND(),0,'Total-Smoothed'!$AG$2)</f>
        <v>1.0097382599453104</v>
      </c>
      <c r="V104" s="1">
        <f ca="1">V44+NORMINV(RAND(),0,'Total-Smoothed'!$AG$2)</f>
        <v>7.7900590588107638E-3</v>
      </c>
      <c r="W104" s="1">
        <f ca="1">W44+NORMINV(RAND(),0,'Total-Smoothed'!$AG$2)</f>
        <v>0.48574858525914311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0.56052975759293744</v>
      </c>
      <c r="E105" s="1">
        <f ca="1">E45+NORMINV(RAND(),0,'Total-Smoothed'!$AG$2)</f>
        <v>0.95142878028775657</v>
      </c>
      <c r="F105" s="1">
        <f ca="1">F45+NORMINV(RAND(),0,'Total-Smoothed'!$AG$2)</f>
        <v>0.19281979649766368</v>
      </c>
      <c r="G105" s="1">
        <f ca="1">G45+NORMINV(RAND(),0,'Total-Smoothed'!$AG$2)</f>
        <v>1.0753120222925321</v>
      </c>
      <c r="H105" s="1">
        <f ca="1">H45+NORMINV(RAND(),0,'Total-Smoothed'!$AG$2)</f>
        <v>0.47733827646195903</v>
      </c>
      <c r="I105" s="1">
        <f ca="1">I45+NORMINV(RAND(),0,'Total-Smoothed'!$AG$2)</f>
        <v>1.0173681580772564</v>
      </c>
      <c r="J105" s="1">
        <f ca="1">J45+NORMINV(RAND(),0,'Total-Smoothed'!$AG$2)</f>
        <v>0.15119342796316901</v>
      </c>
      <c r="K105" s="1">
        <f ca="1">K45+NORMINV(RAND(),0,'Total-Smoothed'!$AG$2)</f>
        <v>-4.6951970304283087E-2</v>
      </c>
      <c r="L105" s="1">
        <f ca="1">L45+NORMINV(RAND(),0,'Total-Smoothed'!$AG$2)</f>
        <v>-3.9293722470952766E-2</v>
      </c>
      <c r="M105" s="1">
        <f ca="1">M45+NORMINV(RAND(),0,'Total-Smoothed'!$AG$2)</f>
        <v>0.81691819800238585</v>
      </c>
      <c r="N105" s="1">
        <f ca="1">N45+NORMINV(RAND(),0,'Total-Smoothed'!$AG$2)</f>
        <v>0.89943862492848659</v>
      </c>
      <c r="O105" s="1">
        <f ca="1">O45+NORMINV(RAND(),0,'Total-Smoothed'!$AG$2)</f>
        <v>1.2544310853338087E-2</v>
      </c>
      <c r="P105" s="1">
        <f ca="1">P45+NORMINV(RAND(),0,'Total-Smoothed'!$AG$2)</f>
        <v>0.87591637722805993</v>
      </c>
      <c r="Q105" s="1">
        <f ca="1">Q45+NORMINV(RAND(),0,'Total-Smoothed'!$AG$2)</f>
        <v>9.6028202514040872E-2</v>
      </c>
      <c r="R105" s="1">
        <f ca="1">R45+NORMINV(RAND(),0,'Total-Smoothed'!$AG$2)</f>
        <v>-0.12811365370355665</v>
      </c>
      <c r="S105" s="1">
        <f ca="1">S45+NORMINV(RAND(),0,'Total-Smoothed'!$AG$2)</f>
        <v>0.83694359145207253</v>
      </c>
      <c r="T105" s="1">
        <f ca="1">T45+NORMINV(RAND(),0,'Total-Smoothed'!$AG$2)</f>
        <v>-1.2060624768483706E-2</v>
      </c>
      <c r="U105" s="1">
        <f ca="1">U45+NORMINV(RAND(),0,'Total-Smoothed'!$AG$2)</f>
        <v>-5.5935316991232248E-2</v>
      </c>
      <c r="V105" s="1">
        <f ca="1">V45+NORMINV(RAND(),0,'Total-Smoothed'!$AG$2)</f>
        <v>-2.2512770445569374E-4</v>
      </c>
      <c r="W105" s="1">
        <f ca="1">W45+NORMINV(RAND(),0,'Total-Smoothed'!$AG$2)</f>
        <v>0.20986523404440158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9.0227650893203559E-2</v>
      </c>
      <c r="E106" s="1">
        <f ca="1">E46+NORMINV(RAND(),0,'Total-Smoothed'!$AG$2)</f>
        <v>0.9000601178046187</v>
      </c>
      <c r="F106" s="1">
        <f ca="1">F46+NORMINV(RAND(),0,'Total-Smoothed'!$AG$2)</f>
        <v>0.77029630979204522</v>
      </c>
      <c r="G106" s="1">
        <f ca="1">G46+NORMINV(RAND(),0,'Total-Smoothed'!$AG$2)</f>
        <v>0.90849128781635136</v>
      </c>
      <c r="H106" s="1">
        <f ca="1">H46+NORMINV(RAND(),0,'Total-Smoothed'!$AG$2)</f>
        <v>0.8667214891713243</v>
      </c>
      <c r="I106" s="1">
        <f ca="1">I46+NORMINV(RAND(),0,'Total-Smoothed'!$AG$2)</f>
        <v>-3.5979395315693746E-2</v>
      </c>
      <c r="J106" s="1">
        <f ca="1">J46+NORMINV(RAND(),0,'Total-Smoothed'!$AG$2)</f>
        <v>0.24644121062825636</v>
      </c>
      <c r="K106" s="1">
        <f ca="1">K46+NORMINV(RAND(),0,'Total-Smoothed'!$AG$2)</f>
        <v>1.0040070607973264</v>
      </c>
      <c r="L106" s="1">
        <f ca="1">L46+NORMINV(RAND(),0,'Total-Smoothed'!$AG$2)</f>
        <v>-7.6239871559519057E-2</v>
      </c>
      <c r="M106" s="1">
        <f ca="1">M46+NORMINV(RAND(),0,'Total-Smoothed'!$AG$2)</f>
        <v>0.98208743691620626</v>
      </c>
      <c r="N106" s="1">
        <f ca="1">N46+NORMINV(RAND(),0,'Total-Smoothed'!$AG$2)</f>
        <v>1.1469514498833413</v>
      </c>
      <c r="O106" s="1">
        <f ca="1">O46+NORMINV(RAND(),0,'Total-Smoothed'!$AG$2)</f>
        <v>0.90965014072072936</v>
      </c>
      <c r="P106" s="1">
        <f ca="1">P46+NORMINV(RAND(),0,'Total-Smoothed'!$AG$2)</f>
        <v>0.18261792727037801</v>
      </c>
      <c r="Q106" s="1">
        <f ca="1">Q46+NORMINV(RAND(),0,'Total-Smoothed'!$AG$2)</f>
        <v>0.14872897422431802</v>
      </c>
      <c r="R106" s="1">
        <f ca="1">R46+NORMINV(RAND(),0,'Total-Smoothed'!$AG$2)</f>
        <v>-8.1739101106537385E-2</v>
      </c>
      <c r="S106" s="1">
        <f ca="1">S46+NORMINV(RAND(),0,'Total-Smoothed'!$AG$2)</f>
        <v>0.99090300380545693</v>
      </c>
      <c r="T106" s="1">
        <f ca="1">T46+NORMINV(RAND(),0,'Total-Smoothed'!$AG$2)</f>
        <v>0.13813642322619063</v>
      </c>
      <c r="U106" s="1">
        <f ca="1">U46+NORMINV(RAND(),0,'Total-Smoothed'!$AG$2)</f>
        <v>1.0750007418067371</v>
      </c>
      <c r="V106" s="1">
        <f ca="1">V46+NORMINV(RAND(),0,'Total-Smoothed'!$AG$2)</f>
        <v>0.10996778660390527</v>
      </c>
      <c r="W106" s="1">
        <f ca="1">W46+NORMINV(RAND(),0,'Total-Smoothed'!$AG$2)</f>
        <v>1.1359672124040403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-0.16804875218274773</v>
      </c>
      <c r="E107" s="1">
        <f ca="1">E47+NORMINV(RAND(),0,'Total-Smoothed'!$AG$2)</f>
        <v>-9.3261920684570246E-2</v>
      </c>
      <c r="F107" s="1">
        <f ca="1">F47+NORMINV(RAND(),0,'Total-Smoothed'!$AG$2)</f>
        <v>0.74883521652630414</v>
      </c>
      <c r="G107" s="1">
        <f ca="1">G47+NORMINV(RAND(),0,'Total-Smoothed'!$AG$2)</f>
        <v>1.0187508653567692</v>
      </c>
      <c r="H107" s="1">
        <f ca="1">H47+NORMINV(RAND(),0,'Total-Smoothed'!$AG$2)</f>
        <v>1.1024336534520611</v>
      </c>
      <c r="I107" s="1">
        <f ca="1">I47+NORMINV(RAND(),0,'Total-Smoothed'!$AG$2)</f>
        <v>0.20200055140086359</v>
      </c>
      <c r="J107" s="1">
        <f ca="1">J47+NORMINV(RAND(),0,'Total-Smoothed'!$AG$2)</f>
        <v>2.080513948476552E-2</v>
      </c>
      <c r="K107" s="1">
        <f ca="1">K47+NORMINV(RAND(),0,'Total-Smoothed'!$AG$2)</f>
        <v>1.074032251538185</v>
      </c>
      <c r="L107" s="1">
        <f ca="1">L47+NORMINV(RAND(),0,'Total-Smoothed'!$AG$2)</f>
        <v>0.74788884575383519</v>
      </c>
      <c r="M107" s="1">
        <f ca="1">M47+NORMINV(RAND(),0,'Total-Smoothed'!$AG$2)</f>
        <v>0.71311792363157078</v>
      </c>
      <c r="N107" s="1">
        <f ca="1">N47+NORMINV(RAND(),0,'Total-Smoothed'!$AG$2)</f>
        <v>0.50526939877843668</v>
      </c>
      <c r="O107" s="1">
        <f ca="1">O47+NORMINV(RAND(),0,'Total-Smoothed'!$AG$2)</f>
        <v>1.0839133937803311</v>
      </c>
      <c r="P107" s="1">
        <f ca="1">P47+NORMINV(RAND(),0,'Total-Smoothed'!$AG$2)</f>
        <v>0.156947246348034</v>
      </c>
      <c r="Q107" s="1">
        <f ca="1">Q47+NORMINV(RAND(),0,'Total-Smoothed'!$AG$2)</f>
        <v>-0.15899127340265132</v>
      </c>
      <c r="R107" s="1">
        <f ca="1">R47+NORMINV(RAND(),0,'Total-Smoothed'!$AG$2)</f>
        <v>-0.133736429302693</v>
      </c>
      <c r="S107" s="1">
        <f ca="1">S47+NORMINV(RAND(),0,'Total-Smoothed'!$AG$2)</f>
        <v>0.81091619159689865</v>
      </c>
      <c r="T107" s="1">
        <f ca="1">T47+NORMINV(RAND(),0,'Total-Smoothed'!$AG$2)</f>
        <v>9.8881420119451349E-2</v>
      </c>
      <c r="U107" s="1">
        <f ca="1">U47+NORMINV(RAND(),0,'Total-Smoothed'!$AG$2)</f>
        <v>0.8923108820918928</v>
      </c>
      <c r="V107" s="1">
        <f ca="1">V47+NORMINV(RAND(),0,'Total-Smoothed'!$AG$2)</f>
        <v>5.215564614985442E-2</v>
      </c>
      <c r="W107" s="1">
        <f ca="1">W47+NORMINV(RAND(),0,'Total-Smoothed'!$AG$2)</f>
        <v>0.59022062138682174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0.27074893872370315</v>
      </c>
      <c r="E108" s="1">
        <f ca="1">E48+NORMINV(RAND(),0,'Total-Smoothed'!$AG$2)</f>
        <v>0.53561807880403178</v>
      </c>
      <c r="F108" s="1">
        <f ca="1">F48+NORMINV(RAND(),0,'Total-Smoothed'!$AG$2)</f>
        <v>0.18528300435241346</v>
      </c>
      <c r="G108" s="1">
        <f ca="1">G48+NORMINV(RAND(),0,'Total-Smoothed'!$AG$2)</f>
        <v>1.0722772752482324</v>
      </c>
      <c r="H108" s="1">
        <f ca="1">H48+NORMINV(RAND(),0,'Total-Smoothed'!$AG$2)</f>
        <v>0.90807974898287691</v>
      </c>
      <c r="I108" s="1">
        <f ca="1">I48+NORMINV(RAND(),0,'Total-Smoothed'!$AG$2)</f>
        <v>0.85955279858352762</v>
      </c>
      <c r="J108" s="1">
        <f ca="1">J48+NORMINV(RAND(),0,'Total-Smoothed'!$AG$2)</f>
        <v>0.14169913527828315</v>
      </c>
      <c r="K108" s="1">
        <f ca="1">K48+NORMINV(RAND(),0,'Total-Smoothed'!$AG$2)</f>
        <v>0.98702341470165866</v>
      </c>
      <c r="L108" s="1">
        <f ca="1">L48+NORMINV(RAND(),0,'Total-Smoothed'!$AG$2)</f>
        <v>7.6513963081289049E-2</v>
      </c>
      <c r="M108" s="1">
        <f ca="1">M48+NORMINV(RAND(),0,'Total-Smoothed'!$AG$2)</f>
        <v>0.25255520668591064</v>
      </c>
      <c r="N108" s="1">
        <f ca="1">N48+NORMINV(RAND(),0,'Total-Smoothed'!$AG$2)</f>
        <v>0.79013098186180764</v>
      </c>
      <c r="O108" s="1">
        <f ca="1">O48+NORMINV(RAND(),0,'Total-Smoothed'!$AG$2)</f>
        <v>0.59206983698292048</v>
      </c>
      <c r="P108" s="1">
        <f ca="1">P48+NORMINV(RAND(),0,'Total-Smoothed'!$AG$2)</f>
        <v>0.81126631641422942</v>
      </c>
      <c r="Q108" s="1">
        <f ca="1">Q48+NORMINV(RAND(),0,'Total-Smoothed'!$AG$2)</f>
        <v>-1.2343106855591805E-2</v>
      </c>
      <c r="R108" s="1">
        <f ca="1">R48+NORMINV(RAND(),0,'Total-Smoothed'!$AG$2)</f>
        <v>2.8787409729429947E-2</v>
      </c>
      <c r="S108" s="1">
        <f ca="1">S48+NORMINV(RAND(),0,'Total-Smoothed'!$AG$2)</f>
        <v>0.9222192504258645</v>
      </c>
      <c r="T108" s="1">
        <f ca="1">T48+NORMINV(RAND(),0,'Total-Smoothed'!$AG$2)</f>
        <v>-2.0429841356640957E-2</v>
      </c>
      <c r="U108" s="1">
        <f ca="1">U48+NORMINV(RAND(),0,'Total-Smoothed'!$AG$2)</f>
        <v>0.16915507463506246</v>
      </c>
      <c r="V108" s="1">
        <f ca="1">V48+NORMINV(RAND(),0,'Total-Smoothed'!$AG$2)</f>
        <v>0.21470838313068058</v>
      </c>
      <c r="W108" s="1">
        <f ca="1">W48+NORMINV(RAND(),0,'Total-Smoothed'!$AG$2)</f>
        <v>0.1701475118712262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0.11998111523325115</v>
      </c>
      <c r="E111" s="1">
        <f ca="1">(E61+0.6*(F61+D61)+0.15*G1)/(1+2*0.6+0.15)</f>
        <v>0.18650023400039792</v>
      </c>
      <c r="F111" s="1">
        <f ca="1">(F61+0.6*(G61+E61)+0.15*(D61+H61))/(1+2*0.6+2*0.15)</f>
        <v>0.31128936745946195</v>
      </c>
      <c r="G111" s="1">
        <f t="shared" ref="G111:H126" ca="1" si="10">(G61+0.6*(H61+F61)+0.15*(E61+I61))/(1+2*0.6+2*0.15)</f>
        <v>0.41703408353490501</v>
      </c>
      <c r="H111" s="1">
        <f ca="1">(H61+0.6*(I61+G61)+0.15*(F61+J61))/(1+2*0.6+2*0.15)</f>
        <v>0.51774748318036379</v>
      </c>
      <c r="I111" s="1">
        <f t="shared" ref="I111:U126" ca="1" si="11">(I61+0.6*(J61+H61)+0.15*(G61+K61))/(1+2*0.6+2*0.15)</f>
        <v>0.34296116151645933</v>
      </c>
      <c r="J111" s="1">
        <f t="shared" ca="1" si="11"/>
        <v>0.16035755527217468</v>
      </c>
      <c r="K111" s="1">
        <f t="shared" ca="1" si="11"/>
        <v>0.19188470282370118</v>
      </c>
      <c r="L111" s="1">
        <f t="shared" ca="1" si="11"/>
        <v>0.37027401938905385</v>
      </c>
      <c r="M111" s="1">
        <f t="shared" ca="1" si="11"/>
        <v>0.39864538625410839</v>
      </c>
      <c r="N111" s="1">
        <f t="shared" ca="1" si="11"/>
        <v>0.27264113271916313</v>
      </c>
      <c r="O111" s="1">
        <f t="shared" ca="1" si="11"/>
        <v>9.6482930107220199E-2</v>
      </c>
      <c r="P111" s="1">
        <f t="shared" ca="1" si="11"/>
        <v>2.7617164959445883E-3</v>
      </c>
      <c r="Q111" s="1">
        <f t="shared" ca="1" si="11"/>
        <v>8.9761825224488889E-3</v>
      </c>
      <c r="R111" s="1">
        <f t="shared" ca="1" si="11"/>
        <v>8.2190421188579853E-3</v>
      </c>
      <c r="S111" s="1">
        <f t="shared" ca="1" si="11"/>
        <v>7.4053959759186189E-3</v>
      </c>
      <c r="T111" s="1">
        <f t="shared" ca="1" si="11"/>
        <v>7.5497820368745763E-2</v>
      </c>
      <c r="U111" s="1">
        <f t="shared" ca="1" si="11"/>
        <v>0.14561972362410108</v>
      </c>
      <c r="V111" s="1">
        <f ca="1">(V61+0.6*(W61+U61)+0.15*T1)/(1+2*0.6+0.15)</f>
        <v>0.13218265489275932</v>
      </c>
      <c r="W111" s="1">
        <f ca="1">(W61+0.6*(V61)+0.15*U61)/(1+0.6+0.15)</f>
        <v>8.1152166747960691E-2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8.5394850970333572E-2</v>
      </c>
      <c r="E112" s="1">
        <f t="shared" ref="E112:E158" ca="1" si="13">(E62+0.6*(F62+D62)+0.15*G2)/(1+2*0.6+0.15)</f>
        <v>0.17694162021138957</v>
      </c>
      <c r="F112" s="1">
        <f t="shared" ref="F112:U127" ca="1" si="14">(F62+0.6*(G62+E62)+0.15*(D62+H62))/(1+2*0.6+2*0.15)</f>
        <v>0.31750340250717218</v>
      </c>
      <c r="G112" s="1">
        <f t="shared" ca="1" si="10"/>
        <v>0.37438383572742157</v>
      </c>
      <c r="H112" s="1">
        <f t="shared" ca="1" si="10"/>
        <v>0.43785550549012653</v>
      </c>
      <c r="I112" s="1">
        <f t="shared" ca="1" si="11"/>
        <v>0.30978398962159676</v>
      </c>
      <c r="J112" s="1">
        <f t="shared" ca="1" si="11"/>
        <v>0.11950315617119786</v>
      </c>
      <c r="K112" s="1">
        <f t="shared" ca="1" si="11"/>
        <v>8.1817118344138878E-2</v>
      </c>
      <c r="L112" s="1">
        <f t="shared" ca="1" si="11"/>
        <v>0.25047395423394408</v>
      </c>
      <c r="M112" s="1">
        <f t="shared" ca="1" si="11"/>
        <v>0.38076445616099353</v>
      </c>
      <c r="N112" s="1">
        <f t="shared" ca="1" si="11"/>
        <v>0.33782159462298439</v>
      </c>
      <c r="O112" s="1">
        <f t="shared" ca="1" si="11"/>
        <v>0.17971224256781709</v>
      </c>
      <c r="P112" s="1">
        <f t="shared" ca="1" si="11"/>
        <v>4.8058069018411573E-2</v>
      </c>
      <c r="Q112" s="1">
        <f t="shared" ca="1" si="11"/>
        <v>-3.4066528115052577E-2</v>
      </c>
      <c r="R112" s="1">
        <f t="shared" ca="1" si="11"/>
        <v>-2.7347335690610118E-2</v>
      </c>
      <c r="S112" s="1">
        <f t="shared" ca="1" si="11"/>
        <v>2.1088971661309193E-2</v>
      </c>
      <c r="T112" s="1">
        <f t="shared" ca="1" si="11"/>
        <v>6.141141504426724E-2</v>
      </c>
      <c r="U112" s="1">
        <f t="shared" ca="1" si="11"/>
        <v>6.4403389829945895E-2</v>
      </c>
      <c r="V112" s="1">
        <f t="shared" ref="V112:V158" ca="1" si="15">(V62+0.6*(W62+U62)+0.15*T2)/(1+2*0.6+0.15)</f>
        <v>4.6705802438765778E-2</v>
      </c>
      <c r="W112" s="1">
        <f t="shared" ref="W112:W157" ca="1" si="16">(W62+0.6*(V62)+0.15*U62)/(1+0.6+0.15)</f>
        <v>-1.1528624328298255E-3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-5.7239665333373144E-2</v>
      </c>
      <c r="E113" s="1">
        <f t="shared" ca="1" si="13"/>
        <v>7.7831682625351714E-2</v>
      </c>
      <c r="F113" s="1">
        <f t="shared" ca="1" si="14"/>
        <v>0.20362725940448384</v>
      </c>
      <c r="G113" s="1">
        <f t="shared" ca="1" si="10"/>
        <v>0.31644032946308676</v>
      </c>
      <c r="H113" s="1">
        <f t="shared" ca="1" si="10"/>
        <v>0.47028816392500117</v>
      </c>
      <c r="I113" s="1">
        <f t="shared" ca="1" si="11"/>
        <v>0.33230590433524487</v>
      </c>
      <c r="J113" s="1">
        <f t="shared" ca="1" si="11"/>
        <v>0.10905034740592594</v>
      </c>
      <c r="K113" s="1">
        <f t="shared" ca="1" si="11"/>
        <v>0.11393304955942543</v>
      </c>
      <c r="L113" s="1">
        <f t="shared" ca="1" si="11"/>
        <v>0.3079819165742762</v>
      </c>
      <c r="M113" s="1">
        <f t="shared" ca="1" si="11"/>
        <v>0.36264977212691929</v>
      </c>
      <c r="N113" s="1">
        <f t="shared" ca="1" si="11"/>
        <v>0.22248298734090768</v>
      </c>
      <c r="O113" s="1">
        <f t="shared" ca="1" si="11"/>
        <v>6.9366928558274615E-2</v>
      </c>
      <c r="P113" s="1">
        <f t="shared" ca="1" si="11"/>
        <v>4.0328237112393854E-2</v>
      </c>
      <c r="Q113" s="1">
        <f t="shared" ca="1" si="11"/>
        <v>6.0260786951730629E-2</v>
      </c>
      <c r="R113" s="1">
        <f t="shared" ca="1" si="11"/>
        <v>3.8305757278964514E-2</v>
      </c>
      <c r="S113" s="1">
        <f t="shared" ca="1" si="11"/>
        <v>3.5392709606112752E-2</v>
      </c>
      <c r="T113" s="1">
        <f t="shared" ca="1" si="11"/>
        <v>5.6842378830952237E-2</v>
      </c>
      <c r="U113" s="1">
        <f t="shared" ca="1" si="11"/>
        <v>5.3007381333305535E-2</v>
      </c>
      <c r="V113" s="1">
        <f t="shared" ca="1" si="15"/>
        <v>2.1599923353671308E-2</v>
      </c>
      <c r="W113" s="1">
        <f t="shared" ca="1" si="16"/>
        <v>2.8772096072170162E-3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6.8398506301843659E-2</v>
      </c>
      <c r="E114" s="1">
        <f t="shared" ca="1" si="13"/>
        <v>0.14982338485001401</v>
      </c>
      <c r="F114" s="1">
        <f t="shared" ca="1" si="14"/>
        <v>0.2877752398220853</v>
      </c>
      <c r="G114" s="1">
        <f t="shared" ca="1" si="10"/>
        <v>0.38893501039256384</v>
      </c>
      <c r="H114" s="1">
        <f t="shared" ca="1" si="10"/>
        <v>0.48632737555982281</v>
      </c>
      <c r="I114" s="1">
        <f t="shared" ca="1" si="11"/>
        <v>0.3016098763795193</v>
      </c>
      <c r="J114" s="1">
        <f t="shared" ca="1" si="11"/>
        <v>0.13930937015326736</v>
      </c>
      <c r="K114" s="1">
        <f t="shared" ca="1" si="11"/>
        <v>0.30450105705370756</v>
      </c>
      <c r="L114" s="1">
        <f t="shared" ca="1" si="11"/>
        <v>0.59483618033283248</v>
      </c>
      <c r="M114" s="1">
        <f t="shared" ca="1" si="11"/>
        <v>0.60405982931997182</v>
      </c>
      <c r="N114" s="1">
        <f t="shared" ca="1" si="11"/>
        <v>0.41629587699320175</v>
      </c>
      <c r="O114" s="1">
        <f t="shared" ca="1" si="11"/>
        <v>0.20665336103679111</v>
      </c>
      <c r="P114" s="1">
        <f t="shared" ca="1" si="11"/>
        <v>9.341934038818675E-2</v>
      </c>
      <c r="Q114" s="1">
        <f t="shared" ca="1" si="11"/>
        <v>7.2542176577800599E-2</v>
      </c>
      <c r="R114" s="1">
        <f t="shared" ca="1" si="11"/>
        <v>8.0227297464096486E-2</v>
      </c>
      <c r="S114" s="1">
        <f t="shared" ca="1" si="11"/>
        <v>9.3361010620111262E-2</v>
      </c>
      <c r="T114" s="1">
        <f t="shared" ca="1" si="11"/>
        <v>9.1016994043673333E-2</v>
      </c>
      <c r="U114" s="1">
        <f t="shared" ca="1" si="11"/>
        <v>8.1114651337253235E-2</v>
      </c>
      <c r="V114" s="1">
        <f t="shared" ca="1" si="15"/>
        <v>2.4772245439141426E-2</v>
      </c>
      <c r="W114" s="1">
        <f t="shared" ca="1" si="16"/>
        <v>-2.2014941960897177E-2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8.4334374035487061E-2</v>
      </c>
      <c r="E115" s="1">
        <f t="shared" ca="1" si="13"/>
        <v>0.19710367603143758</v>
      </c>
      <c r="F115" s="1">
        <f t="shared" ca="1" si="14"/>
        <v>0.38555724652274292</v>
      </c>
      <c r="G115" s="1">
        <f t="shared" ca="1" si="10"/>
        <v>0.48583363169159888</v>
      </c>
      <c r="H115" s="1">
        <f t="shared" ca="1" si="10"/>
        <v>0.53434482597497479</v>
      </c>
      <c r="I115" s="1">
        <f t="shared" ca="1" si="11"/>
        <v>0.2954360697173905</v>
      </c>
      <c r="J115" s="1">
        <f t="shared" ca="1" si="11"/>
        <v>6.1417652195739046E-2</v>
      </c>
      <c r="K115" s="1">
        <f t="shared" ca="1" si="11"/>
        <v>9.9799608316819555E-2</v>
      </c>
      <c r="L115" s="1">
        <f t="shared" ca="1" si="11"/>
        <v>0.34509336340264007</v>
      </c>
      <c r="M115" s="1">
        <f t="shared" ca="1" si="11"/>
        <v>0.43534966205519454</v>
      </c>
      <c r="N115" s="1">
        <f t="shared" ca="1" si="11"/>
        <v>0.33250045839228715</v>
      </c>
      <c r="O115" s="1">
        <f t="shared" ca="1" si="11"/>
        <v>0.14800876724883713</v>
      </c>
      <c r="P115" s="1">
        <f t="shared" ca="1" si="11"/>
        <v>7.5795433268567872E-2</v>
      </c>
      <c r="Q115" s="1">
        <f t="shared" ca="1" si="11"/>
        <v>6.1950946444269218E-2</v>
      </c>
      <c r="R115" s="1">
        <f t="shared" ca="1" si="11"/>
        <v>6.6639834229184666E-2</v>
      </c>
      <c r="S115" s="1">
        <f t="shared" ca="1" si="11"/>
        <v>5.4032029387247674E-2</v>
      </c>
      <c r="T115" s="1">
        <f t="shared" ca="1" si="11"/>
        <v>6.1394609259595653E-2</v>
      </c>
      <c r="U115" s="1">
        <f t="shared" ca="1" si="11"/>
        <v>0.1110741854875722</v>
      </c>
      <c r="V115" s="1">
        <f t="shared" ca="1" si="15"/>
        <v>0.10304951035571853</v>
      </c>
      <c r="W115" s="1">
        <f t="shared" ca="1" si="16"/>
        <v>-3.6123313676625179E-3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4.9690356678646859E-2</v>
      </c>
      <c r="E116" s="1">
        <f t="shared" ca="1" si="13"/>
        <v>0.20105129039400899</v>
      </c>
      <c r="F116" s="1">
        <f t="shared" ca="1" si="14"/>
        <v>0.35279231305482373</v>
      </c>
      <c r="G116" s="1">
        <f t="shared" ca="1" si="10"/>
        <v>0.38965426746670456</v>
      </c>
      <c r="H116" s="1">
        <f t="shared" ca="1" si="10"/>
        <v>0.47147805604269921</v>
      </c>
      <c r="I116" s="1">
        <f t="shared" ca="1" si="11"/>
        <v>0.36428605231873429</v>
      </c>
      <c r="J116" s="1">
        <f t="shared" ca="1" si="11"/>
        <v>0.168247973966482</v>
      </c>
      <c r="K116" s="1">
        <f t="shared" ca="1" si="11"/>
        <v>0.16567680270388449</v>
      </c>
      <c r="L116" s="1">
        <f t="shared" ca="1" si="11"/>
        <v>0.38517553767486162</v>
      </c>
      <c r="M116" s="1">
        <f t="shared" ca="1" si="11"/>
        <v>0.50843977275306718</v>
      </c>
      <c r="N116" s="1">
        <f t="shared" ca="1" si="11"/>
        <v>0.40023042141194259</v>
      </c>
      <c r="O116" s="1">
        <f t="shared" ca="1" si="11"/>
        <v>0.16211001861894694</v>
      </c>
      <c r="P116" s="1">
        <f t="shared" ca="1" si="11"/>
        <v>2.5077211915701114E-2</v>
      </c>
      <c r="Q116" s="1">
        <f t="shared" ca="1" si="11"/>
        <v>-2.8029887322507803E-4</v>
      </c>
      <c r="R116" s="1">
        <f t="shared" ca="1" si="11"/>
        <v>3.858667610321611E-2</v>
      </c>
      <c r="S116" s="1">
        <f t="shared" ca="1" si="11"/>
        <v>9.8720821562443509E-2</v>
      </c>
      <c r="T116" s="1">
        <f t="shared" ca="1" si="11"/>
        <v>9.6881336721858308E-2</v>
      </c>
      <c r="U116" s="1">
        <f t="shared" ca="1" si="11"/>
        <v>3.7532227142285948E-2</v>
      </c>
      <c r="V116" s="1">
        <f t="shared" ca="1" si="15"/>
        <v>1.0529309223689162E-3</v>
      </c>
      <c r="W116" s="1">
        <f t="shared" ca="1" si="16"/>
        <v>-1.1805327682346311E-2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-9.3177141940285174E-2</v>
      </c>
      <c r="E117" s="1">
        <f t="shared" ca="1" si="13"/>
        <v>0.12587675710888133</v>
      </c>
      <c r="F117" s="1">
        <f t="shared" ca="1" si="14"/>
        <v>0.33823219481807587</v>
      </c>
      <c r="G117" s="1">
        <f t="shared" ca="1" si="10"/>
        <v>0.39009175980678079</v>
      </c>
      <c r="H117" s="1">
        <f t="shared" ca="1" si="10"/>
        <v>0.41781539519750932</v>
      </c>
      <c r="I117" s="1">
        <f t="shared" ca="1" si="11"/>
        <v>0.29899813883948784</v>
      </c>
      <c r="J117" s="1">
        <f t="shared" ca="1" si="11"/>
        <v>0.18733662860184566</v>
      </c>
      <c r="K117" s="1">
        <f t="shared" ca="1" si="11"/>
        <v>0.19512580574461963</v>
      </c>
      <c r="L117" s="1">
        <f t="shared" ca="1" si="11"/>
        <v>0.30615148558603683</v>
      </c>
      <c r="M117" s="1">
        <f t="shared" ca="1" si="11"/>
        <v>0.33732789051195589</v>
      </c>
      <c r="N117" s="1">
        <f t="shared" ca="1" si="11"/>
        <v>0.25930624091615423</v>
      </c>
      <c r="O117" s="1">
        <f t="shared" ca="1" si="11"/>
        <v>0.1128112078252802</v>
      </c>
      <c r="P117" s="1">
        <f t="shared" ca="1" si="11"/>
        <v>3.6265543289598148E-2</v>
      </c>
      <c r="Q117" s="1">
        <f t="shared" ca="1" si="11"/>
        <v>2.941278761127074E-3</v>
      </c>
      <c r="R117" s="1">
        <f t="shared" ca="1" si="11"/>
        <v>-4.7990648649747529E-3</v>
      </c>
      <c r="S117" s="1">
        <f t="shared" ca="1" si="11"/>
        <v>1.0129417430998258E-2</v>
      </c>
      <c r="T117" s="1">
        <f t="shared" ca="1" si="11"/>
        <v>8.7075371739671836E-2</v>
      </c>
      <c r="U117" s="1">
        <f t="shared" ca="1" si="11"/>
        <v>0.15387595236165594</v>
      </c>
      <c r="V117" s="1">
        <f t="shared" ca="1" si="15"/>
        <v>0.13412143173909152</v>
      </c>
      <c r="W117" s="1">
        <f t="shared" ca="1" si="16"/>
        <v>5.5415727572751435E-2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2.939142475528005E-2</v>
      </c>
      <c r="E118" s="1">
        <f t="shared" ca="1" si="13"/>
        <v>0.15183916351725243</v>
      </c>
      <c r="F118" s="1">
        <f t="shared" ca="1" si="14"/>
        <v>0.34357279924785278</v>
      </c>
      <c r="G118" s="1">
        <f t="shared" ca="1" si="10"/>
        <v>0.4164868916058978</v>
      </c>
      <c r="H118" s="1">
        <f t="shared" ca="1" si="10"/>
        <v>0.44383352867015835</v>
      </c>
      <c r="I118" s="1">
        <f t="shared" ca="1" si="11"/>
        <v>0.29121791217711429</v>
      </c>
      <c r="J118" s="1">
        <f t="shared" ca="1" si="11"/>
        <v>0.16841781879118681</v>
      </c>
      <c r="K118" s="1">
        <f t="shared" ca="1" si="11"/>
        <v>0.23098657145506576</v>
      </c>
      <c r="L118" s="1">
        <f t="shared" ca="1" si="11"/>
        <v>0.38379942079829854</v>
      </c>
      <c r="M118" s="1">
        <f t="shared" ca="1" si="11"/>
        <v>0.34178550780114014</v>
      </c>
      <c r="N118" s="1">
        <f t="shared" ca="1" si="11"/>
        <v>0.13404423646811395</v>
      </c>
      <c r="O118" s="1">
        <f t="shared" ca="1" si="11"/>
        <v>-4.7543092938275803E-3</v>
      </c>
      <c r="P118" s="1">
        <f t="shared" ca="1" si="11"/>
        <v>-6.6080041511320934E-4</v>
      </c>
      <c r="Q118" s="1">
        <f t="shared" ca="1" si="11"/>
        <v>3.2190661313877725E-2</v>
      </c>
      <c r="R118" s="1">
        <f t="shared" ca="1" si="11"/>
        <v>5.2352670044386838E-2</v>
      </c>
      <c r="S118" s="1">
        <f t="shared" ca="1" si="11"/>
        <v>5.4980570815550633E-2</v>
      </c>
      <c r="T118" s="1">
        <f t="shared" ca="1" si="11"/>
        <v>7.4564835593666473E-2</v>
      </c>
      <c r="U118" s="1">
        <f t="shared" ca="1" si="11"/>
        <v>7.4320340758943754E-2</v>
      </c>
      <c r="V118" s="1">
        <f t="shared" ca="1" si="15"/>
        <v>2.8749729486516007E-4</v>
      </c>
      <c r="W118" s="1">
        <f t="shared" ca="1" si="16"/>
        <v>-3.9041687623082987E-2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0.10403073303610734</v>
      </c>
      <c r="E119" s="1">
        <f t="shared" ca="1" si="13"/>
        <v>0.18734410204812399</v>
      </c>
      <c r="F119" s="1">
        <f t="shared" ca="1" si="14"/>
        <v>0.2959252342307519</v>
      </c>
      <c r="G119" s="1">
        <f t="shared" ca="1" si="10"/>
        <v>0.3467635221842128</v>
      </c>
      <c r="H119" s="1">
        <f t="shared" ca="1" si="10"/>
        <v>0.42638017688998814</v>
      </c>
      <c r="I119" s="1">
        <f t="shared" ca="1" si="11"/>
        <v>0.29374958223622727</v>
      </c>
      <c r="J119" s="1">
        <f t="shared" ca="1" si="11"/>
        <v>0.17969402627878867</v>
      </c>
      <c r="K119" s="1">
        <f t="shared" ca="1" si="11"/>
        <v>0.24570362390705891</v>
      </c>
      <c r="L119" s="1">
        <f t="shared" ca="1" si="11"/>
        <v>0.39279211034624184</v>
      </c>
      <c r="M119" s="1">
        <f t="shared" ca="1" si="11"/>
        <v>0.39990423347900034</v>
      </c>
      <c r="N119" s="1">
        <f t="shared" ca="1" si="11"/>
        <v>0.2645987573117643</v>
      </c>
      <c r="O119" s="1">
        <f t="shared" ca="1" si="11"/>
        <v>0.12513700362133207</v>
      </c>
      <c r="P119" s="1">
        <f t="shared" ca="1" si="11"/>
        <v>5.3603592250142329E-2</v>
      </c>
      <c r="Q119" s="1">
        <f t="shared" ca="1" si="11"/>
        <v>4.7407460080327521E-2</v>
      </c>
      <c r="R119" s="1">
        <f t="shared" ca="1" si="11"/>
        <v>5.8304594226605069E-2</v>
      </c>
      <c r="S119" s="1">
        <f t="shared" ca="1" si="11"/>
        <v>7.3425014323263774E-2</v>
      </c>
      <c r="T119" s="1">
        <f t="shared" ca="1" si="11"/>
        <v>0.15786788063245333</v>
      </c>
      <c r="U119" s="1">
        <f t="shared" ca="1" si="11"/>
        <v>0.23929730865157298</v>
      </c>
      <c r="V119" s="1">
        <f t="shared" ca="1" si="15"/>
        <v>0.1950237340795706</v>
      </c>
      <c r="W119" s="1">
        <f t="shared" ca="1" si="16"/>
        <v>0.10535923775708735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-9.8215732184316427E-3</v>
      </c>
      <c r="E120" s="1">
        <f t="shared" ca="1" si="13"/>
        <v>0.11692914335401271</v>
      </c>
      <c r="F120" s="1">
        <f t="shared" ca="1" si="14"/>
        <v>0.306293436095053</v>
      </c>
      <c r="G120" s="1">
        <f t="shared" ca="1" si="10"/>
        <v>0.38671642487064117</v>
      </c>
      <c r="H120" s="1">
        <f t="shared" ca="1" si="10"/>
        <v>0.40029818136036566</v>
      </c>
      <c r="I120" s="1">
        <f t="shared" ca="1" si="11"/>
        <v>0.21989683609376401</v>
      </c>
      <c r="J120" s="1">
        <f t="shared" ca="1" si="11"/>
        <v>0.14266243563289774</v>
      </c>
      <c r="K120" s="1">
        <f t="shared" ca="1" si="11"/>
        <v>0.26480781058488567</v>
      </c>
      <c r="L120" s="1">
        <f t="shared" ca="1" si="11"/>
        <v>0.45849311413566873</v>
      </c>
      <c r="M120" s="1">
        <f t="shared" ca="1" si="11"/>
        <v>0.43252717758499976</v>
      </c>
      <c r="N120" s="1">
        <f t="shared" ca="1" si="11"/>
        <v>0.23784325823567604</v>
      </c>
      <c r="O120" s="1">
        <f t="shared" ca="1" si="11"/>
        <v>7.0329162910674675E-2</v>
      </c>
      <c r="P120" s="1">
        <f t="shared" ca="1" si="11"/>
        <v>3.6300033578873646E-2</v>
      </c>
      <c r="Q120" s="1">
        <f t="shared" ca="1" si="11"/>
        <v>9.2173811614299859E-3</v>
      </c>
      <c r="R120" s="1">
        <f t="shared" ca="1" si="11"/>
        <v>-1.1154123257529177E-2</v>
      </c>
      <c r="S120" s="1">
        <f t="shared" ca="1" si="11"/>
        <v>-1.051569203895546E-2</v>
      </c>
      <c r="T120" s="1">
        <f t="shared" ca="1" si="11"/>
        <v>5.5793716082622083E-2</v>
      </c>
      <c r="U120" s="1">
        <f t="shared" ca="1" si="11"/>
        <v>0.1174886645901134</v>
      </c>
      <c r="V120" s="1">
        <f t="shared" ca="1" si="15"/>
        <v>8.1018481083167629E-2</v>
      </c>
      <c r="W120" s="1">
        <f t="shared" ca="1" si="16"/>
        <v>-3.1615935233963882E-3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3.1808157925658324E-2</v>
      </c>
      <c r="E121" s="1">
        <f t="shared" ca="1" si="13"/>
        <v>0.12434000379780867</v>
      </c>
      <c r="F121" s="1">
        <f t="shared" ca="1" si="14"/>
        <v>0.28737709441048703</v>
      </c>
      <c r="G121" s="1">
        <f t="shared" ca="1" si="10"/>
        <v>0.40511792251593742</v>
      </c>
      <c r="H121" s="1">
        <f t="shared" ca="1" si="10"/>
        <v>0.5024881405473256</v>
      </c>
      <c r="I121" s="1">
        <f t="shared" ca="1" si="11"/>
        <v>0.29219270238659056</v>
      </c>
      <c r="J121" s="1">
        <f t="shared" ca="1" si="11"/>
        <v>7.9030622593500341E-2</v>
      </c>
      <c r="K121" s="1">
        <f t="shared" ca="1" si="11"/>
        <v>0.10104828195920865</v>
      </c>
      <c r="L121" s="1">
        <f t="shared" ca="1" si="11"/>
        <v>0.26221766540072394</v>
      </c>
      <c r="M121" s="1">
        <f t="shared" ca="1" si="11"/>
        <v>0.3476558244691062</v>
      </c>
      <c r="N121" s="1">
        <f t="shared" ca="1" si="11"/>
        <v>0.2873322474134648</v>
      </c>
      <c r="O121" s="1">
        <f t="shared" ca="1" si="11"/>
        <v>0.15928695905557466</v>
      </c>
      <c r="P121" s="1">
        <f t="shared" ca="1" si="11"/>
        <v>8.4074521187944617E-2</v>
      </c>
      <c r="Q121" s="1">
        <f t="shared" ca="1" si="11"/>
        <v>6.6428602203100123E-2</v>
      </c>
      <c r="R121" s="1">
        <f t="shared" ca="1" si="11"/>
        <v>2.7746790458442715E-2</v>
      </c>
      <c r="S121" s="1">
        <f t="shared" ca="1" si="11"/>
        <v>-2.6906829281831423E-2</v>
      </c>
      <c r="T121" s="1">
        <f t="shared" ca="1" si="11"/>
        <v>-2.3488658300453151E-2</v>
      </c>
      <c r="U121" s="1">
        <f t="shared" ca="1" si="11"/>
        <v>1.3144861593340679E-2</v>
      </c>
      <c r="V121" s="1">
        <f t="shared" ca="1" si="15"/>
        <v>4.241517699903409E-2</v>
      </c>
      <c r="W121" s="1">
        <f t="shared" ca="1" si="16"/>
        <v>4.6568187673234784E-2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0.12270531203112153</v>
      </c>
      <c r="E122" s="1">
        <f t="shared" ca="1" si="13"/>
        <v>0.26239144927094921</v>
      </c>
      <c r="F122" s="1">
        <f t="shared" ca="1" si="14"/>
        <v>0.43826593372323275</v>
      </c>
      <c r="G122" s="1">
        <f t="shared" ca="1" si="10"/>
        <v>0.49589457579550966</v>
      </c>
      <c r="H122" s="1">
        <f t="shared" ca="1" si="10"/>
        <v>0.54263644554975921</v>
      </c>
      <c r="I122" s="1">
        <f t="shared" ca="1" si="11"/>
        <v>0.33629548225278633</v>
      </c>
      <c r="J122" s="1">
        <f t="shared" ca="1" si="11"/>
        <v>0.13327319187202749</v>
      </c>
      <c r="K122" s="1">
        <f t="shared" ca="1" si="11"/>
        <v>0.14933705083012766</v>
      </c>
      <c r="L122" s="1">
        <f t="shared" ca="1" si="11"/>
        <v>0.38109209079479928</v>
      </c>
      <c r="M122" s="1">
        <f t="shared" ca="1" si="11"/>
        <v>0.46826440605592923</v>
      </c>
      <c r="N122" s="1">
        <f t="shared" ca="1" si="11"/>
        <v>0.32140492385193237</v>
      </c>
      <c r="O122" s="1">
        <f t="shared" ca="1" si="11"/>
        <v>0.13622453774172941</v>
      </c>
      <c r="P122" s="1">
        <f t="shared" ca="1" si="11"/>
        <v>4.336613430443028E-2</v>
      </c>
      <c r="Q122" s="1">
        <f t="shared" ca="1" si="11"/>
        <v>1.669391186144863E-2</v>
      </c>
      <c r="R122" s="1">
        <f t="shared" ca="1" si="11"/>
        <v>4.4005403520450154E-2</v>
      </c>
      <c r="S122" s="1">
        <f t="shared" ca="1" si="11"/>
        <v>0.1045062154298078</v>
      </c>
      <c r="T122" s="1">
        <f t="shared" ca="1" si="11"/>
        <v>0.19286927105803642</v>
      </c>
      <c r="U122" s="1">
        <f t="shared" ca="1" si="11"/>
        <v>0.26180552883742569</v>
      </c>
      <c r="V122" s="1">
        <f t="shared" ca="1" si="15"/>
        <v>0.17799531505228172</v>
      </c>
      <c r="W122" s="1">
        <f t="shared" ca="1" si="16"/>
        <v>4.322041388316613E-2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0.1548847173968757</v>
      </c>
      <c r="E123" s="1">
        <f t="shared" ca="1" si="13"/>
        <v>0.20551515345621055</v>
      </c>
      <c r="F123" s="1">
        <f t="shared" ca="1" si="14"/>
        <v>0.29551139212249133</v>
      </c>
      <c r="G123" s="1">
        <f t="shared" ca="1" si="10"/>
        <v>0.36603098330719575</v>
      </c>
      <c r="H123" s="1">
        <f t="shared" ca="1" si="10"/>
        <v>0.46901017258533811</v>
      </c>
      <c r="I123" s="1">
        <f t="shared" ca="1" si="11"/>
        <v>0.35678454948545807</v>
      </c>
      <c r="J123" s="1">
        <f t="shared" ca="1" si="11"/>
        <v>0.26168036868028705</v>
      </c>
      <c r="K123" s="1">
        <f t="shared" ca="1" si="11"/>
        <v>0.38632914265449708</v>
      </c>
      <c r="L123" s="1">
        <f t="shared" ca="1" si="11"/>
        <v>0.56605007283402142</v>
      </c>
      <c r="M123" s="1">
        <f t="shared" ca="1" si="11"/>
        <v>0.57205112638670996</v>
      </c>
      <c r="N123" s="1">
        <f t="shared" ca="1" si="11"/>
        <v>0.46110108030124747</v>
      </c>
      <c r="O123" s="1">
        <f t="shared" ca="1" si="11"/>
        <v>0.25171386547537267</v>
      </c>
      <c r="P123" s="1">
        <f t="shared" ca="1" si="11"/>
        <v>0.11772875287000165</v>
      </c>
      <c r="Q123" s="1">
        <f t="shared" ca="1" si="11"/>
        <v>5.4767684043454133E-2</v>
      </c>
      <c r="R123" s="1">
        <f t="shared" ca="1" si="11"/>
        <v>3.0602287242069214E-2</v>
      </c>
      <c r="S123" s="1">
        <f t="shared" ca="1" si="11"/>
        <v>9.8601429957791684E-2</v>
      </c>
      <c r="T123" s="1">
        <f t="shared" ca="1" si="11"/>
        <v>0.22516101315971865</v>
      </c>
      <c r="U123" s="1">
        <f t="shared" ca="1" si="11"/>
        <v>0.29152937671590717</v>
      </c>
      <c r="V123" s="1">
        <f t="shared" ca="1" si="15"/>
        <v>0.17926693608263047</v>
      </c>
      <c r="W123" s="1">
        <f t="shared" ca="1" si="16"/>
        <v>4.7262993794596066E-2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7.78334257863985E-2</v>
      </c>
      <c r="E124" s="1">
        <f t="shared" ca="1" si="13"/>
        <v>0.17333525444299114</v>
      </c>
      <c r="F124" s="1">
        <f t="shared" ca="1" si="14"/>
        <v>0.31951748193985113</v>
      </c>
      <c r="G124" s="1">
        <f t="shared" ca="1" si="10"/>
        <v>0.42947834081273378</v>
      </c>
      <c r="H124" s="1">
        <f t="shared" ca="1" si="10"/>
        <v>0.56625375791640975</v>
      </c>
      <c r="I124" s="1">
        <f t="shared" ca="1" si="11"/>
        <v>0.46328812917580586</v>
      </c>
      <c r="J124" s="1">
        <f t="shared" ca="1" si="11"/>
        <v>0.26071613901070129</v>
      </c>
      <c r="K124" s="1">
        <f t="shared" ca="1" si="11"/>
        <v>0.29889552045468931</v>
      </c>
      <c r="L124" s="1">
        <f t="shared" ca="1" si="11"/>
        <v>0.56393795570851979</v>
      </c>
      <c r="M124" s="1">
        <f t="shared" ca="1" si="11"/>
        <v>0.64275538263401422</v>
      </c>
      <c r="N124" s="1">
        <f t="shared" ca="1" si="11"/>
        <v>0.49228077237656159</v>
      </c>
      <c r="O124" s="1">
        <f t="shared" ca="1" si="11"/>
        <v>0.26221569101381859</v>
      </c>
      <c r="P124" s="1">
        <f t="shared" ca="1" si="11"/>
        <v>0.1786690305324522</v>
      </c>
      <c r="Q124" s="1">
        <f t="shared" ca="1" si="11"/>
        <v>0.14886360832324366</v>
      </c>
      <c r="R124" s="1">
        <f t="shared" ca="1" si="11"/>
        <v>0.11361591459506828</v>
      </c>
      <c r="S124" s="1">
        <f t="shared" ca="1" si="11"/>
        <v>9.2214648177806183E-2</v>
      </c>
      <c r="T124" s="1">
        <f t="shared" ca="1" si="11"/>
        <v>0.1181605609839341</v>
      </c>
      <c r="U124" s="1">
        <f t="shared" ca="1" si="11"/>
        <v>9.7963508360688484E-2</v>
      </c>
      <c r="V124" s="1">
        <f t="shared" ca="1" si="15"/>
        <v>7.9116867198598985E-3</v>
      </c>
      <c r="W124" s="1">
        <f t="shared" ca="1" si="16"/>
        <v>-5.2241060738857793E-2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8.7168662115221576E-2</v>
      </c>
      <c r="E125" s="1">
        <f t="shared" ca="1" si="13"/>
        <v>0.14809518964794657</v>
      </c>
      <c r="F125" s="1">
        <f t="shared" ca="1" si="14"/>
        <v>0.26054628906415267</v>
      </c>
      <c r="G125" s="1">
        <f t="shared" ca="1" si="10"/>
        <v>0.40060377548099763</v>
      </c>
      <c r="H125" s="1">
        <f t="shared" ca="1" si="10"/>
        <v>0.54633796942954027</v>
      </c>
      <c r="I125" s="1">
        <f t="shared" ca="1" si="11"/>
        <v>0.35032940281611635</v>
      </c>
      <c r="J125" s="1">
        <f t="shared" ca="1" si="11"/>
        <v>0.13837124062403144</v>
      </c>
      <c r="K125" s="1">
        <f t="shared" ca="1" si="11"/>
        <v>0.23341633563335407</v>
      </c>
      <c r="L125" s="1">
        <f t="shared" ca="1" si="11"/>
        <v>0.48057049066064439</v>
      </c>
      <c r="M125" s="1">
        <f t="shared" ca="1" si="11"/>
        <v>0.45266382337371025</v>
      </c>
      <c r="N125" s="1">
        <f t="shared" ca="1" si="11"/>
        <v>0.25633314840537064</v>
      </c>
      <c r="O125" s="1">
        <f t="shared" ca="1" si="11"/>
        <v>0.12686153292073893</v>
      </c>
      <c r="P125" s="1">
        <f t="shared" ca="1" si="11"/>
        <v>7.4283686190420015E-2</v>
      </c>
      <c r="Q125" s="1">
        <f t="shared" ca="1" si="11"/>
        <v>2.6279875167427552E-2</v>
      </c>
      <c r="R125" s="1">
        <f t="shared" ca="1" si="11"/>
        <v>-3.1489184913161502E-3</v>
      </c>
      <c r="S125" s="1">
        <f t="shared" ca="1" si="11"/>
        <v>1.917125215544651E-2</v>
      </c>
      <c r="T125" s="1">
        <f t="shared" ca="1" si="11"/>
        <v>8.9144446281600287E-2</v>
      </c>
      <c r="U125" s="1">
        <f t="shared" ca="1" si="11"/>
        <v>0.16881310006353997</v>
      </c>
      <c r="V125" s="1">
        <f t="shared" ca="1" si="15"/>
        <v>0.15194843451658677</v>
      </c>
      <c r="W125" s="1">
        <f t="shared" ca="1" si="16"/>
        <v>0.10333826797569591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3.569636656712568E-2</v>
      </c>
      <c r="E126" s="1">
        <f t="shared" ca="1" si="13"/>
        <v>0.17296022029386685</v>
      </c>
      <c r="F126" s="1">
        <f t="shared" ca="1" si="14"/>
        <v>0.3726915804980101</v>
      </c>
      <c r="G126" s="1">
        <f t="shared" ca="1" si="10"/>
        <v>0.46249935042718959</v>
      </c>
      <c r="H126" s="1">
        <f t="shared" ca="1" si="10"/>
        <v>0.5203638638394853</v>
      </c>
      <c r="I126" s="1">
        <f t="shared" ca="1" si="11"/>
        <v>0.34517125122017245</v>
      </c>
      <c r="J126" s="1">
        <f t="shared" ca="1" si="11"/>
        <v>0.18885235033946485</v>
      </c>
      <c r="K126" s="1">
        <f t="shared" ca="1" si="11"/>
        <v>0.21593590033966586</v>
      </c>
      <c r="L126" s="1">
        <f t="shared" ca="1" si="11"/>
        <v>0.34947767945543334</v>
      </c>
      <c r="M126" s="1">
        <f t="shared" ca="1" si="11"/>
        <v>0.36887041305305368</v>
      </c>
      <c r="N126" s="1">
        <f t="shared" ca="1" si="11"/>
        <v>0.26454808228059074</v>
      </c>
      <c r="O126" s="1">
        <f t="shared" ca="1" si="11"/>
        <v>0.13032527253323764</v>
      </c>
      <c r="P126" s="1">
        <f t="shared" ca="1" si="11"/>
        <v>6.375765963748832E-2</v>
      </c>
      <c r="Q126" s="1">
        <f t="shared" ca="1" si="11"/>
        <v>6.0117966477558293E-2</v>
      </c>
      <c r="R126" s="1">
        <f t="shared" ca="1" si="11"/>
        <v>7.5134518795676633E-2</v>
      </c>
      <c r="S126" s="1">
        <f t="shared" ca="1" si="11"/>
        <v>9.0209388322293846E-2</v>
      </c>
      <c r="T126" s="1">
        <f t="shared" ca="1" si="11"/>
        <v>0.11573849352419278</v>
      </c>
      <c r="U126" s="1">
        <f t="shared" ca="1" si="11"/>
        <v>9.9600047744895878E-2</v>
      </c>
      <c r="V126" s="1">
        <f t="shared" ca="1" si="15"/>
        <v>4.9809976541823266E-2</v>
      </c>
      <c r="W126" s="1">
        <f t="shared" ca="1" si="16"/>
        <v>2.3011574130425573E-2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0.10686519279696667</v>
      </c>
      <c r="E127" s="1">
        <f t="shared" ca="1" si="13"/>
        <v>0.23594131953339212</v>
      </c>
      <c r="F127" s="1">
        <f t="shared" ca="1" si="14"/>
        <v>0.32634428370526936</v>
      </c>
      <c r="G127" s="1">
        <f t="shared" ca="1" si="14"/>
        <v>0.36416447375415839</v>
      </c>
      <c r="H127" s="1">
        <f t="shared" ca="1" si="14"/>
        <v>0.46840816690817605</v>
      </c>
      <c r="I127" s="1">
        <f t="shared" ca="1" si="14"/>
        <v>0.36137302546095623</v>
      </c>
      <c r="J127" s="1">
        <f t="shared" ca="1" si="14"/>
        <v>0.26241885110613494</v>
      </c>
      <c r="K127" s="1">
        <f t="shared" ca="1" si="14"/>
        <v>0.37788614701400947</v>
      </c>
      <c r="L127" s="1">
        <f t="shared" ca="1" si="14"/>
        <v>0.62510195580444383</v>
      </c>
      <c r="M127" s="1">
        <f t="shared" ca="1" si="14"/>
        <v>0.62422559347411133</v>
      </c>
      <c r="N127" s="1">
        <f t="shared" ca="1" si="14"/>
        <v>0.40445233350676701</v>
      </c>
      <c r="O127" s="1">
        <f t="shared" ca="1" si="14"/>
        <v>0.13097345589106824</v>
      </c>
      <c r="P127" s="1">
        <f t="shared" ca="1" si="14"/>
        <v>5.5955513116749588E-2</v>
      </c>
      <c r="Q127" s="1">
        <f t="shared" ca="1" si="14"/>
        <v>9.1802149518516271E-2</v>
      </c>
      <c r="R127" s="1">
        <f t="shared" ca="1" si="14"/>
        <v>9.1808549596797323E-2</v>
      </c>
      <c r="S127" s="1">
        <f t="shared" ca="1" si="14"/>
        <v>7.1369420355884686E-2</v>
      </c>
      <c r="T127" s="1">
        <f t="shared" ca="1" si="14"/>
        <v>9.5864129841725959E-2</v>
      </c>
      <c r="U127" s="1">
        <f t="shared" ca="1" si="14"/>
        <v>0.13898199008794332</v>
      </c>
      <c r="V127" s="1">
        <f t="shared" ca="1" si="15"/>
        <v>7.4978429900805832E-2</v>
      </c>
      <c r="W127" s="1">
        <f t="shared" ca="1" si="16"/>
        <v>-4.5711543286571239E-2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8.21407955486783E-2</v>
      </c>
      <c r="E128" s="1">
        <f t="shared" ca="1" si="13"/>
        <v>0.13957591775483721</v>
      </c>
      <c r="F128" s="1">
        <f t="shared" ref="F128:U143" ca="1" si="17">(F78+0.6*(G78+E78)+0.15*(D78+H78))/(1+2*0.6+2*0.15)</f>
        <v>0.31816749647608811</v>
      </c>
      <c r="G128" s="1">
        <f t="shared" ca="1" si="17"/>
        <v>0.46872852057398962</v>
      </c>
      <c r="H128" s="1">
        <f t="shared" ca="1" si="17"/>
        <v>0.60215046617730061</v>
      </c>
      <c r="I128" s="1">
        <f t="shared" ca="1" si="17"/>
        <v>0.45077375617601928</v>
      </c>
      <c r="J128" s="1">
        <f t="shared" ca="1" si="17"/>
        <v>0.25358681583109577</v>
      </c>
      <c r="K128" s="1">
        <f t="shared" ca="1" si="17"/>
        <v>0.33043160592705689</v>
      </c>
      <c r="L128" s="1">
        <f t="shared" ca="1" si="17"/>
        <v>0.62660172014104398</v>
      </c>
      <c r="M128" s="1">
        <f t="shared" ca="1" si="17"/>
        <v>0.70044169202902173</v>
      </c>
      <c r="N128" s="1">
        <f t="shared" ca="1" si="17"/>
        <v>0.52766524120649572</v>
      </c>
      <c r="O128" s="1">
        <f t="shared" ca="1" si="17"/>
        <v>0.24922511100999717</v>
      </c>
      <c r="P128" s="1">
        <f t="shared" ca="1" si="17"/>
        <v>9.033123924680142E-2</v>
      </c>
      <c r="Q128" s="1">
        <f t="shared" ca="1" si="17"/>
        <v>3.7709460929197365E-2</v>
      </c>
      <c r="R128" s="1">
        <f t="shared" ca="1" si="17"/>
        <v>7.7748793231513083E-2</v>
      </c>
      <c r="S128" s="1">
        <f t="shared" ca="1" si="17"/>
        <v>8.7756942059116577E-2</v>
      </c>
      <c r="T128" s="1">
        <f t="shared" ca="1" si="17"/>
        <v>0.1053456138172216</v>
      </c>
      <c r="U128" s="1">
        <f t="shared" ca="1" si="17"/>
        <v>0.16992860307922658</v>
      </c>
      <c r="V128" s="1">
        <f t="shared" ca="1" si="15"/>
        <v>0.14330809662122981</v>
      </c>
      <c r="W128" s="1">
        <f t="shared" ca="1" si="16"/>
        <v>6.2721338584464603E-2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7.4383670045575379E-3</v>
      </c>
      <c r="E129" s="1">
        <f t="shared" ca="1" si="13"/>
        <v>9.363823676341651E-2</v>
      </c>
      <c r="F129" s="1">
        <f t="shared" ca="1" si="17"/>
        <v>0.2782363305061466</v>
      </c>
      <c r="G129" s="1">
        <f t="shared" ca="1" si="17"/>
        <v>0.41516520964908327</v>
      </c>
      <c r="H129" s="1">
        <f t="shared" ca="1" si="17"/>
        <v>0.54461808284707824</v>
      </c>
      <c r="I129" s="1">
        <f t="shared" ca="1" si="17"/>
        <v>0.40616760831338156</v>
      </c>
      <c r="J129" s="1">
        <f t="shared" ca="1" si="17"/>
        <v>0.23408966620631944</v>
      </c>
      <c r="K129" s="1">
        <f t="shared" ca="1" si="17"/>
        <v>0.20041295546057897</v>
      </c>
      <c r="L129" s="1">
        <f t="shared" ca="1" si="17"/>
        <v>0.33629008657324988</v>
      </c>
      <c r="M129" s="1">
        <f t="shared" ca="1" si="17"/>
        <v>0.36806294087753594</v>
      </c>
      <c r="N129" s="1">
        <f t="shared" ca="1" si="17"/>
        <v>0.22648156467227665</v>
      </c>
      <c r="O129" s="1">
        <f t="shared" ca="1" si="17"/>
        <v>7.2767518769681905E-2</v>
      </c>
      <c r="P129" s="1">
        <f t="shared" ca="1" si="17"/>
        <v>3.767024793922065E-2</v>
      </c>
      <c r="Q129" s="1">
        <f t="shared" ca="1" si="17"/>
        <v>8.0006386374108729E-2</v>
      </c>
      <c r="R129" s="1">
        <f t="shared" ca="1" si="17"/>
        <v>9.5566635230535921E-2</v>
      </c>
      <c r="S129" s="1">
        <f t="shared" ca="1" si="17"/>
        <v>4.6971973395997388E-2</v>
      </c>
      <c r="T129" s="1">
        <f t="shared" ca="1" si="17"/>
        <v>-2.7559286458931777E-2</v>
      </c>
      <c r="U129" s="1">
        <f t="shared" ca="1" si="17"/>
        <v>-4.4685734791310383E-2</v>
      </c>
      <c r="V129" s="1">
        <f t="shared" ca="1" si="15"/>
        <v>-1.0792000844996024E-2</v>
      </c>
      <c r="W129" s="1">
        <f t="shared" ca="1" si="16"/>
        <v>-4.7223897466106633E-2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8.2584619477049828E-2</v>
      </c>
      <c r="E130" s="1">
        <f t="shared" ca="1" si="13"/>
        <v>0.15782967779373006</v>
      </c>
      <c r="F130" s="1">
        <f t="shared" ca="1" si="17"/>
        <v>0.26651404930314954</v>
      </c>
      <c r="G130" s="1">
        <f t="shared" ca="1" si="17"/>
        <v>0.34136282492091247</v>
      </c>
      <c r="H130" s="1">
        <f t="shared" ca="1" si="17"/>
        <v>0.41387228247408148</v>
      </c>
      <c r="I130" s="1">
        <f t="shared" ca="1" si="17"/>
        <v>0.24489537421479582</v>
      </c>
      <c r="J130" s="1">
        <f t="shared" ca="1" si="17"/>
        <v>0.14503735179253574</v>
      </c>
      <c r="K130" s="1">
        <f t="shared" ca="1" si="17"/>
        <v>0.2371935545659937</v>
      </c>
      <c r="L130" s="1">
        <f t="shared" ca="1" si="17"/>
        <v>0.37022867716855468</v>
      </c>
      <c r="M130" s="1">
        <f t="shared" ca="1" si="17"/>
        <v>0.34196555957913721</v>
      </c>
      <c r="N130" s="1">
        <f t="shared" ca="1" si="17"/>
        <v>0.21632835777275031</v>
      </c>
      <c r="O130" s="1">
        <f t="shared" ca="1" si="17"/>
        <v>9.854467309992751E-2</v>
      </c>
      <c r="P130" s="1">
        <f t="shared" ca="1" si="17"/>
        <v>3.2273959824856376E-2</v>
      </c>
      <c r="Q130" s="1">
        <f t="shared" ca="1" si="17"/>
        <v>2.2977157032675694E-2</v>
      </c>
      <c r="R130" s="1">
        <f t="shared" ca="1" si="17"/>
        <v>2.8266765177099758E-2</v>
      </c>
      <c r="S130" s="1">
        <f t="shared" ca="1" si="17"/>
        <v>5.4154303735654497E-2</v>
      </c>
      <c r="T130" s="1">
        <f t="shared" ca="1" si="17"/>
        <v>0.12174813722825013</v>
      </c>
      <c r="U130" s="1">
        <f t="shared" ca="1" si="17"/>
        <v>0.15126869253534703</v>
      </c>
      <c r="V130" s="1">
        <f t="shared" ca="1" si="15"/>
        <v>0.10515661773673123</v>
      </c>
      <c r="W130" s="1">
        <f t="shared" ca="1" si="16"/>
        <v>6.1475395105271953E-2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0.31857716053898155</v>
      </c>
      <c r="E131" s="1">
        <f t="shared" ca="1" si="13"/>
        <v>0.39643923301553524</v>
      </c>
      <c r="F131" s="1">
        <f t="shared" ca="1" si="17"/>
        <v>0.47929704908087845</v>
      </c>
      <c r="G131" s="1">
        <f t="shared" ca="1" si="17"/>
        <v>0.50067500022775513</v>
      </c>
      <c r="H131" s="1">
        <f t="shared" ca="1" si="17"/>
        <v>0.55004666599244811</v>
      </c>
      <c r="I131" s="1">
        <f t="shared" ca="1" si="17"/>
        <v>0.3465595919930663</v>
      </c>
      <c r="J131" s="1">
        <f t="shared" ca="1" si="17"/>
        <v>0.13233581328773067</v>
      </c>
      <c r="K131" s="1">
        <f t="shared" ca="1" si="17"/>
        <v>0.10110326727566558</v>
      </c>
      <c r="L131" s="1">
        <f t="shared" ca="1" si="17"/>
        <v>0.1995265782358614</v>
      </c>
      <c r="M131" s="1">
        <f t="shared" ca="1" si="17"/>
        <v>0.26405872179635448</v>
      </c>
      <c r="N131" s="1">
        <f t="shared" ca="1" si="17"/>
        <v>0.19050938812258397</v>
      </c>
      <c r="O131" s="1">
        <f t="shared" ca="1" si="17"/>
        <v>8.9436015774525576E-2</v>
      </c>
      <c r="P131" s="1">
        <f t="shared" ca="1" si="17"/>
        <v>3.1882125220946377E-2</v>
      </c>
      <c r="Q131" s="1">
        <f t="shared" ca="1" si="17"/>
        <v>6.1124562803803927E-2</v>
      </c>
      <c r="R131" s="1">
        <f t="shared" ca="1" si="17"/>
        <v>8.3939179506035341E-2</v>
      </c>
      <c r="S131" s="1">
        <f t="shared" ca="1" si="17"/>
        <v>6.7070409167086661E-2</v>
      </c>
      <c r="T131" s="1">
        <f t="shared" ca="1" si="17"/>
        <v>4.4863843284450325E-2</v>
      </c>
      <c r="U131" s="1">
        <f t="shared" ca="1" si="17"/>
        <v>3.5856430448869638E-2</v>
      </c>
      <c r="V131" s="1">
        <f t="shared" ca="1" si="15"/>
        <v>-4.7659453681481992E-3</v>
      </c>
      <c r="W131" s="1">
        <f t="shared" ca="1" si="16"/>
        <v>-8.4397178965914615E-2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0.11617294687367696</v>
      </c>
      <c r="E132" s="1">
        <f t="shared" ca="1" si="13"/>
        <v>0.18838409379876572</v>
      </c>
      <c r="F132" s="1">
        <f t="shared" ca="1" si="17"/>
        <v>0.32212941236582993</v>
      </c>
      <c r="G132" s="1">
        <f t="shared" ca="1" si="17"/>
        <v>0.44741238020875224</v>
      </c>
      <c r="H132" s="1">
        <f t="shared" ca="1" si="17"/>
        <v>0.59556814052474405</v>
      </c>
      <c r="I132" s="1">
        <f t="shared" ca="1" si="17"/>
        <v>0.45046692180565195</v>
      </c>
      <c r="J132" s="1">
        <f t="shared" ca="1" si="17"/>
        <v>0.22103150726526422</v>
      </c>
      <c r="K132" s="1">
        <f t="shared" ca="1" si="17"/>
        <v>0.14976341088944506</v>
      </c>
      <c r="L132" s="1">
        <f t="shared" ca="1" si="17"/>
        <v>0.3106554860662557</v>
      </c>
      <c r="M132" s="1">
        <f t="shared" ca="1" si="17"/>
        <v>0.38165358360399687</v>
      </c>
      <c r="N132" s="1">
        <f t="shared" ca="1" si="17"/>
        <v>0.27063754674653079</v>
      </c>
      <c r="O132" s="1">
        <f t="shared" ca="1" si="17"/>
        <v>0.12643149616573141</v>
      </c>
      <c r="P132" s="1">
        <f t="shared" ca="1" si="17"/>
        <v>8.9057364285725568E-2</v>
      </c>
      <c r="Q132" s="1">
        <f t="shared" ca="1" si="17"/>
        <v>9.7593123561940887E-2</v>
      </c>
      <c r="R132" s="1">
        <f t="shared" ca="1" si="17"/>
        <v>9.8281041609498979E-2</v>
      </c>
      <c r="S132" s="1">
        <f t="shared" ca="1" si="17"/>
        <v>8.7105952245931748E-2</v>
      </c>
      <c r="T132" s="1">
        <f t="shared" ca="1" si="17"/>
        <v>0.11404308678090591</v>
      </c>
      <c r="U132" s="1">
        <f t="shared" ca="1" si="17"/>
        <v>0.15950446188903972</v>
      </c>
      <c r="V132" s="1">
        <f t="shared" ca="1" si="15"/>
        <v>0.17593022475323253</v>
      </c>
      <c r="W132" s="1">
        <f t="shared" ca="1" si="16"/>
        <v>0.19073947092963256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7.3058576047649412E-2</v>
      </c>
      <c r="E133" s="1">
        <f t="shared" ca="1" si="13"/>
        <v>0.14275455172745094</v>
      </c>
      <c r="F133" s="1">
        <f t="shared" ca="1" si="17"/>
        <v>0.26384050354383304</v>
      </c>
      <c r="G133" s="1">
        <f t="shared" ca="1" si="17"/>
        <v>0.35976728074049452</v>
      </c>
      <c r="H133" s="1">
        <f t="shared" ca="1" si="17"/>
        <v>0.45539192104208404</v>
      </c>
      <c r="I133" s="1">
        <f t="shared" ca="1" si="17"/>
        <v>0.33521685250875427</v>
      </c>
      <c r="J133" s="1">
        <f t="shared" ca="1" si="17"/>
        <v>0.20261310184737907</v>
      </c>
      <c r="K133" s="1">
        <f t="shared" ca="1" si="17"/>
        <v>0.33193707134617578</v>
      </c>
      <c r="L133" s="1">
        <f t="shared" ca="1" si="17"/>
        <v>0.58941794633942635</v>
      </c>
      <c r="M133" s="1">
        <f t="shared" ca="1" si="17"/>
        <v>0.67220659196727528</v>
      </c>
      <c r="N133" s="1">
        <f t="shared" ca="1" si="17"/>
        <v>0.53101199465735749</v>
      </c>
      <c r="O133" s="1">
        <f t="shared" ca="1" si="17"/>
        <v>0.24550204897465119</v>
      </c>
      <c r="P133" s="1">
        <f t="shared" ca="1" si="17"/>
        <v>0.13067903108485451</v>
      </c>
      <c r="Q133" s="1">
        <f t="shared" ca="1" si="17"/>
        <v>0.13319627364522596</v>
      </c>
      <c r="R133" s="1">
        <f t="shared" ca="1" si="17"/>
        <v>0.11323156546003417</v>
      </c>
      <c r="S133" s="1">
        <f t="shared" ca="1" si="17"/>
        <v>2.3182271038119387E-2</v>
      </c>
      <c r="T133" s="1">
        <f t="shared" ca="1" si="17"/>
        <v>-1.1600959688427304E-2</v>
      </c>
      <c r="U133" s="1">
        <f t="shared" ca="1" si="17"/>
        <v>2.5175420075774179E-2</v>
      </c>
      <c r="V133" s="1">
        <f t="shared" ca="1" si="15"/>
        <v>1.9985662327200997E-2</v>
      </c>
      <c r="W133" s="1">
        <f t="shared" ca="1" si="16"/>
        <v>-6.6120486283450713E-2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0.32596835096552124</v>
      </c>
      <c r="E134" s="1">
        <f t="shared" ca="1" si="13"/>
        <v>0.44835304311861029</v>
      </c>
      <c r="F134" s="1">
        <f t="shared" ca="1" si="17"/>
        <v>0.54940255664132431</v>
      </c>
      <c r="G134" s="1">
        <f t="shared" ca="1" si="17"/>
        <v>0.53800721169444388</v>
      </c>
      <c r="H134" s="1">
        <f t="shared" ca="1" si="17"/>
        <v>0.56210354784958849</v>
      </c>
      <c r="I134" s="1">
        <f t="shared" ca="1" si="17"/>
        <v>0.42741399791405099</v>
      </c>
      <c r="J134" s="1">
        <f t="shared" ca="1" si="17"/>
        <v>0.20820724885961345</v>
      </c>
      <c r="K134" s="1">
        <f t="shared" ca="1" si="17"/>
        <v>0.16536632682319641</v>
      </c>
      <c r="L134" s="1">
        <f t="shared" ca="1" si="17"/>
        <v>0.27115462269237228</v>
      </c>
      <c r="M134" s="1">
        <f t="shared" ca="1" si="17"/>
        <v>0.28640059925673322</v>
      </c>
      <c r="N134" s="1">
        <f t="shared" ca="1" si="17"/>
        <v>0.20355530439956521</v>
      </c>
      <c r="O134" s="1">
        <f t="shared" ca="1" si="17"/>
        <v>0.15558313744623267</v>
      </c>
      <c r="P134" s="1">
        <f t="shared" ca="1" si="17"/>
        <v>0.14769846326816088</v>
      </c>
      <c r="Q134" s="1">
        <f t="shared" ca="1" si="17"/>
        <v>0.10475495140010642</v>
      </c>
      <c r="R134" s="1">
        <f t="shared" ca="1" si="17"/>
        <v>6.6433069052433472E-2</v>
      </c>
      <c r="S134" s="1">
        <f t="shared" ca="1" si="17"/>
        <v>9.4957608000527244E-2</v>
      </c>
      <c r="T134" s="1">
        <f t="shared" ca="1" si="17"/>
        <v>0.11127214579275088</v>
      </c>
      <c r="U134" s="1">
        <f t="shared" ca="1" si="17"/>
        <v>9.596538321965091E-2</v>
      </c>
      <c r="V134" s="1">
        <f t="shared" ca="1" si="15"/>
        <v>7.5713143855362111E-2</v>
      </c>
      <c r="W134" s="1">
        <f t="shared" ca="1" si="16"/>
        <v>6.8116648433355326E-2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0.27327498334510031</v>
      </c>
      <c r="E135" s="1">
        <f t="shared" ca="1" si="13"/>
        <v>0.21028283767396019</v>
      </c>
      <c r="F135" s="1">
        <f t="shared" ca="1" si="17"/>
        <v>0.37190889421526119</v>
      </c>
      <c r="G135" s="1">
        <f t="shared" ca="1" si="17"/>
        <v>0.67766690820866837</v>
      </c>
      <c r="H135" s="1">
        <f t="shared" ca="1" si="17"/>
        <v>0.77184427716149184</v>
      </c>
      <c r="I135" s="1">
        <f t="shared" ca="1" si="17"/>
        <v>0.62742527182077579</v>
      </c>
      <c r="J135" s="1">
        <f t="shared" ca="1" si="17"/>
        <v>0.36979168547177588</v>
      </c>
      <c r="K135" s="1">
        <f t="shared" ca="1" si="17"/>
        <v>0.34172111940575361</v>
      </c>
      <c r="L135" s="1">
        <f t="shared" ca="1" si="17"/>
        <v>0.40391001465797549</v>
      </c>
      <c r="M135" s="1">
        <f t="shared" ca="1" si="17"/>
        <v>0.2757733364313007</v>
      </c>
      <c r="N135" s="1">
        <f t="shared" ca="1" si="17"/>
        <v>0.38052205477063422</v>
      </c>
      <c r="O135" s="1">
        <f t="shared" ca="1" si="17"/>
        <v>0.65251385278235363</v>
      </c>
      <c r="P135" s="1">
        <f t="shared" ca="1" si="17"/>
        <v>0.63102689512779098</v>
      </c>
      <c r="Q135" s="1">
        <f t="shared" ca="1" si="17"/>
        <v>0.37998554079099545</v>
      </c>
      <c r="R135" s="1">
        <f t="shared" ca="1" si="17"/>
        <v>0.35859980457972024</v>
      </c>
      <c r="S135" s="1">
        <f t="shared" ca="1" si="17"/>
        <v>0.45656550779910754</v>
      </c>
      <c r="T135" s="1">
        <f t="shared" ca="1" si="17"/>
        <v>0.28195902073633972</v>
      </c>
      <c r="U135" s="1">
        <f t="shared" ca="1" si="17"/>
        <v>0.15346806142733932</v>
      </c>
      <c r="V135" s="1">
        <f t="shared" ca="1" si="15"/>
        <v>0.28689831084430456</v>
      </c>
      <c r="W135" s="1">
        <f t="shared" ca="1" si="16"/>
        <v>0.59400576092531054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0.31365892456041644</v>
      </c>
      <c r="E136" s="1">
        <f t="shared" ca="1" si="13"/>
        <v>0.19515607773611762</v>
      </c>
      <c r="F136" s="1">
        <f t="shared" ca="1" si="17"/>
        <v>0.19230443380329709</v>
      </c>
      <c r="G136" s="1">
        <f t="shared" ca="1" si="17"/>
        <v>0.32410401380814347</v>
      </c>
      <c r="H136" s="1">
        <f t="shared" ca="1" si="17"/>
        <v>0.45051763596705552</v>
      </c>
      <c r="I136" s="1">
        <f t="shared" ca="1" si="17"/>
        <v>0.55176580264707076</v>
      </c>
      <c r="J136" s="1">
        <f t="shared" ca="1" si="17"/>
        <v>0.54059463951271924</v>
      </c>
      <c r="K136" s="1">
        <f t="shared" ca="1" si="17"/>
        <v>0.64203924546199009</v>
      </c>
      <c r="L136" s="1">
        <f t="shared" ca="1" si="17"/>
        <v>0.66206607572577791</v>
      </c>
      <c r="M136" s="1">
        <f t="shared" ca="1" si="17"/>
        <v>0.54181351735227978</v>
      </c>
      <c r="N136" s="1">
        <f t="shared" ca="1" si="17"/>
        <v>0.52042978218010005</v>
      </c>
      <c r="O136" s="1">
        <f t="shared" ca="1" si="17"/>
        <v>0.47532263817304188</v>
      </c>
      <c r="P136" s="1">
        <f t="shared" ca="1" si="17"/>
        <v>0.45197638530683515</v>
      </c>
      <c r="Q136" s="1">
        <f t="shared" ca="1" si="17"/>
        <v>0.27383446092238978</v>
      </c>
      <c r="R136" s="1">
        <f t="shared" ca="1" si="17"/>
        <v>0.22004331014198675</v>
      </c>
      <c r="S136" s="1">
        <f t="shared" ca="1" si="17"/>
        <v>0.30337144635973951</v>
      </c>
      <c r="T136" s="1">
        <f t="shared" ca="1" si="17"/>
        <v>0.27108234100934725</v>
      </c>
      <c r="U136" s="1">
        <f t="shared" ca="1" si="17"/>
        <v>0.24316727131382138</v>
      </c>
      <c r="V136" s="1">
        <f t="shared" ca="1" si="15"/>
        <v>0.18369969200644246</v>
      </c>
      <c r="W136" s="1">
        <f t="shared" ca="1" si="16"/>
        <v>0.11324686631811853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-3.4093294744980476E-2</v>
      </c>
      <c r="E137" s="1">
        <f t="shared" ca="1" si="13"/>
        <v>0.16708056308778521</v>
      </c>
      <c r="F137" s="1">
        <f t="shared" ca="1" si="17"/>
        <v>0.35056409226255192</v>
      </c>
      <c r="G137" s="1">
        <f t="shared" ca="1" si="17"/>
        <v>0.25659524419988006</v>
      </c>
      <c r="H137" s="1">
        <f t="shared" ca="1" si="17"/>
        <v>0.10630545793872356</v>
      </c>
      <c r="I137" s="1">
        <f t="shared" ca="1" si="17"/>
        <v>3.2446724804725442E-2</v>
      </c>
      <c r="J137" s="1">
        <f t="shared" ca="1" si="17"/>
        <v>7.8659408938215464E-2</v>
      </c>
      <c r="K137" s="1">
        <f t="shared" ca="1" si="17"/>
        <v>0.26534320677108292</v>
      </c>
      <c r="L137" s="1">
        <f t="shared" ca="1" si="17"/>
        <v>0.55870211707807604</v>
      </c>
      <c r="M137" s="1">
        <f t="shared" ca="1" si="17"/>
        <v>0.60637067633076458</v>
      </c>
      <c r="N137" s="1">
        <f t="shared" ca="1" si="17"/>
        <v>0.4422964832118999</v>
      </c>
      <c r="O137" s="1">
        <f t="shared" ca="1" si="17"/>
        <v>0.32683894199815233</v>
      </c>
      <c r="P137" s="1">
        <f t="shared" ca="1" si="17"/>
        <v>0.15027336887445236</v>
      </c>
      <c r="Q137" s="1">
        <f t="shared" ca="1" si="17"/>
        <v>9.0305380406135408E-2</v>
      </c>
      <c r="R137" s="1">
        <f t="shared" ca="1" si="17"/>
        <v>0.22018521439680377</v>
      </c>
      <c r="S137" s="1">
        <f t="shared" ca="1" si="17"/>
        <v>0.45169001407191384</v>
      </c>
      <c r="T137" s="1">
        <f t="shared" ca="1" si="17"/>
        <v>0.50098798132298383</v>
      </c>
      <c r="U137" s="1">
        <f t="shared" ca="1" si="17"/>
        <v>0.55082772324275497</v>
      </c>
      <c r="V137" s="1">
        <f t="shared" ca="1" si="15"/>
        <v>0.48248621770580613</v>
      </c>
      <c r="W137" s="1">
        <f t="shared" ca="1" si="16"/>
        <v>0.53728480667149159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0.98649827819763192</v>
      </c>
      <c r="E138" s="1">
        <f t="shared" ca="1" si="13"/>
        <v>0.9882825005172412</v>
      </c>
      <c r="F138" s="1">
        <f t="shared" ca="1" si="17"/>
        <v>0.95362447593812516</v>
      </c>
      <c r="G138" s="1">
        <f t="shared" ca="1" si="17"/>
        <v>0.82585222356345578</v>
      </c>
      <c r="H138" s="1">
        <f t="shared" ca="1" si="17"/>
        <v>0.62731936540846966</v>
      </c>
      <c r="I138" s="1">
        <f t="shared" ca="1" si="17"/>
        <v>0.49594874311775322</v>
      </c>
      <c r="J138" s="1">
        <f t="shared" ca="1" si="17"/>
        <v>0.30407602235083842</v>
      </c>
      <c r="K138" s="1">
        <f t="shared" ca="1" si="17"/>
        <v>0.35022943758676589</v>
      </c>
      <c r="L138" s="1">
        <f t="shared" ca="1" si="17"/>
        <v>0.53904352212464857</v>
      </c>
      <c r="M138" s="1">
        <f t="shared" ca="1" si="17"/>
        <v>0.45490372365622439</v>
      </c>
      <c r="N138" s="1">
        <f t="shared" ca="1" si="17"/>
        <v>0.39074906860716829</v>
      </c>
      <c r="O138" s="1">
        <f t="shared" ca="1" si="17"/>
        <v>0.57212926456383917</v>
      </c>
      <c r="P138" s="1">
        <f t="shared" ca="1" si="17"/>
        <v>0.56791249255849308</v>
      </c>
      <c r="Q138" s="1">
        <f t="shared" ca="1" si="17"/>
        <v>0.32686497218870275</v>
      </c>
      <c r="R138" s="1">
        <f t="shared" ca="1" si="17"/>
        <v>0.27974541441497663</v>
      </c>
      <c r="S138" s="1">
        <f t="shared" ca="1" si="17"/>
        <v>0.42959670357338353</v>
      </c>
      <c r="T138" s="1">
        <f t="shared" ca="1" si="17"/>
        <v>0.32714324090243629</v>
      </c>
      <c r="U138" s="1">
        <f t="shared" ca="1" si="17"/>
        <v>0.21180393493643121</v>
      </c>
      <c r="V138" s="1">
        <f t="shared" ca="1" si="15"/>
        <v>0.29626358897238947</v>
      </c>
      <c r="W138" s="1">
        <f t="shared" ca="1" si="16"/>
        <v>0.5852675833369555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0.20933854918205405</v>
      </c>
      <c r="E139" s="1">
        <f t="shared" ca="1" si="13"/>
        <v>0.26725494407577693</v>
      </c>
      <c r="F139" s="1">
        <f t="shared" ca="1" si="17"/>
        <v>0.38007166135480874</v>
      </c>
      <c r="G139" s="1">
        <f t="shared" ca="1" si="17"/>
        <v>0.52870609829443682</v>
      </c>
      <c r="H139" s="1">
        <f t="shared" ca="1" si="17"/>
        <v>0.67976125502465212</v>
      </c>
      <c r="I139" s="1">
        <f t="shared" ca="1" si="17"/>
        <v>0.55442995500439229</v>
      </c>
      <c r="J139" s="1">
        <f t="shared" ca="1" si="17"/>
        <v>0.28461089378365206</v>
      </c>
      <c r="K139" s="1">
        <f t="shared" ca="1" si="17"/>
        <v>0.19688115741106998</v>
      </c>
      <c r="L139" s="1">
        <f t="shared" ca="1" si="17"/>
        <v>0.2529505701678374</v>
      </c>
      <c r="M139" s="1">
        <f t="shared" ca="1" si="17"/>
        <v>0.18950947889718134</v>
      </c>
      <c r="N139" s="1">
        <f t="shared" ca="1" si="17"/>
        <v>0.23995108216695121</v>
      </c>
      <c r="O139" s="1">
        <f t="shared" ca="1" si="17"/>
        <v>0.34322752600283524</v>
      </c>
      <c r="P139" s="1">
        <f t="shared" ca="1" si="17"/>
        <v>0.19225849178178092</v>
      </c>
      <c r="Q139" s="1">
        <f t="shared" ca="1" si="17"/>
        <v>7.2476337056250908E-2</v>
      </c>
      <c r="R139" s="1">
        <f t="shared" ca="1" si="17"/>
        <v>0.13770272428566394</v>
      </c>
      <c r="S139" s="1">
        <f t="shared" ca="1" si="17"/>
        <v>0.23786640375268958</v>
      </c>
      <c r="T139" s="1">
        <f t="shared" ca="1" si="17"/>
        <v>0.12465122651755914</v>
      </c>
      <c r="U139" s="1">
        <f t="shared" ca="1" si="17"/>
        <v>1.0379156068980188E-2</v>
      </c>
      <c r="V139" s="1">
        <f t="shared" ca="1" si="15"/>
        <v>-1.2882469028854088E-2</v>
      </c>
      <c r="W139" s="1">
        <f t="shared" ca="1" si="16"/>
        <v>-4.6142862403264762E-2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0.30140229444091943</v>
      </c>
      <c r="E140" s="1">
        <f t="shared" ca="1" si="13"/>
        <v>0.17823654263302996</v>
      </c>
      <c r="F140" s="1">
        <f t="shared" ca="1" si="17"/>
        <v>0.21374649321434197</v>
      </c>
      <c r="G140" s="1">
        <f t="shared" ca="1" si="17"/>
        <v>0.39715278074468513</v>
      </c>
      <c r="H140" s="1">
        <f t="shared" ca="1" si="17"/>
        <v>0.59259700634941359</v>
      </c>
      <c r="I140" s="1">
        <f t="shared" ca="1" si="17"/>
        <v>0.49611685505295311</v>
      </c>
      <c r="J140" s="1">
        <f t="shared" ca="1" si="17"/>
        <v>0.32345622739786178</v>
      </c>
      <c r="K140" s="1">
        <f t="shared" ca="1" si="17"/>
        <v>0.38200061307705357</v>
      </c>
      <c r="L140" s="1">
        <f t="shared" ca="1" si="17"/>
        <v>0.49905416195376223</v>
      </c>
      <c r="M140" s="1">
        <f t="shared" ca="1" si="17"/>
        <v>0.36295546541165646</v>
      </c>
      <c r="N140" s="1">
        <f t="shared" ca="1" si="17"/>
        <v>0.35923873726432881</v>
      </c>
      <c r="O140" s="1">
        <f t="shared" ca="1" si="17"/>
        <v>0.50739088338438898</v>
      </c>
      <c r="P140" s="1">
        <f t="shared" ca="1" si="17"/>
        <v>0.41272881577811277</v>
      </c>
      <c r="Q140" s="1">
        <f t="shared" ca="1" si="17"/>
        <v>0.23070328890048425</v>
      </c>
      <c r="R140" s="1">
        <f t="shared" ca="1" si="17"/>
        <v>0.21459242597850642</v>
      </c>
      <c r="S140" s="1">
        <f t="shared" ca="1" si="17"/>
        <v>0.26245627478967098</v>
      </c>
      <c r="T140" s="1">
        <f t="shared" ca="1" si="17"/>
        <v>0.15640861429886438</v>
      </c>
      <c r="U140" s="1">
        <f t="shared" ca="1" si="17"/>
        <v>8.2076501837860111E-2</v>
      </c>
      <c r="V140" s="1">
        <f t="shared" ca="1" si="15"/>
        <v>7.3385417578758674E-2</v>
      </c>
      <c r="W140" s="1">
        <f t="shared" ca="1" si="16"/>
        <v>7.6249749946867063E-2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0.82633490381563279</v>
      </c>
      <c r="E141" s="1">
        <f t="shared" ca="1" si="13"/>
        <v>0.71872932995391126</v>
      </c>
      <c r="F141" s="1">
        <f t="shared" ca="1" si="17"/>
        <v>0.62990746432969535</v>
      </c>
      <c r="G141" s="1">
        <f t="shared" ca="1" si="17"/>
        <v>0.60837725878977733</v>
      </c>
      <c r="H141" s="1">
        <f t="shared" ca="1" si="17"/>
        <v>0.49721253484201638</v>
      </c>
      <c r="I141" s="1">
        <f t="shared" ca="1" si="17"/>
        <v>0.43997575479429446</v>
      </c>
      <c r="J141" s="1">
        <f t="shared" ca="1" si="17"/>
        <v>0.28171309948789625</v>
      </c>
      <c r="K141" s="1">
        <f t="shared" ca="1" si="17"/>
        <v>0.31274476083353731</v>
      </c>
      <c r="L141" s="1">
        <f t="shared" ca="1" si="17"/>
        <v>0.56626509877117148</v>
      </c>
      <c r="M141" s="1">
        <f t="shared" ca="1" si="17"/>
        <v>0.60018635840724399</v>
      </c>
      <c r="N141" s="1">
        <f t="shared" ca="1" si="17"/>
        <v>0.36288359500165435</v>
      </c>
      <c r="O141" s="1">
        <f t="shared" ca="1" si="17"/>
        <v>0.29251632817842876</v>
      </c>
      <c r="P141" s="1">
        <f t="shared" ca="1" si="17"/>
        <v>0.43013812218839281</v>
      </c>
      <c r="Q141" s="1">
        <f t="shared" ca="1" si="17"/>
        <v>0.3809902947656757</v>
      </c>
      <c r="R141" s="1">
        <f t="shared" ca="1" si="17"/>
        <v>0.34734827830179266</v>
      </c>
      <c r="S141" s="1">
        <f t="shared" ca="1" si="17"/>
        <v>0.39922338525045586</v>
      </c>
      <c r="T141" s="1">
        <f t="shared" ca="1" si="17"/>
        <v>0.25368272779181544</v>
      </c>
      <c r="U141" s="1">
        <f t="shared" ca="1" si="17"/>
        <v>9.8518042023388028E-2</v>
      </c>
      <c r="V141" s="1">
        <f t="shared" ca="1" si="15"/>
        <v>5.0451394377810203E-2</v>
      </c>
      <c r="W141" s="1">
        <f t="shared" ca="1" si="16"/>
        <v>7.6912112989884915E-2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0.66895142900258464</v>
      </c>
      <c r="E142" s="1">
        <f t="shared" ca="1" si="13"/>
        <v>0.80357987700571321</v>
      </c>
      <c r="F142" s="1">
        <f t="shared" ca="1" si="17"/>
        <v>0.86637365297356239</v>
      </c>
      <c r="G142" s="1">
        <f t="shared" ca="1" si="17"/>
        <v>0.85729375981017419</v>
      </c>
      <c r="H142" s="1">
        <f t="shared" ca="1" si="17"/>
        <v>0.68763256010811102</v>
      </c>
      <c r="I142" s="1">
        <f t="shared" ca="1" si="17"/>
        <v>0.2912555641993384</v>
      </c>
      <c r="J142" s="1">
        <f t="shared" ca="1" si="17"/>
        <v>5.1274499221491299E-2</v>
      </c>
      <c r="K142" s="1">
        <f t="shared" ca="1" si="17"/>
        <v>8.445371174634328E-2</v>
      </c>
      <c r="L142" s="1">
        <f t="shared" ca="1" si="17"/>
        <v>0.27594422370539951</v>
      </c>
      <c r="M142" s="1">
        <f t="shared" ca="1" si="17"/>
        <v>0.48621696705801892</v>
      </c>
      <c r="N142" s="1">
        <f t="shared" ca="1" si="17"/>
        <v>0.52518651143228801</v>
      </c>
      <c r="O142" s="1">
        <f t="shared" ca="1" si="17"/>
        <v>0.54297927782477085</v>
      </c>
      <c r="P142" s="1">
        <f t="shared" ca="1" si="17"/>
        <v>0.33492427642634859</v>
      </c>
      <c r="Q142" s="1">
        <f t="shared" ca="1" si="17"/>
        <v>0.18956308775926406</v>
      </c>
      <c r="R142" s="1">
        <f t="shared" ca="1" si="17"/>
        <v>0.29557516856340776</v>
      </c>
      <c r="S142" s="1">
        <f t="shared" ca="1" si="17"/>
        <v>0.51342576559729158</v>
      </c>
      <c r="T142" s="1">
        <f t="shared" ca="1" si="17"/>
        <v>0.48585959057775402</v>
      </c>
      <c r="U142" s="1">
        <f t="shared" ca="1" si="17"/>
        <v>0.41525885643459537</v>
      </c>
      <c r="V142" s="1">
        <f t="shared" ca="1" si="15"/>
        <v>0.41435862332418116</v>
      </c>
      <c r="W142" s="1">
        <f t="shared" ca="1" si="16"/>
        <v>0.63814314271959893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0.77960349997042033</v>
      </c>
      <c r="E143" s="1">
        <f t="shared" ca="1" si="13"/>
        <v>0.64351205217943352</v>
      </c>
      <c r="F143" s="1">
        <f t="shared" ca="1" si="17"/>
        <v>0.29533311468364032</v>
      </c>
      <c r="G143" s="1">
        <f t="shared" ca="1" si="17"/>
        <v>0.17044615758035742</v>
      </c>
      <c r="H143" s="1">
        <f t="shared" ca="1" si="17"/>
        <v>0.31366757497207803</v>
      </c>
      <c r="I143" s="1">
        <f t="shared" ca="1" si="17"/>
        <v>0.45163936006469124</v>
      </c>
      <c r="J143" s="1">
        <f t="shared" ca="1" si="17"/>
        <v>0.35986463803768298</v>
      </c>
      <c r="K143" s="1">
        <f t="shared" ca="1" si="17"/>
        <v>0.40868775859557804</v>
      </c>
      <c r="L143" s="1">
        <f t="shared" ca="1" si="17"/>
        <v>0.70339735953277649</v>
      </c>
      <c r="M143" s="1">
        <f t="shared" ca="1" si="17"/>
        <v>0.87407460398977932</v>
      </c>
      <c r="N143" s="1">
        <f t="shared" ca="1" si="17"/>
        <v>0.74403774591250937</v>
      </c>
      <c r="O143" s="1">
        <f t="shared" ca="1" si="17"/>
        <v>0.46435797682991453</v>
      </c>
      <c r="P143" s="1">
        <f t="shared" ca="1" si="17"/>
        <v>0.36477383492558596</v>
      </c>
      <c r="Q143" s="1">
        <f t="shared" ca="1" si="17"/>
        <v>0.27057337824941152</v>
      </c>
      <c r="R143" s="1">
        <f t="shared" ca="1" si="17"/>
        <v>0.27616875228218479</v>
      </c>
      <c r="S143" s="1">
        <f t="shared" ca="1" si="17"/>
        <v>0.34068063310659069</v>
      </c>
      <c r="T143" s="1">
        <f t="shared" ca="1" si="17"/>
        <v>0.22606579539470134</v>
      </c>
      <c r="U143" s="1">
        <f t="shared" ref="U143:U158" ca="1" si="18">(U93+0.6*(V93+T93)+0.15*(S93+W93))/(1+2*0.6+2*0.15)</f>
        <v>0.12020174231816275</v>
      </c>
      <c r="V143" s="1">
        <f t="shared" ca="1" si="15"/>
        <v>0.14674575857072447</v>
      </c>
      <c r="W143" s="1">
        <f t="shared" ca="1" si="16"/>
        <v>0.22374426906898276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0.48584934293306198</v>
      </c>
      <c r="E144" s="1">
        <f t="shared" ca="1" si="13"/>
        <v>0.71205877939238937</v>
      </c>
      <c r="F144" s="1">
        <f t="shared" ref="F144:T158" ca="1" si="19">(F94+0.6*(G94+E94)+0.15*(D94+H94))/(1+2*0.6+2*0.15)</f>
        <v>0.84945603987514795</v>
      </c>
      <c r="G144" s="1">
        <f t="shared" ca="1" si="19"/>
        <v>0.85956461552223418</v>
      </c>
      <c r="H144" s="1">
        <f t="shared" ca="1" si="19"/>
        <v>0.79341716626779202</v>
      </c>
      <c r="I144" s="1">
        <f t="shared" ca="1" si="19"/>
        <v>0.62089327825426455</v>
      </c>
      <c r="J144" s="1">
        <f t="shared" ca="1" si="19"/>
        <v>0.31313846467866657</v>
      </c>
      <c r="K144" s="1">
        <f t="shared" ca="1" si="19"/>
        <v>0.25817069714786534</v>
      </c>
      <c r="L144" s="1">
        <f t="shared" ca="1" si="19"/>
        <v>0.46384849826034175</v>
      </c>
      <c r="M144" s="1">
        <f t="shared" ca="1" si="19"/>
        <v>0.52762857900056392</v>
      </c>
      <c r="N144" s="1">
        <f t="shared" ca="1" si="19"/>
        <v>0.44694791901530673</v>
      </c>
      <c r="O144" s="1">
        <f t="shared" ca="1" si="19"/>
        <v>0.25619798041647029</v>
      </c>
      <c r="P144" s="1">
        <f t="shared" ca="1" si="19"/>
        <v>0.16904112435840946</v>
      </c>
      <c r="Q144" s="1">
        <f t="shared" ca="1" si="19"/>
        <v>0.15200002985482489</v>
      </c>
      <c r="R144" s="1">
        <f t="shared" ca="1" si="19"/>
        <v>0.31214299755007346</v>
      </c>
      <c r="S144" s="1">
        <f t="shared" ca="1" si="19"/>
        <v>0.45212446034414544</v>
      </c>
      <c r="T144" s="1">
        <f t="shared" ca="1" si="19"/>
        <v>0.26294720248604231</v>
      </c>
      <c r="U144" s="1">
        <f t="shared" ca="1" si="18"/>
        <v>0.10115036366793211</v>
      </c>
      <c r="V144" s="1">
        <f t="shared" ca="1" si="15"/>
        <v>0.24448734950484793</v>
      </c>
      <c r="W144" s="1">
        <f t="shared" ca="1" si="16"/>
        <v>0.56905106922745419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0.66245761314378182</v>
      </c>
      <c r="E145" s="1">
        <f t="shared" ca="1" si="13"/>
        <v>0.77089819220362887</v>
      </c>
      <c r="F145" s="1">
        <f t="shared" ca="1" si="19"/>
        <v>0.62334539576964532</v>
      </c>
      <c r="G145" s="1">
        <f t="shared" ca="1" si="19"/>
        <v>0.44591731333572709</v>
      </c>
      <c r="H145" s="1">
        <f t="shared" ca="1" si="19"/>
        <v>0.47390728051220288</v>
      </c>
      <c r="I145" s="1">
        <f t="shared" ca="1" si="19"/>
        <v>0.41651777941849</v>
      </c>
      <c r="J145" s="1">
        <f t="shared" ca="1" si="19"/>
        <v>0.25453052551013589</v>
      </c>
      <c r="K145" s="1">
        <f t="shared" ca="1" si="19"/>
        <v>0.16758198253719453</v>
      </c>
      <c r="L145" s="1">
        <f t="shared" ca="1" si="19"/>
        <v>0.24045070775390939</v>
      </c>
      <c r="M145" s="1">
        <f t="shared" ca="1" si="19"/>
        <v>0.35323853304482783</v>
      </c>
      <c r="N145" s="1">
        <f t="shared" ca="1" si="19"/>
        <v>0.20860500857086239</v>
      </c>
      <c r="O145" s="1">
        <f t="shared" ca="1" si="19"/>
        <v>2.1632345530321357E-2</v>
      </c>
      <c r="P145" s="1">
        <f t="shared" ca="1" si="19"/>
        <v>-4.1920566034209149E-2</v>
      </c>
      <c r="Q145" s="1">
        <f t="shared" ca="1" si="19"/>
        <v>6.3254348765372975E-2</v>
      </c>
      <c r="R145" s="1">
        <f t="shared" ca="1" si="19"/>
        <v>0.25652662546937899</v>
      </c>
      <c r="S145" s="1">
        <f t="shared" ca="1" si="19"/>
        <v>0.39359491411687852</v>
      </c>
      <c r="T145" s="1">
        <f t="shared" ca="1" si="19"/>
        <v>0.24371942732498666</v>
      </c>
      <c r="U145" s="1">
        <f t="shared" ca="1" si="18"/>
        <v>9.7412275095384443E-2</v>
      </c>
      <c r="V145" s="1">
        <f t="shared" ca="1" si="15"/>
        <v>8.1325484216951183E-2</v>
      </c>
      <c r="W145" s="1">
        <f t="shared" ca="1" si="16"/>
        <v>7.5922667779946287E-2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0.48498354127006699</v>
      </c>
      <c r="E146" s="1">
        <f t="shared" ca="1" si="13"/>
        <v>0.73933468863162333</v>
      </c>
      <c r="F146" s="1">
        <f t="shared" ca="1" si="19"/>
        <v>0.79548860155522216</v>
      </c>
      <c r="G146" s="1">
        <f t="shared" ca="1" si="19"/>
        <v>0.63749306227567415</v>
      </c>
      <c r="H146" s="1">
        <f t="shared" ca="1" si="19"/>
        <v>0.44121625566838951</v>
      </c>
      <c r="I146" s="1">
        <f t="shared" ca="1" si="19"/>
        <v>0.48359605566225622</v>
      </c>
      <c r="J146" s="1">
        <f t="shared" ca="1" si="19"/>
        <v>0.47585686769690705</v>
      </c>
      <c r="K146" s="1">
        <f t="shared" ca="1" si="19"/>
        <v>0.54894118164548633</v>
      </c>
      <c r="L146" s="1">
        <f t="shared" ca="1" si="19"/>
        <v>0.72669689634798862</v>
      </c>
      <c r="M146" s="1">
        <f t="shared" ca="1" si="19"/>
        <v>0.87082518087181104</v>
      </c>
      <c r="N146" s="1">
        <f t="shared" ca="1" si="19"/>
        <v>0.7663183244825249</v>
      </c>
      <c r="O146" s="1">
        <f t="shared" ca="1" si="19"/>
        <v>0.53185850411361069</v>
      </c>
      <c r="P146" s="1">
        <f t="shared" ca="1" si="19"/>
        <v>0.42000442486032208</v>
      </c>
      <c r="Q146" s="1">
        <f t="shared" ca="1" si="19"/>
        <v>0.23863948020506251</v>
      </c>
      <c r="R146" s="1">
        <f t="shared" ca="1" si="19"/>
        <v>0.26053388878706818</v>
      </c>
      <c r="S146" s="1">
        <f t="shared" ca="1" si="19"/>
        <v>0.45471460485043058</v>
      </c>
      <c r="T146" s="1">
        <f t="shared" ca="1" si="19"/>
        <v>0.41217000788515012</v>
      </c>
      <c r="U146" s="1">
        <f t="shared" ca="1" si="18"/>
        <v>0.33873751523339191</v>
      </c>
      <c r="V146" s="1">
        <f t="shared" ca="1" si="15"/>
        <v>0.4223900931601699</v>
      </c>
      <c r="W146" s="1">
        <f t="shared" ca="1" si="16"/>
        <v>0.68751623236441184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0.29645587838625859</v>
      </c>
      <c r="E147" s="1">
        <f t="shared" ca="1" si="13"/>
        <v>0.5304555768922391</v>
      </c>
      <c r="F147" s="1">
        <f t="shared" ca="1" si="19"/>
        <v>0.48726288127357098</v>
      </c>
      <c r="G147" s="1">
        <f t="shared" ca="1" si="19"/>
        <v>0.2371216230177024</v>
      </c>
      <c r="H147" s="1">
        <f t="shared" ca="1" si="19"/>
        <v>0.11945426394569533</v>
      </c>
      <c r="I147" s="1">
        <f t="shared" ca="1" si="19"/>
        <v>0.13073035801024316</v>
      </c>
      <c r="J147" s="1">
        <f t="shared" ca="1" si="19"/>
        <v>0.17548630686012567</v>
      </c>
      <c r="K147" s="1">
        <f t="shared" ca="1" si="19"/>
        <v>0.39481729279247024</v>
      </c>
      <c r="L147" s="1">
        <f t="shared" ca="1" si="19"/>
        <v>0.68833666257120385</v>
      </c>
      <c r="M147" s="1">
        <f t="shared" ca="1" si="19"/>
        <v>0.74091689671002647</v>
      </c>
      <c r="N147" s="1">
        <f t="shared" ca="1" si="19"/>
        <v>0.46583093565376571</v>
      </c>
      <c r="O147" s="1">
        <f t="shared" ca="1" si="19"/>
        <v>0.14151164045543735</v>
      </c>
      <c r="P147" s="1">
        <f t="shared" ca="1" si="19"/>
        <v>1.9580875882362719E-2</v>
      </c>
      <c r="Q147" s="1">
        <f t="shared" ca="1" si="19"/>
        <v>9.1667771698349831E-2</v>
      </c>
      <c r="R147" s="1">
        <f t="shared" ca="1" si="19"/>
        <v>0.2603332939870554</v>
      </c>
      <c r="S147" s="1">
        <f t="shared" ca="1" si="19"/>
        <v>0.43097754882099942</v>
      </c>
      <c r="T147" s="1">
        <f t="shared" ca="1" si="19"/>
        <v>0.46489674734289599</v>
      </c>
      <c r="U147" s="1">
        <f t="shared" ca="1" si="18"/>
        <v>0.53561874996865255</v>
      </c>
      <c r="V147" s="1">
        <f t="shared" ca="1" si="15"/>
        <v>0.52813193118721413</v>
      </c>
      <c r="W147" s="1">
        <f t="shared" ca="1" si="16"/>
        <v>0.61094365559850394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0.42633930121707281</v>
      </c>
      <c r="E148" s="1">
        <f t="shared" ca="1" si="13"/>
        <v>0.44241288953939473</v>
      </c>
      <c r="F148" s="1">
        <f t="shared" ca="1" si="19"/>
        <v>0.31618385852408271</v>
      </c>
      <c r="G148" s="1">
        <f t="shared" ca="1" si="19"/>
        <v>0.10923402272209995</v>
      </c>
      <c r="H148" s="1">
        <f t="shared" ca="1" si="19"/>
        <v>5.8989713035215718E-3</v>
      </c>
      <c r="I148" s="1">
        <f t="shared" ca="1" si="19"/>
        <v>-1.0028936427248763E-2</v>
      </c>
      <c r="J148" s="1">
        <f t="shared" ca="1" si="19"/>
        <v>4.9314215991487373E-2</v>
      </c>
      <c r="K148" s="1">
        <f t="shared" ca="1" si="19"/>
        <v>0.32706280562763296</v>
      </c>
      <c r="L148" s="1">
        <f t="shared" ca="1" si="19"/>
        <v>0.6543877281157634</v>
      </c>
      <c r="M148" s="1">
        <f t="shared" ca="1" si="19"/>
        <v>0.61505732206156494</v>
      </c>
      <c r="N148" s="1">
        <f t="shared" ca="1" si="19"/>
        <v>0.30291032917036398</v>
      </c>
      <c r="O148" s="1">
        <f t="shared" ca="1" si="19"/>
        <v>9.8394123332979186E-2</v>
      </c>
      <c r="P148" s="1">
        <f t="shared" ca="1" si="19"/>
        <v>4.1888733296294868E-2</v>
      </c>
      <c r="Q148" s="1">
        <f t="shared" ca="1" si="19"/>
        <v>9.8638144499446342E-2</v>
      </c>
      <c r="R148" s="1">
        <f t="shared" ca="1" si="19"/>
        <v>0.26599630559809312</v>
      </c>
      <c r="S148" s="1">
        <f t="shared" ca="1" si="19"/>
        <v>0.45274286467677571</v>
      </c>
      <c r="T148" s="1">
        <f t="shared" ca="1" si="19"/>
        <v>0.48676703798329574</v>
      </c>
      <c r="U148" s="1">
        <f t="shared" ca="1" si="18"/>
        <v>0.48378073763358997</v>
      </c>
      <c r="V148" s="1">
        <f t="shared" ca="1" si="15"/>
        <v>0.2858978340619851</v>
      </c>
      <c r="W148" s="1">
        <f t="shared" ca="1" si="16"/>
        <v>0.10557736413507272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0.90020044459563298</v>
      </c>
      <c r="E149" s="1">
        <f t="shared" ca="1" si="13"/>
        <v>0.83732792120701827</v>
      </c>
      <c r="F149" s="1">
        <f t="shared" ca="1" si="19"/>
        <v>0.7481674528440202</v>
      </c>
      <c r="G149" s="1">
        <f t="shared" ca="1" si="19"/>
        <v>0.65541197931869866</v>
      </c>
      <c r="H149" s="1">
        <f t="shared" ca="1" si="19"/>
        <v>0.37492108635257693</v>
      </c>
      <c r="I149" s="1">
        <f t="shared" ca="1" si="19"/>
        <v>0.24724848930823423</v>
      </c>
      <c r="J149" s="1">
        <f t="shared" ca="1" si="19"/>
        <v>0.39853417176855988</v>
      </c>
      <c r="K149" s="1">
        <f t="shared" ca="1" si="19"/>
        <v>0.72911513204129019</v>
      </c>
      <c r="L149" s="1">
        <f t="shared" ca="1" si="19"/>
        <v>0.85476587376604718</v>
      </c>
      <c r="M149" s="1">
        <f t="shared" ca="1" si="19"/>
        <v>0.72861452047861475</v>
      </c>
      <c r="N149" s="1">
        <f t="shared" ca="1" si="19"/>
        <v>0.53797739492756669</v>
      </c>
      <c r="O149" s="1">
        <f t="shared" ca="1" si="19"/>
        <v>0.61798870488391455</v>
      </c>
      <c r="P149" s="1">
        <f t="shared" ca="1" si="19"/>
        <v>0.57920619955466357</v>
      </c>
      <c r="Q149" s="1">
        <f t="shared" ca="1" si="19"/>
        <v>0.36920269209816525</v>
      </c>
      <c r="R149" s="1">
        <f t="shared" ca="1" si="19"/>
        <v>0.38125803331226271</v>
      </c>
      <c r="S149" s="1">
        <f t="shared" ca="1" si="19"/>
        <v>0.54351686497293894</v>
      </c>
      <c r="T149" s="1">
        <f t="shared" ca="1" si="19"/>
        <v>0.54385983360714429</v>
      </c>
      <c r="U149" s="1">
        <f t="shared" ca="1" si="18"/>
        <v>0.55958340080230484</v>
      </c>
      <c r="V149" s="1">
        <f t="shared" ca="1" si="15"/>
        <v>0.52185110869029472</v>
      </c>
      <c r="W149" s="1">
        <f t="shared" ca="1" si="16"/>
        <v>0.64817455192584494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0.34107419310896342</v>
      </c>
      <c r="E150" s="1">
        <f t="shared" ca="1" si="13"/>
        <v>0.41888171077808706</v>
      </c>
      <c r="F150" s="1">
        <f t="shared" ca="1" si="19"/>
        <v>0.46637663274404345</v>
      </c>
      <c r="G150" s="1">
        <f t="shared" ca="1" si="19"/>
        <v>0.68976635652303298</v>
      </c>
      <c r="H150" s="1">
        <f t="shared" ca="1" si="19"/>
        <v>0.82499395770322415</v>
      </c>
      <c r="I150" s="1">
        <f t="shared" ca="1" si="19"/>
        <v>0.76295695960099263</v>
      </c>
      <c r="J150" s="1">
        <f t="shared" ca="1" si="19"/>
        <v>0.64127620532945706</v>
      </c>
      <c r="K150" s="1">
        <f t="shared" ca="1" si="19"/>
        <v>0.6828607660914856</v>
      </c>
      <c r="L150" s="1">
        <f t="shared" ca="1" si="19"/>
        <v>0.61832386306839093</v>
      </c>
      <c r="M150" s="1">
        <f t="shared" ca="1" si="19"/>
        <v>0.53162893284584001</v>
      </c>
      <c r="N150" s="1">
        <f t="shared" ca="1" si="19"/>
        <v>0.64990314288799489</v>
      </c>
      <c r="O150" s="1">
        <f t="shared" ca="1" si="19"/>
        <v>0.76699195925992547</v>
      </c>
      <c r="P150" s="1">
        <f t="shared" ca="1" si="19"/>
        <v>0.68049369173335417</v>
      </c>
      <c r="Q150" s="1">
        <f t="shared" ca="1" si="19"/>
        <v>0.39873216722871063</v>
      </c>
      <c r="R150" s="1">
        <f t="shared" ca="1" si="19"/>
        <v>0.27717232116146695</v>
      </c>
      <c r="S150" s="1">
        <f t="shared" ca="1" si="19"/>
        <v>0.40635282751232699</v>
      </c>
      <c r="T150" s="1">
        <f t="shared" ca="1" si="19"/>
        <v>0.46323137568560996</v>
      </c>
      <c r="U150" s="1">
        <f t="shared" ca="1" si="18"/>
        <v>0.50160064069764454</v>
      </c>
      <c r="V150" s="1">
        <f t="shared" ca="1" si="15"/>
        <v>0.43941335518274793</v>
      </c>
      <c r="W150" s="1">
        <f t="shared" ca="1" si="16"/>
        <v>0.51166932877561166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4.3927192293664097E-2</v>
      </c>
      <c r="E151" s="1">
        <f t="shared" ca="1" si="13"/>
        <v>3.3109394407120067E-2</v>
      </c>
      <c r="F151" s="1">
        <f t="shared" ca="1" si="19"/>
        <v>6.560276625884949E-2</v>
      </c>
      <c r="G151" s="1">
        <f t="shared" ca="1" si="19"/>
        <v>8.3740899964958093E-2</v>
      </c>
      <c r="H151" s="1">
        <f t="shared" ca="1" si="19"/>
        <v>7.9944676889259242E-2</v>
      </c>
      <c r="I151" s="1">
        <f t="shared" ca="1" si="19"/>
        <v>6.5354543982715591E-2</v>
      </c>
      <c r="J151" s="1">
        <f t="shared" ca="1" si="19"/>
        <v>0.14958265001305654</v>
      </c>
      <c r="K151" s="1">
        <f t="shared" ca="1" si="19"/>
        <v>0.38547636848552536</v>
      </c>
      <c r="L151" s="1">
        <f t="shared" ca="1" si="19"/>
        <v>0.66793302396669652</v>
      </c>
      <c r="M151" s="1">
        <f t="shared" ca="1" si="19"/>
        <v>0.66723334457249983</v>
      </c>
      <c r="N151" s="1">
        <f t="shared" ca="1" si="19"/>
        <v>0.36309745374793773</v>
      </c>
      <c r="O151" s="1">
        <f t="shared" ca="1" si="19"/>
        <v>0.11702074679082593</v>
      </c>
      <c r="P151" s="1">
        <f t="shared" ca="1" si="19"/>
        <v>7.1298530164861471E-2</v>
      </c>
      <c r="Q151" s="1">
        <f t="shared" ca="1" si="19"/>
        <v>0.11861407565261525</v>
      </c>
      <c r="R151" s="1">
        <f t="shared" ca="1" si="19"/>
        <v>0.25123037524754149</v>
      </c>
      <c r="S151" s="1">
        <f t="shared" ca="1" si="19"/>
        <v>0.44484961441353343</v>
      </c>
      <c r="T151" s="1">
        <f t="shared" ca="1" si="19"/>
        <v>0.4931434395763345</v>
      </c>
      <c r="U151" s="1">
        <f t="shared" ca="1" si="18"/>
        <v>0.45702090615999624</v>
      </c>
      <c r="V151" s="1">
        <f t="shared" ca="1" si="15"/>
        <v>0.20632016097741296</v>
      </c>
      <c r="W151" s="1">
        <f t="shared" ca="1" si="16"/>
        <v>8.4233061964631897E-3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0.90709884688419884</v>
      </c>
      <c r="E152" s="1">
        <f t="shared" ca="1" si="13"/>
        <v>0.7656798001972831</v>
      </c>
      <c r="F152" s="1">
        <f t="shared" ca="1" si="19"/>
        <v>0.48393505095538564</v>
      </c>
      <c r="G152" s="1">
        <f t="shared" ca="1" si="19"/>
        <v>0.25560905070423967</v>
      </c>
      <c r="H152" s="1">
        <f t="shared" ca="1" si="19"/>
        <v>0.26777003071232769</v>
      </c>
      <c r="I152" s="1">
        <f t="shared" ca="1" si="19"/>
        <v>0.39805570662730094</v>
      </c>
      <c r="J152" s="1">
        <f t="shared" ca="1" si="19"/>
        <v>0.3092934648979439</v>
      </c>
      <c r="K152" s="1">
        <f t="shared" ca="1" si="19"/>
        <v>0.30022051161783747</v>
      </c>
      <c r="L152" s="1">
        <f t="shared" ca="1" si="19"/>
        <v>0.51169097126153296</v>
      </c>
      <c r="M152" s="1">
        <f t="shared" ca="1" si="19"/>
        <v>0.58597421336223598</v>
      </c>
      <c r="N152" s="1">
        <f t="shared" ca="1" si="19"/>
        <v>0.3071111038975422</v>
      </c>
      <c r="O152" s="1">
        <f t="shared" ca="1" si="19"/>
        <v>5.4817523043471497E-2</v>
      </c>
      <c r="P152" s="1">
        <f t="shared" ca="1" si="19"/>
        <v>2.5542713848405573E-2</v>
      </c>
      <c r="Q152" s="1">
        <f t="shared" ca="1" si="19"/>
        <v>0.1319087178973479</v>
      </c>
      <c r="R152" s="1">
        <f t="shared" ca="1" si="19"/>
        <v>0.33306838144713169</v>
      </c>
      <c r="S152" s="1">
        <f t="shared" ca="1" si="19"/>
        <v>0.48494895273050148</v>
      </c>
      <c r="T152" s="1">
        <f t="shared" ca="1" si="19"/>
        <v>0.36166691762502412</v>
      </c>
      <c r="U152" s="1">
        <f t="shared" ca="1" si="18"/>
        <v>0.20722074361449958</v>
      </c>
      <c r="V152" s="1">
        <f t="shared" ca="1" si="15"/>
        <v>0.13147780971175405</v>
      </c>
      <c r="W152" s="1">
        <f t="shared" ca="1" si="16"/>
        <v>0.13520287900382616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0.19702528012501272</v>
      </c>
      <c r="E153" s="1">
        <f t="shared" ca="1" si="13"/>
        <v>0.41427649539402156</v>
      </c>
      <c r="F153" s="1">
        <f t="shared" ca="1" si="19"/>
        <v>0.75125567697246665</v>
      </c>
      <c r="G153" s="1">
        <f t="shared" ca="1" si="19"/>
        <v>0.96966419638562551</v>
      </c>
      <c r="H153" s="1">
        <f t="shared" ca="1" si="19"/>
        <v>0.97736653515042637</v>
      </c>
      <c r="I153" s="1">
        <f t="shared" ca="1" si="19"/>
        <v>0.73932742170527876</v>
      </c>
      <c r="J153" s="1">
        <f t="shared" ca="1" si="19"/>
        <v>0.32155911681675098</v>
      </c>
      <c r="K153" s="1">
        <f t="shared" ca="1" si="19"/>
        <v>6.9748005046949044E-2</v>
      </c>
      <c r="L153" s="1">
        <f t="shared" ca="1" si="19"/>
        <v>5.4992959582333856E-2</v>
      </c>
      <c r="M153" s="1">
        <f t="shared" ca="1" si="19"/>
        <v>0.12830653209283716</v>
      </c>
      <c r="N153" s="1">
        <f t="shared" ca="1" si="19"/>
        <v>0.17431431831532579</v>
      </c>
      <c r="O153" s="1">
        <f t="shared" ca="1" si="19"/>
        <v>0.19497021322126912</v>
      </c>
      <c r="P153" s="1">
        <f t="shared" ca="1" si="19"/>
        <v>0.16741645530189248</v>
      </c>
      <c r="Q153" s="1">
        <f t="shared" ca="1" si="19"/>
        <v>0.17748968745233062</v>
      </c>
      <c r="R153" s="1">
        <f t="shared" ca="1" si="19"/>
        <v>0.30624540696263597</v>
      </c>
      <c r="S153" s="1">
        <f t="shared" ca="1" si="19"/>
        <v>0.40676114983726153</v>
      </c>
      <c r="T153" s="1">
        <f t="shared" ca="1" si="19"/>
        <v>0.216048867069948</v>
      </c>
      <c r="U153" s="1">
        <f t="shared" ca="1" si="18"/>
        <v>6.3644805283609215E-3</v>
      </c>
      <c r="V153" s="1">
        <f t="shared" ca="1" si="15"/>
        <v>-8.1986203189932966E-2</v>
      </c>
      <c r="W153" s="1">
        <f t="shared" ca="1" si="16"/>
        <v>-7.6009075945543889E-2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1.9004713800287881E-2</v>
      </c>
      <c r="E154" s="1">
        <f t="shared" ca="1" si="13"/>
        <v>0.22975569148773667</v>
      </c>
      <c r="F154" s="1">
        <f t="shared" ca="1" si="19"/>
        <v>0.56957675385969253</v>
      </c>
      <c r="G154" s="1">
        <f t="shared" ca="1" si="19"/>
        <v>0.88613013926250161</v>
      </c>
      <c r="H154" s="1">
        <f t="shared" ca="1" si="19"/>
        <v>0.92913464316206062</v>
      </c>
      <c r="I154" s="1">
        <f t="shared" ca="1" si="19"/>
        <v>0.75339751560757851</v>
      </c>
      <c r="J154" s="1">
        <f t="shared" ca="1" si="19"/>
        <v>0.54845900905196887</v>
      </c>
      <c r="K154" s="1">
        <f t="shared" ca="1" si="19"/>
        <v>0.45108298959677684</v>
      </c>
      <c r="L154" s="1">
        <f t="shared" ca="1" si="19"/>
        <v>0.30016804609751924</v>
      </c>
      <c r="M154" s="1">
        <f t="shared" ca="1" si="19"/>
        <v>0.34713290877428504</v>
      </c>
      <c r="N154" s="1">
        <f t="shared" ca="1" si="19"/>
        <v>0.56502393806153939</v>
      </c>
      <c r="O154" s="1">
        <f t="shared" ca="1" si="19"/>
        <v>0.64506766768580781</v>
      </c>
      <c r="P154" s="1">
        <f t="shared" ca="1" si="19"/>
        <v>0.40385860896601039</v>
      </c>
      <c r="Q154" s="1">
        <f t="shared" ca="1" si="19"/>
        <v>0.16617054859623534</v>
      </c>
      <c r="R154" s="1">
        <f t="shared" ca="1" si="19"/>
        <v>0.12393606531650363</v>
      </c>
      <c r="S154" s="1">
        <f t="shared" ca="1" si="19"/>
        <v>0.24027794912444805</v>
      </c>
      <c r="T154" s="1">
        <f t="shared" ca="1" si="19"/>
        <v>0.34436385106477818</v>
      </c>
      <c r="U154" s="1">
        <f t="shared" ca="1" si="18"/>
        <v>0.45624246059259671</v>
      </c>
      <c r="V154" s="1">
        <f t="shared" ca="1" si="15"/>
        <v>0.3873753898644608</v>
      </c>
      <c r="W154" s="1">
        <f t="shared" ca="1" si="16"/>
        <v>0.36679049124927204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0.66303428299442335</v>
      </c>
      <c r="E155" s="1">
        <f t="shared" ca="1" si="13"/>
        <v>0.65995255861366686</v>
      </c>
      <c r="F155" s="1">
        <f t="shared" ca="1" si="19"/>
        <v>0.62581779326162856</v>
      </c>
      <c r="G155" s="1">
        <f t="shared" ca="1" si="19"/>
        <v>0.70909056272922311</v>
      </c>
      <c r="H155" s="1">
        <f t="shared" ca="1" si="19"/>
        <v>0.71381934734118269</v>
      </c>
      <c r="I155" s="1">
        <f t="shared" ca="1" si="19"/>
        <v>0.6194964754122283</v>
      </c>
      <c r="J155" s="1">
        <f t="shared" ca="1" si="19"/>
        <v>0.31965992949024158</v>
      </c>
      <c r="K155" s="1">
        <f t="shared" ca="1" si="19"/>
        <v>0.11813232256119718</v>
      </c>
      <c r="L155" s="1">
        <f t="shared" ca="1" si="19"/>
        <v>0.23211232883266289</v>
      </c>
      <c r="M155" s="1">
        <f t="shared" ca="1" si="19"/>
        <v>0.53113759622370571</v>
      </c>
      <c r="N155" s="1">
        <f t="shared" ca="1" si="19"/>
        <v>0.60904381138219477</v>
      </c>
      <c r="O155" s="1">
        <f t="shared" ca="1" si="19"/>
        <v>0.48587970888989196</v>
      </c>
      <c r="P155" s="1">
        <f t="shared" ca="1" si="19"/>
        <v>0.4227034523728907</v>
      </c>
      <c r="Q155" s="1">
        <f t="shared" ca="1" si="19"/>
        <v>0.26885320878982177</v>
      </c>
      <c r="R155" s="1">
        <f t="shared" ca="1" si="19"/>
        <v>0.22449911421801913</v>
      </c>
      <c r="S155" s="1">
        <f t="shared" ca="1" si="19"/>
        <v>0.30354118287890786</v>
      </c>
      <c r="T155" s="1">
        <f t="shared" ca="1" si="19"/>
        <v>0.17491740907872744</v>
      </c>
      <c r="U155" s="1">
        <f t="shared" ca="1" si="18"/>
        <v>3.7485822139790084E-2</v>
      </c>
      <c r="V155" s="1">
        <f t="shared" ca="1" si="15"/>
        <v>4.2013967032955693E-2</v>
      </c>
      <c r="W155" s="1">
        <f t="shared" ca="1" si="16"/>
        <v>0.11505134849888189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0.42617609602558948</v>
      </c>
      <c r="E156" s="1">
        <f t="shared" ca="1" si="13"/>
        <v>0.66596786987905021</v>
      </c>
      <c r="F156" s="1">
        <f t="shared" ca="1" si="19"/>
        <v>0.79958780966972265</v>
      </c>
      <c r="G156" s="1">
        <f t="shared" ca="1" si="19"/>
        <v>0.80812563022708461</v>
      </c>
      <c r="H156" s="1">
        <f t="shared" ca="1" si="19"/>
        <v>0.61709570109390566</v>
      </c>
      <c r="I156" s="1">
        <f t="shared" ca="1" si="19"/>
        <v>0.36751719074244249</v>
      </c>
      <c r="J156" s="1">
        <f t="shared" ca="1" si="19"/>
        <v>0.37833202102360264</v>
      </c>
      <c r="K156" s="1">
        <f t="shared" ca="1" si="19"/>
        <v>0.49921762819145832</v>
      </c>
      <c r="L156" s="1">
        <f t="shared" ca="1" si="19"/>
        <v>0.52977029045813606</v>
      </c>
      <c r="M156" s="1">
        <f t="shared" ca="1" si="19"/>
        <v>0.76462518565528315</v>
      </c>
      <c r="N156" s="1">
        <f t="shared" ca="1" si="19"/>
        <v>0.91918028192885282</v>
      </c>
      <c r="O156" s="1">
        <f t="shared" ca="1" si="19"/>
        <v>0.75080569147361587</v>
      </c>
      <c r="P156" s="1">
        <f t="shared" ca="1" si="19"/>
        <v>0.39097089942157082</v>
      </c>
      <c r="Q156" s="1">
        <f t="shared" ca="1" si="19"/>
        <v>0.19773569664062013</v>
      </c>
      <c r="R156" s="1">
        <f t="shared" ca="1" si="19"/>
        <v>0.2600612953143252</v>
      </c>
      <c r="S156" s="1">
        <f t="shared" ca="1" si="19"/>
        <v>0.48332034179276284</v>
      </c>
      <c r="T156" s="1">
        <f t="shared" ca="1" si="19"/>
        <v>0.55276518936724484</v>
      </c>
      <c r="U156" s="1">
        <f t="shared" ca="1" si="18"/>
        <v>0.61715752005448776</v>
      </c>
      <c r="V156" s="1">
        <f t="shared" ca="1" si="15"/>
        <v>0.61346747197037088</v>
      </c>
      <c r="W156" s="1">
        <f t="shared" ca="1" si="16"/>
        <v>0.77897028322136808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-6.381749835116815E-2</v>
      </c>
      <c r="E157" s="1">
        <f t="shared" ca="1" si="13"/>
        <v>0.1694297693283249</v>
      </c>
      <c r="F157" s="1">
        <f t="shared" ca="1" si="19"/>
        <v>0.57771452740800822</v>
      </c>
      <c r="G157" s="1">
        <f t="shared" ca="1" si="19"/>
        <v>0.85832919278049302</v>
      </c>
      <c r="H157" s="1">
        <f t="shared" ca="1" si="19"/>
        <v>0.7801322227633205</v>
      </c>
      <c r="I157" s="1">
        <f t="shared" ca="1" si="19"/>
        <v>0.47594451787888109</v>
      </c>
      <c r="J157" s="1">
        <f t="shared" ca="1" si="19"/>
        <v>0.42558927845163164</v>
      </c>
      <c r="K157" s="1">
        <f t="shared" ca="1" si="19"/>
        <v>0.66900656557448424</v>
      </c>
      <c r="L157" s="1">
        <f t="shared" ca="1" si="19"/>
        <v>0.75963605263806755</v>
      </c>
      <c r="M157" s="1">
        <f t="shared" ca="1" si="19"/>
        <v>0.71548188685948444</v>
      </c>
      <c r="N157" s="1">
        <f t="shared" ca="1" si="19"/>
        <v>0.68768544121634334</v>
      </c>
      <c r="O157" s="1">
        <f t="shared" ca="1" si="19"/>
        <v>0.62574495135622055</v>
      </c>
      <c r="P157" s="1">
        <f t="shared" ca="1" si="19"/>
        <v>0.30705218559840136</v>
      </c>
      <c r="Q157" s="1">
        <f t="shared" ca="1" si="19"/>
        <v>5.5663861852455102E-2</v>
      </c>
      <c r="R157" s="1">
        <f t="shared" ca="1" si="19"/>
        <v>0.11831712863359127</v>
      </c>
      <c r="S157" s="1">
        <f t="shared" ca="1" si="19"/>
        <v>0.36000045095613598</v>
      </c>
      <c r="T157" s="1">
        <f t="shared" ca="1" si="19"/>
        <v>0.44343221874392019</v>
      </c>
      <c r="U157" s="1">
        <f t="shared" ca="1" si="18"/>
        <v>0.47724145752041369</v>
      </c>
      <c r="V157" s="1">
        <f t="shared" ca="1" si="15"/>
        <v>0.40288278648386516</v>
      </c>
      <c r="W157" s="1">
        <f t="shared" ca="1" si="16"/>
        <v>0.43163465222315328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0.35423556380513388</v>
      </c>
      <c r="E158" s="1">
        <f t="shared" ca="1" si="13"/>
        <v>0.40773925304242631</v>
      </c>
      <c r="F158" s="1">
        <f t="shared" ca="1" si="19"/>
        <v>0.53073780797590353</v>
      </c>
      <c r="G158" s="1">
        <f t="shared" ca="1" si="19"/>
        <v>0.77502822354301615</v>
      </c>
      <c r="H158" s="1">
        <f t="shared" ca="1" si="19"/>
        <v>0.84649004569061481</v>
      </c>
      <c r="I158" s="1">
        <f t="shared" ca="1" si="19"/>
        <v>0.71932609305308293</v>
      </c>
      <c r="J158" s="1">
        <f t="shared" ca="1" si="19"/>
        <v>0.55893356802360783</v>
      </c>
      <c r="K158" s="1">
        <f t="shared" ca="1" si="19"/>
        <v>0.5139069898031271</v>
      </c>
      <c r="L158" s="1">
        <f ca="1">(L108+0.6*(M108+K108)+0.15*(J108+N108))/(1+2*0.6+2*0.15)</f>
        <v>0.38401426139393768</v>
      </c>
      <c r="M158" s="1">
        <f t="shared" ca="1" si="19"/>
        <v>0.40376246456178216</v>
      </c>
      <c r="N158" s="1">
        <f t="shared" ca="1" si="19"/>
        <v>0.57202921999497369</v>
      </c>
      <c r="O158" s="1">
        <f t="shared" ca="1" si="19"/>
        <v>0.63557601236923622</v>
      </c>
      <c r="P158" s="1">
        <f t="shared" ca="1" si="19"/>
        <v>0.51277604529172494</v>
      </c>
      <c r="Q158" s="1">
        <f t="shared" ca="1" si="19"/>
        <v>0.28753299677676863</v>
      </c>
      <c r="R158" s="1">
        <f t="shared" ca="1" si="19"/>
        <v>0.27733542685209278</v>
      </c>
      <c r="S158" s="1">
        <f t="shared" ca="1" si="19"/>
        <v>0.38030223464658336</v>
      </c>
      <c r="T158" s="1">
        <f t="shared" ca="1" si="19"/>
        <v>0.26836764904357269</v>
      </c>
      <c r="U158" s="1">
        <f t="shared" ca="1" si="18"/>
        <v>0.17983088561761992</v>
      </c>
      <c r="V158" s="1">
        <f t="shared" ca="1" si="15"/>
        <v>0.18042124895083139</v>
      </c>
      <c r="W158" s="1">
        <f ca="1">(W108+0.6*(V108)+0.15*U108)/(1+0.6+0.15)</f>
        <v>0.18534045882565367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8.3495234649764272E-2</v>
      </c>
      <c r="E160" s="3">
        <f t="shared" ref="E160:W160" ca="1" si="20">AVERAGE(E111:E134)</f>
        <v>0.18586643327318253</v>
      </c>
      <c r="F160" s="3">
        <f t="shared" ca="1" si="20"/>
        <v>0.33001708110596878</v>
      </c>
      <c r="G160" s="3">
        <f t="shared" ca="1" si="20"/>
        <v>0.4128019836188736</v>
      </c>
      <c r="H160" s="3">
        <f t="shared" ca="1" si="20"/>
        <v>0.49773409649893208</v>
      </c>
      <c r="I160" s="3">
        <f t="shared" ca="1" si="20"/>
        <v>0.34238225703996439</v>
      </c>
      <c r="J160" s="3">
        <f t="shared" ca="1" si="20"/>
        <v>0.17321838474106632</v>
      </c>
      <c r="K160" s="3">
        <f t="shared" ca="1" si="20"/>
        <v>0.21555386340279051</v>
      </c>
      <c r="L160" s="3">
        <f t="shared" ca="1" si="20"/>
        <v>0.40530808876455016</v>
      </c>
      <c r="M160" s="3">
        <f t="shared" ca="1" si="20"/>
        <v>0.445530414441835</v>
      </c>
      <c r="N160" s="3">
        <f t="shared" ca="1" si="20"/>
        <v>0.31380862292190376</v>
      </c>
      <c r="O160" s="3">
        <f t="shared" ca="1" si="20"/>
        <v>0.14170619287806807</v>
      </c>
      <c r="P160" s="3">
        <f t="shared" ca="1" si="20"/>
        <v>6.6182337733864963E-2</v>
      </c>
      <c r="Q160" s="3">
        <f t="shared" ca="1" si="20"/>
        <v>5.2643990006939236E-2</v>
      </c>
      <c r="R160" s="3">
        <f t="shared" ca="1" si="20"/>
        <v>5.1773622609855692E-2</v>
      </c>
      <c r="S160" s="3">
        <f t="shared" ca="1" si="20"/>
        <v>5.6182718087651358E-2</v>
      </c>
      <c r="T160" s="3">
        <f t="shared" ca="1" si="20"/>
        <v>8.7079508150936721E-2</v>
      </c>
      <c r="U160" s="3">
        <f t="shared" ca="1" si="20"/>
        <v>0.11427439562404534</v>
      </c>
      <c r="V160" s="3">
        <f t="shared" ca="1" si="20"/>
        <v>8.0361498603864781E-2</v>
      </c>
      <c r="W160" s="3">
        <f t="shared" ca="1" si="20"/>
        <v>2.1448988369322634E-2</v>
      </c>
    </row>
    <row r="161" spans="2:23">
      <c r="C161" s="1" t="s">
        <v>198</v>
      </c>
      <c r="D161" s="10">
        <f ca="1">AVERAGE(D135:D158)</f>
        <v>0.43620893166673996</v>
      </c>
      <c r="E161" s="3">
        <f t="shared" ref="E161:W161" ca="1" si="21">AVERAGE(E135:E158)</f>
        <v>0.49872480482737419</v>
      </c>
      <c r="F161" s="3">
        <f t="shared" ca="1" si="21"/>
        <v>0.53934763882177805</v>
      </c>
      <c r="G161" s="3">
        <f t="shared" ca="1" si="21"/>
        <v>0.56776755472132878</v>
      </c>
      <c r="H161" s="3">
        <f t="shared" ca="1" si="21"/>
        <v>0.5405174938470213</v>
      </c>
      <c r="I161" s="3">
        <f t="shared" ca="1" si="21"/>
        <v>0.44713906168094725</v>
      </c>
      <c r="J161" s="3">
        <f t="shared" ca="1" si="21"/>
        <v>0.32973278790859478</v>
      </c>
      <c r="K161" s="3">
        <f t="shared" ca="1" si="21"/>
        <v>0.37914342706874815</v>
      </c>
      <c r="L161" s="3">
        <f t="shared" ca="1" si="21"/>
        <v>0.50618588782633156</v>
      </c>
      <c r="M161" s="3">
        <f t="shared" ca="1" si="21"/>
        <v>0.53764034269374217</v>
      </c>
      <c r="N161" s="3">
        <f t="shared" ca="1" si="21"/>
        <v>0.48088640349169287</v>
      </c>
      <c r="O161" s="3">
        <f t="shared" ca="1" si="21"/>
        <v>0.42173893594003009</v>
      </c>
      <c r="P161" s="3">
        <f t="shared" ca="1" si="21"/>
        <v>0.3210802523993645</v>
      </c>
      <c r="Q161" s="3">
        <f t="shared" ca="1" si="21"/>
        <v>0.20964167371030992</v>
      </c>
      <c r="R161" s="3">
        <f t="shared" ca="1" si="21"/>
        <v>0.26077573970009504</v>
      </c>
      <c r="S161" s="3">
        <f t="shared" ca="1" si="21"/>
        <v>0.40137092066564467</v>
      </c>
      <c r="T161" s="3">
        <f t="shared" ca="1" si="21"/>
        <v>0.34833907135151981</v>
      </c>
      <c r="U161" s="3">
        <f t="shared" ca="1" si="21"/>
        <v>0.28925621870541657</v>
      </c>
      <c r="V161" s="3">
        <f t="shared" ca="1" si="21"/>
        <v>0.26361984675656219</v>
      </c>
      <c r="W161" s="3">
        <f t="shared" ca="1" si="21"/>
        <v>0.33137377677724439</v>
      </c>
    </row>
    <row r="162" spans="2:23">
      <c r="C162" s="1" t="s">
        <v>16</v>
      </c>
      <c r="D162" s="3">
        <f ca="1">IF(D165&gt;0,TINV(TTEST(D111:D134,D135:D158,2,2),46),-TINV(TTEST(D111:D134,D135:D158,2,2),46))</f>
        <v>-5.3787546385304719</v>
      </c>
      <c r="E162" s="3">
        <f t="shared" ref="E162:V162" ca="1" si="22">IF(E165&gt;0,TINV(TTEST(E111:E134,E135:E158,2,2),46),-TINV(TTEST(E111:E134,E135:E158,2,2),46))</f>
        <v>-5.4067598873189269</v>
      </c>
      <c r="F162" s="3">
        <f t="shared" ca="1" si="22"/>
        <v>-4.1429847198958427</v>
      </c>
      <c r="G162" s="3">
        <f t="shared" ca="1" si="22"/>
        <v>-2.692557443504823</v>
      </c>
      <c r="H162" s="3">
        <f t="shared" ca="1" si="22"/>
        <v>-0.7291894220112829</v>
      </c>
      <c r="I162" s="3">
        <f t="shared" ca="1" si="22"/>
        <v>-2.1881701064295802</v>
      </c>
      <c r="J162" s="3">
        <f t="shared" ca="1" si="22"/>
        <v>-4.5841694100804418</v>
      </c>
      <c r="K162" s="3">
        <f t="shared" ca="1" si="22"/>
        <v>-3.8595752448753515</v>
      </c>
      <c r="L162" s="3">
        <f t="shared" ca="1" si="22"/>
        <v>-2.0701141670001793</v>
      </c>
      <c r="M162" s="3">
        <f t="shared" ca="1" si="22"/>
        <v>-1.9202410126660729</v>
      </c>
      <c r="N162" s="3">
        <f t="shared" ca="1" si="22"/>
        <v>-3.769609017334151</v>
      </c>
      <c r="O162" s="3">
        <f t="shared" ca="1" si="22"/>
        <v>-5.7615760091702342</v>
      </c>
      <c r="P162" s="3">
        <f t="shared" ca="1" si="22"/>
        <v>-5.8463437416066633</v>
      </c>
      <c r="Q162" s="3">
        <f t="shared" ca="1" si="22"/>
        <v>-6.5071512844619033</v>
      </c>
      <c r="R162" s="3">
        <f t="shared" ca="1" si="22"/>
        <v>-13.027316470757444</v>
      </c>
      <c r="S162" s="3">
        <f t="shared" ca="1" si="22"/>
        <v>-18.378200738176417</v>
      </c>
      <c r="T162" s="3">
        <f t="shared" ca="1" si="22"/>
        <v>-8.8897723527255543</v>
      </c>
      <c r="U162" s="3">
        <f t="shared" ca="1" si="22"/>
        <v>-3.9277402946755391</v>
      </c>
      <c r="V162" s="3">
        <f t="shared" ca="1" si="22"/>
        <v>-4.4523154254244801</v>
      </c>
      <c r="W162" s="3">
        <f ca="1">IF(W165&gt;0,TINV(TTEST(W111:W134,W135:W158,2,2),46),-TINV(TTEST(W111:W134,W135:W158,2,2),46))</f>
        <v>-5.4315587675325787</v>
      </c>
    </row>
    <row r="163" spans="2:23">
      <c r="B163" s="1" t="s">
        <v>199</v>
      </c>
      <c r="C163" s="1" t="s">
        <v>0</v>
      </c>
      <c r="D163" s="3">
        <f ca="1">STDEV(D111:D134)/SQRT(COUNT(D111:D134))</f>
        <v>1.8986326135469318E-2</v>
      </c>
      <c r="E163" s="3">
        <f t="shared" ref="E163:W163" ca="1" si="23">STDEV(E111:E134)/SQRT(COUNT(E111:E134))</f>
        <v>1.7223177562205785E-2</v>
      </c>
      <c r="F163" s="3">
        <f t="shared" ca="1" si="23"/>
        <v>1.5171353153359062E-2</v>
      </c>
      <c r="G163" s="3">
        <f t="shared" ca="1" si="23"/>
        <v>1.1487875278060777E-2</v>
      </c>
      <c r="H163" s="3">
        <f t="shared" ca="1" si="23"/>
        <v>1.2072236725334379E-2</v>
      </c>
      <c r="I163" s="3">
        <f t="shared" ca="1" si="23"/>
        <v>1.2732913850283432E-2</v>
      </c>
      <c r="J163" s="3">
        <f t="shared" ca="1" si="23"/>
        <v>1.1610237367514077E-2</v>
      </c>
      <c r="K163" s="3">
        <f t="shared" ca="1" si="23"/>
        <v>1.8268534827588966E-2</v>
      </c>
      <c r="L163" s="3">
        <f t="shared" ca="1" si="23"/>
        <v>2.6072034089091336E-2</v>
      </c>
      <c r="M163" s="3">
        <f t="shared" ca="1" si="23"/>
        <v>2.573065574281443E-2</v>
      </c>
      <c r="N163" s="3">
        <f t="shared" ca="1" si="23"/>
        <v>2.2519178698043294E-2</v>
      </c>
      <c r="O163" s="3">
        <f t="shared" ca="1" si="23"/>
        <v>1.3499021393927748E-2</v>
      </c>
      <c r="P163" s="3">
        <f t="shared" ca="1" si="23"/>
        <v>9.0624494354834845E-3</v>
      </c>
      <c r="Q163" s="3">
        <f t="shared" ca="1" si="23"/>
        <v>8.9023487213466899E-3</v>
      </c>
      <c r="R163" s="3">
        <f t="shared" ca="1" si="23"/>
        <v>8.2044055355580403E-3</v>
      </c>
      <c r="S163" s="3">
        <f t="shared" ca="1" si="23"/>
        <v>7.8431017261499231E-3</v>
      </c>
      <c r="T163" s="3">
        <f t="shared" ca="1" si="23"/>
        <v>1.2075172678872996E-2</v>
      </c>
      <c r="U163" s="3">
        <f t="shared" ca="1" si="23"/>
        <v>1.6302711222293067E-2</v>
      </c>
      <c r="V163" s="3">
        <f t="shared" ca="1" si="23"/>
        <v>1.3768216508325722E-2</v>
      </c>
      <c r="W163" s="3">
        <f t="shared" ca="1" si="23"/>
        <v>1.3232423682239227E-2</v>
      </c>
    </row>
    <row r="164" spans="2:23">
      <c r="C164" s="1" t="s">
        <v>198</v>
      </c>
      <c r="D164" s="3">
        <f ca="1">STDEV(D135:D158)/SQRT(COUNT(D135:D158))</f>
        <v>6.2766594906974324E-2</v>
      </c>
      <c r="E164" s="3">
        <f t="shared" ref="E164:W164" ca="1" si="24">STDEV(E135:E158)/SQRT(COUNT(E135:E158))</f>
        <v>5.5241644353036919E-2</v>
      </c>
      <c r="F164" s="3">
        <f t="shared" ca="1" si="24"/>
        <v>4.8195002104867164E-2</v>
      </c>
      <c r="G164" s="3">
        <f t="shared" ca="1" si="24"/>
        <v>5.6395135137910106E-2</v>
      </c>
      <c r="H164" s="3">
        <f t="shared" ca="1" si="24"/>
        <v>5.7417143284823162E-2</v>
      </c>
      <c r="I164" s="3">
        <f t="shared" ca="1" si="24"/>
        <v>4.6149843451959945E-2</v>
      </c>
      <c r="J164" s="3">
        <f t="shared" ca="1" si="24"/>
        <v>3.2107689785992606E-2</v>
      </c>
      <c r="K164" s="3">
        <f t="shared" ca="1" si="24"/>
        <v>3.824632111721029E-2</v>
      </c>
      <c r="L164" s="3">
        <f t="shared" ca="1" si="24"/>
        <v>4.1169350336885402E-2</v>
      </c>
      <c r="M164" s="3">
        <f t="shared" ca="1" si="24"/>
        <v>4.0482746380421049E-2</v>
      </c>
      <c r="N164" s="3">
        <f t="shared" ca="1" si="24"/>
        <v>3.8175303285631103E-2</v>
      </c>
      <c r="O164" s="3">
        <f t="shared" ca="1" si="24"/>
        <v>4.6691287787757989E-2</v>
      </c>
      <c r="P164" s="3">
        <f t="shared" ca="1" si="24"/>
        <v>4.2647299442693201E-2</v>
      </c>
      <c r="Q164" s="3">
        <f t="shared" ca="1" si="24"/>
        <v>2.242448842747977E-2</v>
      </c>
      <c r="R164" s="3">
        <f t="shared" ca="1" si="24"/>
        <v>1.3786863156529747E-2</v>
      </c>
      <c r="S164" s="3">
        <f t="shared" ca="1" si="24"/>
        <v>1.706655619825562E-2</v>
      </c>
      <c r="T164" s="3">
        <f t="shared" ca="1" si="24"/>
        <v>2.6793480361432944E-2</v>
      </c>
      <c r="U164" s="3">
        <f t="shared" ca="1" si="24"/>
        <v>4.1460181280584658E-2</v>
      </c>
      <c r="V164" s="3">
        <f t="shared" ca="1" si="24"/>
        <v>3.8789188441963419E-2</v>
      </c>
      <c r="W164" s="3">
        <f t="shared" ca="1" si="24"/>
        <v>5.5504481906891043E-2</v>
      </c>
    </row>
    <row r="165" spans="2:23">
      <c r="C165" s="1" t="s">
        <v>110</v>
      </c>
      <c r="D165" s="2">
        <f ca="1">D160-D161</f>
        <v>-0.35271369701697569</v>
      </c>
      <c r="E165" s="2">
        <f t="shared" ref="E165:W165" ca="1" si="25">E160-E161</f>
        <v>-0.31285837155419166</v>
      </c>
      <c r="F165" s="2">
        <f t="shared" ca="1" si="25"/>
        <v>-0.20933055771580927</v>
      </c>
      <c r="G165" s="2">
        <f t="shared" ca="1" si="25"/>
        <v>-0.15496557110245518</v>
      </c>
      <c r="H165" s="2">
        <f t="shared" ca="1" si="25"/>
        <v>-4.2783397348089225E-2</v>
      </c>
      <c r="I165" s="2">
        <f t="shared" ca="1" si="25"/>
        <v>-0.10475680464098286</v>
      </c>
      <c r="J165" s="2">
        <f t="shared" ca="1" si="25"/>
        <v>-0.15651440316752846</v>
      </c>
      <c r="K165" s="2">
        <f t="shared" ca="1" si="25"/>
        <v>-0.16358956366595764</v>
      </c>
      <c r="L165" s="2">
        <f t="shared" ca="1" si="25"/>
        <v>-0.1008777990617814</v>
      </c>
      <c r="M165" s="2">
        <f t="shared" ca="1" si="25"/>
        <v>-9.2109928251907169E-2</v>
      </c>
      <c r="N165" s="2">
        <f t="shared" ca="1" si="25"/>
        <v>-0.16707778056978911</v>
      </c>
      <c r="O165" s="2">
        <f t="shared" ca="1" si="25"/>
        <v>-0.28003274306196202</v>
      </c>
      <c r="P165" s="2">
        <f t="shared" ca="1" si="25"/>
        <v>-0.25489791466549955</v>
      </c>
      <c r="Q165" s="2">
        <f t="shared" ca="1" si="25"/>
        <v>-0.15699768370337069</v>
      </c>
      <c r="R165" s="2">
        <f t="shared" ca="1" si="25"/>
        <v>-0.20900211709023936</v>
      </c>
      <c r="S165" s="2">
        <f t="shared" ca="1" si="25"/>
        <v>-0.34518820257799332</v>
      </c>
      <c r="T165" s="2">
        <f t="shared" ca="1" si="25"/>
        <v>-0.26125956320058308</v>
      </c>
      <c r="U165" s="2">
        <f t="shared" ca="1" si="25"/>
        <v>-0.17498182308137122</v>
      </c>
      <c r="V165" s="2">
        <f t="shared" ca="1" si="25"/>
        <v>-0.18325834815269743</v>
      </c>
      <c r="W165" s="2">
        <f t="shared" ca="1" si="25"/>
        <v>-0.30992478840792176</v>
      </c>
    </row>
    <row r="167" spans="2:23">
      <c r="B167" s="1" t="s">
        <v>200</v>
      </c>
      <c r="D167" s="1">
        <f ca="1">COVAR(D111:D158,$C111:$C158)/VAR($C111:$C158)</f>
        <v>-0.17268274749789436</v>
      </c>
      <c r="E167" s="1">
        <f t="shared" ref="E167:W167" ca="1" si="26">COVAR(E111:E158,$C111:$C158)/VAR($C111:$C158)</f>
        <v>-0.15317024440673963</v>
      </c>
      <c r="F167" s="1">
        <f t="shared" ca="1" si="26"/>
        <v>-0.1024847522150317</v>
      </c>
      <c r="G167" s="1">
        <f t="shared" ca="1" si="26"/>
        <v>-7.5868560852243652E-2</v>
      </c>
      <c r="H167" s="1">
        <f t="shared" ca="1" si="26"/>
        <v>-2.0946038285002046E-2</v>
      </c>
      <c r="I167" s="1">
        <f t="shared" ca="1" si="26"/>
        <v>-5.1287185605481254E-2</v>
      </c>
      <c r="J167" s="1">
        <f t="shared" ca="1" si="26"/>
        <v>-7.6626843217435875E-2</v>
      </c>
      <c r="K167" s="1">
        <f t="shared" ca="1" si="26"/>
        <v>-8.0090723878125103E-2</v>
      </c>
      <c r="L167" s="1">
        <f t="shared" ca="1" si="26"/>
        <v>-4.9388089123997128E-2</v>
      </c>
      <c r="M167" s="1">
        <f t="shared" ca="1" si="26"/>
        <v>-4.5095485706662865E-2</v>
      </c>
      <c r="N167" s="1">
        <f t="shared" ca="1" si="26"/>
        <v>-8.1798496737292614E-2</v>
      </c>
      <c r="O167" s="1">
        <f t="shared" ca="1" si="26"/>
        <v>-0.13709936379075227</v>
      </c>
      <c r="P167" s="1">
        <f t="shared" ca="1" si="26"/>
        <v>-0.12479377072165081</v>
      </c>
      <c r="Q167" s="1">
        <f t="shared" ca="1" si="26"/>
        <v>-7.6863449313108539E-2</v>
      </c>
      <c r="R167" s="1">
        <f t="shared" ca="1" si="26"/>
        <v>-0.10232395315876305</v>
      </c>
      <c r="S167" s="1">
        <f t="shared" ca="1" si="26"/>
        <v>-0.16899839084547594</v>
      </c>
      <c r="T167" s="1">
        <f t="shared" ca="1" si="26"/>
        <v>-0.12790832781695216</v>
      </c>
      <c r="U167" s="1">
        <f t="shared" ca="1" si="26"/>
        <v>-8.5668184216921336E-2</v>
      </c>
      <c r="V167" s="1">
        <f t="shared" ca="1" si="26"/>
        <v>-8.9720232949758102E-2</v>
      </c>
      <c r="W167" s="1">
        <f t="shared" ca="1" si="26"/>
        <v>-0.15173401099137832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6.2E-2</v>
      </c>
      <c r="E1">
        <v>6.2E-2</v>
      </c>
      <c r="F1">
        <v>6.0999999999999999E-2</v>
      </c>
      <c r="G1">
        <v>7.5999999999999998E-2</v>
      </c>
      <c r="H1">
        <v>5.3999999999999999E-2</v>
      </c>
      <c r="I1">
        <v>7.1999999999999995E-2</v>
      </c>
      <c r="J1">
        <v>5.7000000000000002E-2</v>
      </c>
      <c r="K1">
        <v>6.0999999999999999E-2</v>
      </c>
      <c r="L1">
        <v>7.0000000000000007E-2</v>
      </c>
      <c r="M1">
        <v>0.33200000000000002</v>
      </c>
      <c r="N1">
        <v>8.7999999999999995E-2</v>
      </c>
      <c r="O1">
        <v>7.4999999999999997E-2</v>
      </c>
      <c r="P1">
        <v>6.0999999999999999E-2</v>
      </c>
      <c r="Q1">
        <v>0.05</v>
      </c>
      <c r="R1">
        <v>4.8000000000000001E-2</v>
      </c>
      <c r="S1">
        <v>7.0999999999999994E-2</v>
      </c>
      <c r="T1">
        <v>4.9000000000000002E-2</v>
      </c>
      <c r="U1">
        <v>4.9000000000000002E-2</v>
      </c>
      <c r="V1">
        <v>0.05</v>
      </c>
      <c r="W1">
        <v>4.3999999999999997E-2</v>
      </c>
      <c r="Z1" s="1">
        <f>AVERAGE(D1:M1)</f>
        <v>9.0700000000000003E-2</v>
      </c>
      <c r="AA1" s="1">
        <f>AVERAGE(N1:W1)</f>
        <v>5.8499999999999996E-2</v>
      </c>
    </row>
    <row r="2" spans="1:27">
      <c r="A2">
        <v>1</v>
      </c>
      <c r="B2" t="s">
        <v>149</v>
      </c>
      <c r="C2">
        <v>30</v>
      </c>
      <c r="D2">
        <v>6.7000000000000004E-2</v>
      </c>
      <c r="E2">
        <v>6.4000000000000001E-2</v>
      </c>
      <c r="F2">
        <v>5.6000000000000001E-2</v>
      </c>
      <c r="G2">
        <v>8.2000000000000003E-2</v>
      </c>
      <c r="H2">
        <v>5.8999999999999997E-2</v>
      </c>
      <c r="I2">
        <v>7.5999999999999998E-2</v>
      </c>
      <c r="J2">
        <v>5.5E-2</v>
      </c>
      <c r="K2">
        <v>6.4000000000000001E-2</v>
      </c>
      <c r="L2">
        <v>7.0000000000000007E-2</v>
      </c>
      <c r="M2">
        <v>0.36899999999999999</v>
      </c>
      <c r="N2">
        <v>8.5999999999999993E-2</v>
      </c>
      <c r="O2">
        <v>8.3000000000000004E-2</v>
      </c>
      <c r="P2">
        <v>6.3E-2</v>
      </c>
      <c r="Q2">
        <v>0.05</v>
      </c>
      <c r="R2">
        <v>4.8000000000000001E-2</v>
      </c>
      <c r="S2">
        <v>7.4999999999999997E-2</v>
      </c>
      <c r="T2">
        <v>4.9000000000000002E-2</v>
      </c>
      <c r="U2">
        <v>4.9000000000000002E-2</v>
      </c>
      <c r="V2">
        <v>0.05</v>
      </c>
      <c r="W2">
        <v>4.2000000000000003E-2</v>
      </c>
      <c r="Z2" s="1">
        <f t="shared" ref="Z2:Z48" si="0">AVERAGE(D2:M2)</f>
        <v>9.6199999999999994E-2</v>
      </c>
      <c r="AA2" s="1">
        <f t="shared" ref="AA2:AA48" si="1">AVERAGE(N2:W2)</f>
        <v>5.9500000000000011E-2</v>
      </c>
    </row>
    <row r="3" spans="1:27">
      <c r="A3">
        <v>2</v>
      </c>
      <c r="B3" t="s">
        <v>150</v>
      </c>
      <c r="C3">
        <v>30</v>
      </c>
      <c r="D3">
        <v>0.06</v>
      </c>
      <c r="E3">
        <v>6.5000000000000002E-2</v>
      </c>
      <c r="F3">
        <v>5.6000000000000001E-2</v>
      </c>
      <c r="G3">
        <v>7.9000000000000001E-2</v>
      </c>
      <c r="H3">
        <v>5.5E-2</v>
      </c>
      <c r="I3">
        <v>7.1999999999999995E-2</v>
      </c>
      <c r="J3">
        <v>5.5E-2</v>
      </c>
      <c r="K3">
        <v>6.2E-2</v>
      </c>
      <c r="L3">
        <v>7.2999999999999995E-2</v>
      </c>
      <c r="M3">
        <v>0.35299999999999998</v>
      </c>
      <c r="N3">
        <v>0.09</v>
      </c>
      <c r="O3">
        <v>7.3999999999999996E-2</v>
      </c>
      <c r="P3">
        <v>5.8000000000000003E-2</v>
      </c>
      <c r="Q3">
        <v>0.05</v>
      </c>
      <c r="R3">
        <v>4.8000000000000001E-2</v>
      </c>
      <c r="S3">
        <v>6.9000000000000006E-2</v>
      </c>
      <c r="T3">
        <v>4.9000000000000002E-2</v>
      </c>
      <c r="U3">
        <v>4.9000000000000002E-2</v>
      </c>
      <c r="V3">
        <v>0.05</v>
      </c>
      <c r="W3">
        <v>4.2999999999999997E-2</v>
      </c>
      <c r="Z3" s="1">
        <f t="shared" si="0"/>
        <v>9.2999999999999999E-2</v>
      </c>
      <c r="AA3" s="1">
        <f t="shared" si="1"/>
        <v>5.7999999999999996E-2</v>
      </c>
    </row>
    <row r="4" spans="1:27">
      <c r="A4">
        <v>3</v>
      </c>
      <c r="B4" t="s">
        <v>151</v>
      </c>
      <c r="C4">
        <v>30</v>
      </c>
      <c r="D4">
        <v>5.7000000000000002E-2</v>
      </c>
      <c r="E4">
        <v>6.8000000000000005E-2</v>
      </c>
      <c r="F4">
        <v>5.3999999999999999E-2</v>
      </c>
      <c r="G4">
        <v>8.1000000000000003E-2</v>
      </c>
      <c r="H4">
        <v>5.2999999999999999E-2</v>
      </c>
      <c r="I4">
        <v>7.9000000000000001E-2</v>
      </c>
      <c r="J4">
        <v>6.2E-2</v>
      </c>
      <c r="K4">
        <v>5.8000000000000003E-2</v>
      </c>
      <c r="L4">
        <v>7.4999999999999997E-2</v>
      </c>
      <c r="M4">
        <v>0.436</v>
      </c>
      <c r="N4">
        <v>0.10199999999999999</v>
      </c>
      <c r="O4">
        <v>8.8999999999999996E-2</v>
      </c>
      <c r="P4">
        <v>6.4000000000000001E-2</v>
      </c>
      <c r="Q4">
        <v>0.05</v>
      </c>
      <c r="R4">
        <v>0.05</v>
      </c>
      <c r="S4">
        <v>7.5999999999999998E-2</v>
      </c>
      <c r="T4">
        <v>4.9000000000000002E-2</v>
      </c>
      <c r="U4">
        <v>4.9000000000000002E-2</v>
      </c>
      <c r="V4">
        <v>0.05</v>
      </c>
      <c r="W4">
        <v>4.1000000000000002E-2</v>
      </c>
      <c r="Z4" s="1">
        <f t="shared" si="0"/>
        <v>0.10229999999999999</v>
      </c>
      <c r="AA4" s="1">
        <f t="shared" si="1"/>
        <v>6.2000000000000013E-2</v>
      </c>
    </row>
    <row r="5" spans="1:27">
      <c r="A5">
        <v>4</v>
      </c>
      <c r="B5" t="s">
        <v>152</v>
      </c>
      <c r="C5">
        <v>30</v>
      </c>
      <c r="D5">
        <v>0.06</v>
      </c>
      <c r="E5">
        <v>6.3E-2</v>
      </c>
      <c r="F5">
        <v>5.8999999999999997E-2</v>
      </c>
      <c r="G5">
        <v>7.4999999999999997E-2</v>
      </c>
      <c r="H5">
        <v>5.3999999999999999E-2</v>
      </c>
      <c r="I5">
        <v>7.0999999999999994E-2</v>
      </c>
      <c r="J5">
        <v>5.8000000000000003E-2</v>
      </c>
      <c r="K5">
        <v>6.3E-2</v>
      </c>
      <c r="L5">
        <v>7.1999999999999995E-2</v>
      </c>
      <c r="M5">
        <v>0.316</v>
      </c>
      <c r="N5">
        <v>9.2999999999999999E-2</v>
      </c>
      <c r="O5">
        <v>7.0999999999999994E-2</v>
      </c>
      <c r="P5">
        <v>5.8999999999999997E-2</v>
      </c>
      <c r="Q5">
        <v>0.05</v>
      </c>
      <c r="R5">
        <v>4.9000000000000002E-2</v>
      </c>
      <c r="S5">
        <v>7.0999999999999994E-2</v>
      </c>
      <c r="T5">
        <v>4.9000000000000002E-2</v>
      </c>
      <c r="U5">
        <v>4.9000000000000002E-2</v>
      </c>
      <c r="V5">
        <v>0.05</v>
      </c>
      <c r="W5">
        <v>4.3999999999999997E-2</v>
      </c>
      <c r="Z5" s="1">
        <f t="shared" si="0"/>
        <v>8.9099999999999999E-2</v>
      </c>
      <c r="AA5" s="1">
        <f t="shared" si="1"/>
        <v>5.8499999999999996E-2</v>
      </c>
    </row>
    <row r="6" spans="1:27">
      <c r="A6">
        <v>5</v>
      </c>
      <c r="B6" t="s">
        <v>153</v>
      </c>
      <c r="C6">
        <v>30</v>
      </c>
      <c r="D6">
        <v>5.8999999999999997E-2</v>
      </c>
      <c r="E6">
        <v>6.4000000000000001E-2</v>
      </c>
      <c r="F6">
        <v>6.2E-2</v>
      </c>
      <c r="G6">
        <v>8.6999999999999994E-2</v>
      </c>
      <c r="H6">
        <v>5.6000000000000001E-2</v>
      </c>
      <c r="I6">
        <v>7.4999999999999997E-2</v>
      </c>
      <c r="J6">
        <v>5.6000000000000001E-2</v>
      </c>
      <c r="K6">
        <v>6.0999999999999999E-2</v>
      </c>
      <c r="L6">
        <v>7.0999999999999994E-2</v>
      </c>
      <c r="M6">
        <v>0.42099999999999999</v>
      </c>
      <c r="N6">
        <v>9.2999999999999999E-2</v>
      </c>
      <c r="O6">
        <v>8.7999999999999995E-2</v>
      </c>
      <c r="P6">
        <v>6.7000000000000004E-2</v>
      </c>
      <c r="Q6">
        <v>0.05</v>
      </c>
      <c r="R6">
        <v>4.8000000000000001E-2</v>
      </c>
      <c r="S6">
        <v>7.8E-2</v>
      </c>
      <c r="T6">
        <v>4.9000000000000002E-2</v>
      </c>
      <c r="U6">
        <v>4.9000000000000002E-2</v>
      </c>
      <c r="V6">
        <v>0.05</v>
      </c>
      <c r="W6">
        <v>4.2000000000000003E-2</v>
      </c>
      <c r="Z6" s="1">
        <f t="shared" si="0"/>
        <v>0.1012</v>
      </c>
      <c r="AA6" s="1">
        <f t="shared" si="1"/>
        <v>6.140000000000001E-2</v>
      </c>
    </row>
    <row r="7" spans="1:27">
      <c r="A7">
        <v>6</v>
      </c>
      <c r="B7" t="s">
        <v>154</v>
      </c>
      <c r="C7">
        <v>30</v>
      </c>
      <c r="D7">
        <v>6.2E-2</v>
      </c>
      <c r="E7">
        <v>5.8000000000000003E-2</v>
      </c>
      <c r="F7">
        <v>7.1999999999999995E-2</v>
      </c>
      <c r="G7">
        <v>7.2999999999999995E-2</v>
      </c>
      <c r="H7">
        <v>5.1999999999999998E-2</v>
      </c>
      <c r="I7">
        <v>6.6000000000000003E-2</v>
      </c>
      <c r="J7">
        <v>6.9000000000000006E-2</v>
      </c>
      <c r="K7">
        <v>5.5E-2</v>
      </c>
      <c r="L7">
        <v>6.3E-2</v>
      </c>
      <c r="M7">
        <v>0.25</v>
      </c>
      <c r="N7">
        <v>6.9000000000000006E-2</v>
      </c>
      <c r="O7">
        <v>7.6999999999999999E-2</v>
      </c>
      <c r="P7">
        <v>6.4000000000000001E-2</v>
      </c>
      <c r="Q7">
        <v>0.05</v>
      </c>
      <c r="R7">
        <v>4.9000000000000002E-2</v>
      </c>
      <c r="S7">
        <v>6.5000000000000002E-2</v>
      </c>
      <c r="T7">
        <v>4.9000000000000002E-2</v>
      </c>
      <c r="U7">
        <v>4.9000000000000002E-2</v>
      </c>
      <c r="V7">
        <v>0.05</v>
      </c>
      <c r="W7">
        <v>5.0999999999999997E-2</v>
      </c>
      <c r="Z7" s="1">
        <f t="shared" si="0"/>
        <v>8.2000000000000003E-2</v>
      </c>
      <c r="AA7" s="1">
        <f t="shared" si="1"/>
        <v>5.7300000000000004E-2</v>
      </c>
    </row>
    <row r="8" spans="1:27">
      <c r="A8">
        <v>7</v>
      </c>
      <c r="B8" t="s">
        <v>155</v>
      </c>
      <c r="C8">
        <v>30</v>
      </c>
      <c r="D8">
        <v>6.7000000000000004E-2</v>
      </c>
      <c r="E8">
        <v>5.8999999999999997E-2</v>
      </c>
      <c r="F8">
        <v>5.8999999999999997E-2</v>
      </c>
      <c r="G8">
        <v>6.7000000000000004E-2</v>
      </c>
      <c r="H8">
        <v>5.3999999999999999E-2</v>
      </c>
      <c r="I8">
        <v>7.0999999999999994E-2</v>
      </c>
      <c r="J8">
        <v>0.06</v>
      </c>
      <c r="K8">
        <v>0.06</v>
      </c>
      <c r="L8">
        <v>6.6000000000000003E-2</v>
      </c>
      <c r="M8">
        <v>0.255</v>
      </c>
      <c r="N8">
        <v>0.08</v>
      </c>
      <c r="O8">
        <v>7.0000000000000007E-2</v>
      </c>
      <c r="P8">
        <v>5.8999999999999997E-2</v>
      </c>
      <c r="Q8">
        <v>0.05</v>
      </c>
      <c r="R8">
        <v>4.8000000000000001E-2</v>
      </c>
      <c r="S8">
        <v>6.9000000000000006E-2</v>
      </c>
      <c r="T8">
        <v>4.9000000000000002E-2</v>
      </c>
      <c r="U8">
        <v>4.9000000000000002E-2</v>
      </c>
      <c r="V8">
        <v>0.05</v>
      </c>
      <c r="W8">
        <v>4.5999999999999999E-2</v>
      </c>
      <c r="Z8" s="1">
        <f t="shared" si="0"/>
        <v>8.1799999999999998E-2</v>
      </c>
      <c r="AA8" s="1">
        <f t="shared" si="1"/>
        <v>5.7000000000000009E-2</v>
      </c>
    </row>
    <row r="9" spans="1:27">
      <c r="A9">
        <v>8</v>
      </c>
      <c r="B9" t="s">
        <v>156</v>
      </c>
      <c r="C9">
        <v>30</v>
      </c>
      <c r="D9">
        <v>6.0999999999999999E-2</v>
      </c>
      <c r="E9">
        <v>6.2E-2</v>
      </c>
      <c r="F9">
        <v>5.8000000000000003E-2</v>
      </c>
      <c r="G9">
        <v>7.1999999999999995E-2</v>
      </c>
      <c r="H9">
        <v>5.1999999999999998E-2</v>
      </c>
      <c r="I9">
        <v>7.1999999999999995E-2</v>
      </c>
      <c r="J9">
        <v>6.2E-2</v>
      </c>
      <c r="K9">
        <v>5.8000000000000003E-2</v>
      </c>
      <c r="L9">
        <v>6.9000000000000006E-2</v>
      </c>
      <c r="M9">
        <v>0.313</v>
      </c>
      <c r="N9">
        <v>8.5999999999999993E-2</v>
      </c>
      <c r="O9">
        <v>7.6999999999999999E-2</v>
      </c>
      <c r="P9">
        <v>0.06</v>
      </c>
      <c r="Q9">
        <v>0.05</v>
      </c>
      <c r="R9">
        <v>4.9000000000000002E-2</v>
      </c>
      <c r="S9">
        <v>6.9000000000000006E-2</v>
      </c>
      <c r="T9">
        <v>4.9000000000000002E-2</v>
      </c>
      <c r="U9">
        <v>4.9000000000000002E-2</v>
      </c>
      <c r="V9">
        <v>0.05</v>
      </c>
      <c r="W9">
        <v>4.3999999999999997E-2</v>
      </c>
      <c r="Z9" s="1">
        <f t="shared" si="0"/>
        <v>8.7900000000000006E-2</v>
      </c>
      <c r="AA9" s="1">
        <f t="shared" si="1"/>
        <v>5.8299999999999998E-2</v>
      </c>
    </row>
    <row r="10" spans="1:27">
      <c r="A10">
        <v>9</v>
      </c>
      <c r="B10" t="s">
        <v>157</v>
      </c>
      <c r="C10">
        <v>30</v>
      </c>
      <c r="D10">
        <v>6.6000000000000003E-2</v>
      </c>
      <c r="E10">
        <v>0.06</v>
      </c>
      <c r="F10">
        <v>6.3E-2</v>
      </c>
      <c r="G10">
        <v>7.3999999999999996E-2</v>
      </c>
      <c r="H10">
        <v>5.5E-2</v>
      </c>
      <c r="I10">
        <v>6.9000000000000006E-2</v>
      </c>
      <c r="J10">
        <v>5.6000000000000001E-2</v>
      </c>
      <c r="K10">
        <v>6.0999999999999999E-2</v>
      </c>
      <c r="L10">
        <v>6.6000000000000003E-2</v>
      </c>
      <c r="M10">
        <v>0.29499999999999998</v>
      </c>
      <c r="N10">
        <v>7.6999999999999999E-2</v>
      </c>
      <c r="O10">
        <v>7.1999999999999995E-2</v>
      </c>
      <c r="P10">
        <v>0.06</v>
      </c>
      <c r="Q10">
        <v>0.05</v>
      </c>
      <c r="R10">
        <v>4.8000000000000001E-2</v>
      </c>
      <c r="S10">
        <v>6.8000000000000005E-2</v>
      </c>
      <c r="T10">
        <v>4.9000000000000002E-2</v>
      </c>
      <c r="U10">
        <v>4.9000000000000002E-2</v>
      </c>
      <c r="V10">
        <v>0.05</v>
      </c>
      <c r="W10">
        <v>4.4999999999999998E-2</v>
      </c>
      <c r="Z10" s="1">
        <f t="shared" si="0"/>
        <v>8.6499999999999994E-2</v>
      </c>
      <c r="AA10" s="1">
        <f t="shared" si="1"/>
        <v>5.6800000000000003E-2</v>
      </c>
    </row>
    <row r="11" spans="1:27">
      <c r="A11">
        <v>10</v>
      </c>
      <c r="B11" t="s">
        <v>158</v>
      </c>
      <c r="C11">
        <v>30</v>
      </c>
      <c r="D11">
        <v>5.8000000000000003E-2</v>
      </c>
      <c r="E11">
        <v>6.0999999999999999E-2</v>
      </c>
      <c r="F11">
        <v>6.3E-2</v>
      </c>
      <c r="G11">
        <v>7.3999999999999996E-2</v>
      </c>
      <c r="H11">
        <v>5.1999999999999998E-2</v>
      </c>
      <c r="I11">
        <v>6.5000000000000002E-2</v>
      </c>
      <c r="J11">
        <v>5.8999999999999997E-2</v>
      </c>
      <c r="K11">
        <v>0.06</v>
      </c>
      <c r="L11">
        <v>7.0000000000000007E-2</v>
      </c>
      <c r="M11">
        <v>0.26900000000000002</v>
      </c>
      <c r="N11">
        <v>0.08</v>
      </c>
      <c r="O11">
        <v>6.7000000000000004E-2</v>
      </c>
      <c r="P11">
        <v>5.7000000000000002E-2</v>
      </c>
      <c r="Q11">
        <v>0.05</v>
      </c>
      <c r="R11">
        <v>4.9000000000000002E-2</v>
      </c>
      <c r="S11">
        <v>6.3E-2</v>
      </c>
      <c r="T11">
        <v>4.9000000000000002E-2</v>
      </c>
      <c r="U11">
        <v>4.9000000000000002E-2</v>
      </c>
      <c r="V11">
        <v>0.05</v>
      </c>
      <c r="W11">
        <v>4.7E-2</v>
      </c>
      <c r="Z11" s="1">
        <f t="shared" si="0"/>
        <v>8.3100000000000007E-2</v>
      </c>
      <c r="AA11" s="1">
        <f t="shared" si="1"/>
        <v>5.6100000000000004E-2</v>
      </c>
    </row>
    <row r="12" spans="1:27">
      <c r="A12">
        <v>11</v>
      </c>
      <c r="B12" t="s">
        <v>159</v>
      </c>
      <c r="C12">
        <v>30</v>
      </c>
      <c r="D12">
        <v>6.8000000000000005E-2</v>
      </c>
      <c r="E12">
        <v>0.06</v>
      </c>
      <c r="F12">
        <v>5.8000000000000003E-2</v>
      </c>
      <c r="G12">
        <v>6.5000000000000002E-2</v>
      </c>
      <c r="H12">
        <v>5.3999999999999999E-2</v>
      </c>
      <c r="I12">
        <v>7.0999999999999994E-2</v>
      </c>
      <c r="J12">
        <v>5.8000000000000003E-2</v>
      </c>
      <c r="K12">
        <v>6.0999999999999999E-2</v>
      </c>
      <c r="L12">
        <v>6.7000000000000004E-2</v>
      </c>
      <c r="M12">
        <v>0.246</v>
      </c>
      <c r="N12">
        <v>8.2000000000000003E-2</v>
      </c>
      <c r="O12">
        <v>6.8000000000000005E-2</v>
      </c>
      <c r="P12">
        <v>5.7000000000000002E-2</v>
      </c>
      <c r="Q12">
        <v>0.05</v>
      </c>
      <c r="R12">
        <v>4.9000000000000002E-2</v>
      </c>
      <c r="S12">
        <v>6.9000000000000006E-2</v>
      </c>
      <c r="T12">
        <v>4.9000000000000002E-2</v>
      </c>
      <c r="U12">
        <v>4.9000000000000002E-2</v>
      </c>
      <c r="V12">
        <v>0.05</v>
      </c>
      <c r="W12">
        <v>4.5999999999999999E-2</v>
      </c>
      <c r="Z12" s="1">
        <f t="shared" si="0"/>
        <v>8.0800000000000011E-2</v>
      </c>
      <c r="AA12" s="1">
        <f t="shared" si="1"/>
        <v>5.6900000000000006E-2</v>
      </c>
    </row>
    <row r="13" spans="1:27">
      <c r="A13">
        <v>12</v>
      </c>
      <c r="B13" t="s">
        <v>160</v>
      </c>
      <c r="C13">
        <v>30</v>
      </c>
      <c r="D13">
        <v>6.7000000000000004E-2</v>
      </c>
      <c r="E13">
        <v>6.6000000000000003E-2</v>
      </c>
      <c r="F13">
        <v>5.8999999999999997E-2</v>
      </c>
      <c r="G13">
        <v>0.08</v>
      </c>
      <c r="H13">
        <v>5.8000000000000003E-2</v>
      </c>
      <c r="I13">
        <v>6.8000000000000005E-2</v>
      </c>
      <c r="J13">
        <v>5.8999999999999997E-2</v>
      </c>
      <c r="K13">
        <v>6.5000000000000002E-2</v>
      </c>
      <c r="L13">
        <v>7.2999999999999995E-2</v>
      </c>
      <c r="M13">
        <v>0.22600000000000001</v>
      </c>
      <c r="N13">
        <v>8.8999999999999996E-2</v>
      </c>
      <c r="O13">
        <v>6.9000000000000006E-2</v>
      </c>
      <c r="P13">
        <v>5.6000000000000001E-2</v>
      </c>
      <c r="Q13">
        <v>0.05</v>
      </c>
      <c r="R13">
        <v>0.05</v>
      </c>
      <c r="S13">
        <v>6.8000000000000005E-2</v>
      </c>
      <c r="T13">
        <v>4.9000000000000002E-2</v>
      </c>
      <c r="U13">
        <v>4.9000000000000002E-2</v>
      </c>
      <c r="V13">
        <v>0.05</v>
      </c>
      <c r="W13">
        <v>5.1999999999999998E-2</v>
      </c>
      <c r="Z13" s="1">
        <f t="shared" si="0"/>
        <v>8.2099999999999992E-2</v>
      </c>
      <c r="AA13" s="1">
        <f t="shared" si="1"/>
        <v>5.8200000000000009E-2</v>
      </c>
    </row>
    <row r="14" spans="1:27">
      <c r="A14">
        <v>13</v>
      </c>
      <c r="B14" t="s">
        <v>161</v>
      </c>
      <c r="C14">
        <v>30</v>
      </c>
      <c r="D14">
        <v>5.8000000000000003E-2</v>
      </c>
      <c r="E14">
        <v>6.4000000000000001E-2</v>
      </c>
      <c r="F14">
        <v>5.8999999999999997E-2</v>
      </c>
      <c r="G14">
        <v>7.4999999999999997E-2</v>
      </c>
      <c r="H14">
        <v>5.0999999999999997E-2</v>
      </c>
      <c r="I14">
        <v>7.5999999999999998E-2</v>
      </c>
      <c r="J14">
        <v>6.6000000000000003E-2</v>
      </c>
      <c r="K14">
        <v>5.6000000000000001E-2</v>
      </c>
      <c r="L14">
        <v>7.0000000000000007E-2</v>
      </c>
      <c r="M14">
        <v>0.36299999999999999</v>
      </c>
      <c r="N14">
        <v>9.0999999999999998E-2</v>
      </c>
      <c r="O14">
        <v>8.4000000000000005E-2</v>
      </c>
      <c r="P14">
        <v>6.4000000000000001E-2</v>
      </c>
      <c r="Q14">
        <v>0.05</v>
      </c>
      <c r="R14">
        <v>0.05</v>
      </c>
      <c r="S14">
        <v>7.1999999999999995E-2</v>
      </c>
      <c r="T14">
        <v>4.9000000000000002E-2</v>
      </c>
      <c r="U14">
        <v>4.9000000000000002E-2</v>
      </c>
      <c r="V14">
        <v>0.05</v>
      </c>
      <c r="W14">
        <v>4.2999999999999997E-2</v>
      </c>
      <c r="Z14" s="1">
        <f t="shared" si="0"/>
        <v>9.3799999999999994E-2</v>
      </c>
      <c r="AA14" s="1">
        <f t="shared" si="1"/>
        <v>6.020000000000001E-2</v>
      </c>
    </row>
    <row r="15" spans="1:27">
      <c r="A15">
        <v>14</v>
      </c>
      <c r="B15" t="s">
        <v>162</v>
      </c>
      <c r="C15">
        <v>30</v>
      </c>
      <c r="D15">
        <v>6.4000000000000001E-2</v>
      </c>
      <c r="E15">
        <v>6.0999999999999999E-2</v>
      </c>
      <c r="F15">
        <v>5.8999999999999997E-2</v>
      </c>
      <c r="G15">
        <v>6.8000000000000005E-2</v>
      </c>
      <c r="H15">
        <v>5.2999999999999999E-2</v>
      </c>
      <c r="I15">
        <v>7.0000000000000007E-2</v>
      </c>
      <c r="J15">
        <v>6.3E-2</v>
      </c>
      <c r="K15">
        <v>0.06</v>
      </c>
      <c r="L15">
        <v>6.7000000000000004E-2</v>
      </c>
      <c r="M15">
        <v>0.23400000000000001</v>
      </c>
      <c r="N15">
        <v>8.2000000000000003E-2</v>
      </c>
      <c r="O15">
        <v>7.0000000000000007E-2</v>
      </c>
      <c r="P15">
        <v>5.8000000000000003E-2</v>
      </c>
      <c r="Q15">
        <v>0.05</v>
      </c>
      <c r="R15">
        <v>4.9000000000000002E-2</v>
      </c>
      <c r="S15">
        <v>6.7000000000000004E-2</v>
      </c>
      <c r="T15">
        <v>4.9000000000000002E-2</v>
      </c>
      <c r="U15">
        <v>4.9000000000000002E-2</v>
      </c>
      <c r="V15">
        <v>0.05</v>
      </c>
      <c r="W15">
        <v>4.7E-2</v>
      </c>
      <c r="Z15" s="1">
        <f t="shared" si="0"/>
        <v>7.9899999999999999E-2</v>
      </c>
      <c r="AA15" s="1">
        <f t="shared" si="1"/>
        <v>5.7100000000000005E-2</v>
      </c>
    </row>
    <row r="16" spans="1:27">
      <c r="A16">
        <v>15</v>
      </c>
      <c r="B16" t="s">
        <v>163</v>
      </c>
      <c r="C16">
        <v>30</v>
      </c>
      <c r="D16">
        <v>5.7000000000000002E-2</v>
      </c>
      <c r="E16">
        <v>6.3E-2</v>
      </c>
      <c r="F16">
        <v>6.0999999999999999E-2</v>
      </c>
      <c r="G16">
        <v>7.5999999999999998E-2</v>
      </c>
      <c r="H16">
        <v>5.0999999999999997E-2</v>
      </c>
      <c r="I16">
        <v>7.0999999999999994E-2</v>
      </c>
      <c r="J16">
        <v>6.2E-2</v>
      </c>
      <c r="K16">
        <v>5.7000000000000002E-2</v>
      </c>
      <c r="L16">
        <v>7.0000000000000007E-2</v>
      </c>
      <c r="M16">
        <v>0.35</v>
      </c>
      <c r="N16">
        <v>8.6999999999999994E-2</v>
      </c>
      <c r="O16">
        <v>8.1000000000000003E-2</v>
      </c>
      <c r="P16">
        <v>6.3E-2</v>
      </c>
      <c r="Q16">
        <v>0.05</v>
      </c>
      <c r="R16">
        <v>4.9000000000000002E-2</v>
      </c>
      <c r="S16">
        <v>6.9000000000000006E-2</v>
      </c>
      <c r="T16">
        <v>4.9000000000000002E-2</v>
      </c>
      <c r="U16">
        <v>4.9000000000000002E-2</v>
      </c>
      <c r="V16">
        <v>0.05</v>
      </c>
      <c r="W16">
        <v>4.2999999999999997E-2</v>
      </c>
      <c r="Z16" s="1">
        <f t="shared" si="0"/>
        <v>9.1800000000000007E-2</v>
      </c>
      <c r="AA16" s="1">
        <f t="shared" si="1"/>
        <v>5.8999999999999997E-2</v>
      </c>
    </row>
    <row r="17" spans="1:27">
      <c r="A17">
        <v>16</v>
      </c>
      <c r="B17" t="s">
        <v>164</v>
      </c>
      <c r="C17">
        <v>30</v>
      </c>
      <c r="D17">
        <v>6.7000000000000004E-2</v>
      </c>
      <c r="E17">
        <v>5.8000000000000003E-2</v>
      </c>
      <c r="F17">
        <v>6.4000000000000001E-2</v>
      </c>
      <c r="G17">
        <v>6.8000000000000005E-2</v>
      </c>
      <c r="H17">
        <v>5.3999999999999999E-2</v>
      </c>
      <c r="I17">
        <v>6.7000000000000004E-2</v>
      </c>
      <c r="J17">
        <v>6.0999999999999999E-2</v>
      </c>
      <c r="K17">
        <v>6.0999999999999999E-2</v>
      </c>
      <c r="L17">
        <v>6.4000000000000001E-2</v>
      </c>
      <c r="M17">
        <v>0.216</v>
      </c>
      <c r="N17">
        <v>7.1999999999999995E-2</v>
      </c>
      <c r="O17">
        <v>6.8000000000000005E-2</v>
      </c>
      <c r="P17">
        <v>5.8999999999999997E-2</v>
      </c>
      <c r="Q17">
        <v>0.05</v>
      </c>
      <c r="R17">
        <v>4.8000000000000001E-2</v>
      </c>
      <c r="S17">
        <v>6.5000000000000002E-2</v>
      </c>
      <c r="T17">
        <v>4.9000000000000002E-2</v>
      </c>
      <c r="U17">
        <v>4.9000000000000002E-2</v>
      </c>
      <c r="V17">
        <v>0.05</v>
      </c>
      <c r="W17">
        <v>4.8000000000000001E-2</v>
      </c>
      <c r="Z17" s="1">
        <f t="shared" si="0"/>
        <v>7.8E-2</v>
      </c>
      <c r="AA17" s="1">
        <f t="shared" si="1"/>
        <v>5.5800000000000002E-2</v>
      </c>
    </row>
    <row r="18" spans="1:27">
      <c r="A18">
        <v>17</v>
      </c>
      <c r="B18" t="s">
        <v>165</v>
      </c>
      <c r="C18">
        <v>30</v>
      </c>
      <c r="D18">
        <v>6.6000000000000003E-2</v>
      </c>
      <c r="E18">
        <v>0.06</v>
      </c>
      <c r="F18">
        <v>0.06</v>
      </c>
      <c r="G18">
        <v>6.7000000000000004E-2</v>
      </c>
      <c r="H18">
        <v>5.3999999999999999E-2</v>
      </c>
      <c r="I18">
        <v>7.2999999999999995E-2</v>
      </c>
      <c r="J18">
        <v>6.3E-2</v>
      </c>
      <c r="K18">
        <v>0.06</v>
      </c>
      <c r="L18">
        <v>6.6000000000000003E-2</v>
      </c>
      <c r="M18">
        <v>0.251</v>
      </c>
      <c r="N18">
        <v>8.2000000000000003E-2</v>
      </c>
      <c r="O18">
        <v>7.1999999999999995E-2</v>
      </c>
      <c r="P18">
        <v>6.0999999999999999E-2</v>
      </c>
      <c r="Q18">
        <v>0.05</v>
      </c>
      <c r="R18">
        <v>4.9000000000000002E-2</v>
      </c>
      <c r="S18">
        <v>7.1999999999999995E-2</v>
      </c>
      <c r="T18">
        <v>4.9000000000000002E-2</v>
      </c>
      <c r="U18">
        <v>4.9000000000000002E-2</v>
      </c>
      <c r="V18">
        <v>0.05</v>
      </c>
      <c r="W18">
        <v>4.5999999999999999E-2</v>
      </c>
      <c r="Z18" s="1">
        <f t="shared" si="0"/>
        <v>8.199999999999999E-2</v>
      </c>
      <c r="AA18" s="1">
        <f t="shared" si="1"/>
        <v>5.800000000000001E-2</v>
      </c>
    </row>
    <row r="19" spans="1:27">
      <c r="A19">
        <v>18</v>
      </c>
      <c r="B19" t="s">
        <v>166</v>
      </c>
      <c r="C19">
        <v>30</v>
      </c>
      <c r="D19">
        <v>6.4000000000000001E-2</v>
      </c>
      <c r="E19">
        <v>0.06</v>
      </c>
      <c r="F19">
        <v>6.2E-2</v>
      </c>
      <c r="G19">
        <v>7.0000000000000007E-2</v>
      </c>
      <c r="H19">
        <v>5.3999999999999999E-2</v>
      </c>
      <c r="I19">
        <v>6.7000000000000004E-2</v>
      </c>
      <c r="J19">
        <v>5.8999999999999997E-2</v>
      </c>
      <c r="K19">
        <v>6.2E-2</v>
      </c>
      <c r="L19">
        <v>6.8000000000000005E-2</v>
      </c>
      <c r="M19">
        <v>0.23599999999999999</v>
      </c>
      <c r="N19">
        <v>8.1000000000000003E-2</v>
      </c>
      <c r="O19">
        <v>6.8000000000000005E-2</v>
      </c>
      <c r="P19">
        <v>5.7000000000000002E-2</v>
      </c>
      <c r="Q19">
        <v>0.05</v>
      </c>
      <c r="R19">
        <v>4.9000000000000002E-2</v>
      </c>
      <c r="S19">
        <v>6.7000000000000004E-2</v>
      </c>
      <c r="T19">
        <v>4.9000000000000002E-2</v>
      </c>
      <c r="U19">
        <v>4.9000000000000002E-2</v>
      </c>
      <c r="V19">
        <v>0.05</v>
      </c>
      <c r="W19">
        <v>4.8000000000000001E-2</v>
      </c>
      <c r="Z19" s="1">
        <f t="shared" si="0"/>
        <v>8.0200000000000007E-2</v>
      </c>
      <c r="AA19" s="1">
        <f t="shared" si="1"/>
        <v>5.6800000000000003E-2</v>
      </c>
    </row>
    <row r="20" spans="1:27">
      <c r="A20">
        <v>19</v>
      </c>
      <c r="B20" t="s">
        <v>167</v>
      </c>
      <c r="C20">
        <v>30</v>
      </c>
      <c r="D20">
        <v>5.8999999999999997E-2</v>
      </c>
      <c r="E20">
        <v>6.0999999999999999E-2</v>
      </c>
      <c r="F20">
        <v>7.0000000000000007E-2</v>
      </c>
      <c r="G20">
        <v>7.2999999999999995E-2</v>
      </c>
      <c r="H20">
        <v>0.05</v>
      </c>
      <c r="I20">
        <v>7.1999999999999995E-2</v>
      </c>
      <c r="J20">
        <v>7.6999999999999999E-2</v>
      </c>
      <c r="K20">
        <v>5.6000000000000001E-2</v>
      </c>
      <c r="L20">
        <v>6.6000000000000003E-2</v>
      </c>
      <c r="M20">
        <v>0.22800000000000001</v>
      </c>
      <c r="N20">
        <v>8.5999999999999993E-2</v>
      </c>
      <c r="O20">
        <v>8.6999999999999994E-2</v>
      </c>
      <c r="P20">
        <v>6.9000000000000006E-2</v>
      </c>
      <c r="Q20">
        <v>0.05</v>
      </c>
      <c r="R20">
        <v>5.0999999999999997E-2</v>
      </c>
      <c r="S20">
        <v>7.6999999999999999E-2</v>
      </c>
      <c r="T20">
        <v>4.9000000000000002E-2</v>
      </c>
      <c r="U20">
        <v>4.9000000000000002E-2</v>
      </c>
      <c r="V20">
        <v>0.05</v>
      </c>
      <c r="W20">
        <v>5.0999999999999997E-2</v>
      </c>
      <c r="Z20" s="1">
        <f t="shared" si="0"/>
        <v>8.1200000000000008E-2</v>
      </c>
      <c r="AA20" s="1">
        <f t="shared" si="1"/>
        <v>6.1900000000000011E-2</v>
      </c>
    </row>
    <row r="21" spans="1:27">
      <c r="A21">
        <v>20</v>
      </c>
      <c r="B21" t="s">
        <v>168</v>
      </c>
      <c r="C21">
        <v>30</v>
      </c>
      <c r="D21">
        <v>5.6000000000000001E-2</v>
      </c>
      <c r="E21">
        <v>5.8999999999999997E-2</v>
      </c>
      <c r="F21">
        <v>7.1999999999999995E-2</v>
      </c>
      <c r="G21">
        <v>7.3999999999999996E-2</v>
      </c>
      <c r="H21">
        <v>5.0999999999999997E-2</v>
      </c>
      <c r="I21">
        <v>6.4000000000000001E-2</v>
      </c>
      <c r="J21">
        <v>6.2E-2</v>
      </c>
      <c r="K21">
        <v>5.8000000000000003E-2</v>
      </c>
      <c r="L21">
        <v>6.8000000000000005E-2</v>
      </c>
      <c r="M21">
        <v>0.251</v>
      </c>
      <c r="N21">
        <v>8.2000000000000003E-2</v>
      </c>
      <c r="O21">
        <v>7.1999999999999995E-2</v>
      </c>
      <c r="P21">
        <v>6.0999999999999999E-2</v>
      </c>
      <c r="Q21">
        <v>0.05</v>
      </c>
      <c r="R21">
        <v>4.9000000000000002E-2</v>
      </c>
      <c r="S21">
        <v>6.6000000000000003E-2</v>
      </c>
      <c r="T21">
        <v>4.9000000000000002E-2</v>
      </c>
      <c r="U21">
        <v>4.9000000000000002E-2</v>
      </c>
      <c r="V21">
        <v>0.05</v>
      </c>
      <c r="W21">
        <v>0.05</v>
      </c>
      <c r="Z21" s="1">
        <f t="shared" si="0"/>
        <v>8.1500000000000003E-2</v>
      </c>
      <c r="AA21" s="1">
        <f t="shared" si="1"/>
        <v>5.7800000000000004E-2</v>
      </c>
    </row>
    <row r="22" spans="1:27">
      <c r="A22">
        <v>21</v>
      </c>
      <c r="B22" t="s">
        <v>169</v>
      </c>
      <c r="C22">
        <v>30</v>
      </c>
      <c r="D22">
        <v>7.2999999999999995E-2</v>
      </c>
      <c r="E22">
        <v>5.8000000000000003E-2</v>
      </c>
      <c r="F22">
        <v>6.7000000000000004E-2</v>
      </c>
      <c r="G22">
        <v>7.2999999999999995E-2</v>
      </c>
      <c r="H22">
        <v>5.8999999999999997E-2</v>
      </c>
      <c r="I22">
        <v>6.6000000000000003E-2</v>
      </c>
      <c r="J22">
        <v>5.8000000000000003E-2</v>
      </c>
      <c r="K22">
        <v>6.4000000000000001E-2</v>
      </c>
      <c r="L22">
        <v>6.3E-2</v>
      </c>
      <c r="M22">
        <v>0.20699999999999999</v>
      </c>
      <c r="N22">
        <v>6.7000000000000004E-2</v>
      </c>
      <c r="O22">
        <v>7.2999999999999995E-2</v>
      </c>
      <c r="P22">
        <v>6.2E-2</v>
      </c>
      <c r="Q22">
        <v>4.9000000000000002E-2</v>
      </c>
      <c r="R22">
        <v>4.8000000000000001E-2</v>
      </c>
      <c r="S22">
        <v>6.7000000000000004E-2</v>
      </c>
      <c r="T22">
        <v>4.9000000000000002E-2</v>
      </c>
      <c r="U22">
        <v>4.9000000000000002E-2</v>
      </c>
      <c r="V22">
        <v>0.05</v>
      </c>
      <c r="W22">
        <v>4.9000000000000002E-2</v>
      </c>
      <c r="Z22" s="1">
        <f t="shared" si="0"/>
        <v>7.8799999999999995E-2</v>
      </c>
      <c r="AA22" s="1">
        <f t="shared" si="1"/>
        <v>5.6300000000000003E-2</v>
      </c>
    </row>
    <row r="23" spans="1:27">
      <c r="A23">
        <v>22</v>
      </c>
      <c r="B23" t="s">
        <v>170</v>
      </c>
      <c r="C23">
        <v>30</v>
      </c>
      <c r="D23">
        <v>0.06</v>
      </c>
      <c r="E23">
        <v>6.7000000000000004E-2</v>
      </c>
      <c r="F23">
        <v>5.6000000000000001E-2</v>
      </c>
      <c r="G23">
        <v>8.4000000000000005E-2</v>
      </c>
      <c r="H23">
        <v>5.6000000000000001E-2</v>
      </c>
      <c r="I23">
        <v>7.0000000000000007E-2</v>
      </c>
      <c r="J23">
        <v>5.8000000000000003E-2</v>
      </c>
      <c r="K23">
        <v>6.4000000000000001E-2</v>
      </c>
      <c r="L23">
        <v>7.5999999999999998E-2</v>
      </c>
      <c r="M23">
        <v>0.314</v>
      </c>
      <c r="N23">
        <v>8.8999999999999996E-2</v>
      </c>
      <c r="O23">
        <v>7.3999999999999996E-2</v>
      </c>
      <c r="P23">
        <v>5.7000000000000002E-2</v>
      </c>
      <c r="Q23">
        <v>0.05</v>
      </c>
      <c r="R23">
        <v>4.9000000000000002E-2</v>
      </c>
      <c r="S23">
        <v>6.6000000000000003E-2</v>
      </c>
      <c r="T23">
        <v>4.9000000000000002E-2</v>
      </c>
      <c r="U23">
        <v>4.9000000000000002E-2</v>
      </c>
      <c r="V23">
        <v>0.05</v>
      </c>
      <c r="W23">
        <v>4.5999999999999999E-2</v>
      </c>
      <c r="Z23" s="1">
        <f t="shared" si="0"/>
        <v>9.0499999999999997E-2</v>
      </c>
      <c r="AA23" s="1">
        <f t="shared" si="1"/>
        <v>5.7899999999999993E-2</v>
      </c>
    </row>
    <row r="24" spans="1:27">
      <c r="A24">
        <v>23</v>
      </c>
      <c r="B24" t="s">
        <v>171</v>
      </c>
      <c r="C24">
        <v>30</v>
      </c>
      <c r="D24">
        <v>5.8000000000000003E-2</v>
      </c>
      <c r="E24">
        <v>6.4000000000000001E-2</v>
      </c>
      <c r="F24">
        <v>5.8999999999999997E-2</v>
      </c>
      <c r="G24">
        <v>7.5999999999999998E-2</v>
      </c>
      <c r="H24">
        <v>5.2999999999999999E-2</v>
      </c>
      <c r="I24">
        <v>7.1999999999999995E-2</v>
      </c>
      <c r="J24">
        <v>5.8999999999999997E-2</v>
      </c>
      <c r="K24">
        <v>0.06</v>
      </c>
      <c r="L24">
        <v>7.1999999999999995E-2</v>
      </c>
      <c r="M24">
        <v>0.36199999999999999</v>
      </c>
      <c r="N24">
        <v>9.2999999999999999E-2</v>
      </c>
      <c r="O24">
        <v>7.5999999999999998E-2</v>
      </c>
      <c r="P24">
        <v>0.06</v>
      </c>
      <c r="Q24">
        <v>0.05</v>
      </c>
      <c r="R24">
        <v>4.9000000000000002E-2</v>
      </c>
      <c r="S24">
        <v>7.0999999999999994E-2</v>
      </c>
      <c r="T24">
        <v>4.9000000000000002E-2</v>
      </c>
      <c r="U24">
        <v>4.9000000000000002E-2</v>
      </c>
      <c r="V24">
        <v>0.05</v>
      </c>
      <c r="W24">
        <v>4.2999999999999997E-2</v>
      </c>
      <c r="Z24" s="1">
        <f t="shared" si="0"/>
        <v>9.35E-2</v>
      </c>
      <c r="AA24" s="1">
        <f t="shared" si="1"/>
        <v>5.8999999999999997E-2</v>
      </c>
    </row>
    <row r="25" spans="1:27">
      <c r="A25">
        <v>24</v>
      </c>
      <c r="B25" t="s">
        <v>172</v>
      </c>
      <c r="C25">
        <v>30</v>
      </c>
      <c r="D25">
        <v>2.9000000000000001E-2</v>
      </c>
      <c r="E25">
        <v>0.70399999999999996</v>
      </c>
      <c r="F25">
        <v>0.81699999999999995</v>
      </c>
      <c r="G25">
        <v>0.99099999999999999</v>
      </c>
      <c r="H25">
        <v>0.51900000000000002</v>
      </c>
      <c r="I25">
        <v>0.109</v>
      </c>
      <c r="J25">
        <v>0.46200000000000002</v>
      </c>
      <c r="K25">
        <v>0.98599999999999999</v>
      </c>
      <c r="L25">
        <v>0.97499999999999998</v>
      </c>
      <c r="M25">
        <v>0.57999999999999996</v>
      </c>
      <c r="N25">
        <v>0.99099999999999999</v>
      </c>
      <c r="O25">
        <v>0.90500000000000003</v>
      </c>
      <c r="P25">
        <v>3.4000000000000002E-2</v>
      </c>
      <c r="Q25">
        <v>3.5999999999999997E-2</v>
      </c>
      <c r="R25">
        <v>0.16400000000000001</v>
      </c>
      <c r="S25">
        <v>0.47599999999999998</v>
      </c>
      <c r="T25">
        <v>3.7999999999999999E-2</v>
      </c>
      <c r="U25">
        <v>3.4000000000000002E-2</v>
      </c>
      <c r="V25">
        <v>3.7999999999999999E-2</v>
      </c>
      <c r="W25">
        <v>0.98199999999999998</v>
      </c>
      <c r="Z25" s="1">
        <f t="shared" si="0"/>
        <v>0.61719999999999997</v>
      </c>
      <c r="AA25" s="1">
        <f t="shared" si="1"/>
        <v>0.36979999999999996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0.78500000000000003</v>
      </c>
      <c r="F26">
        <v>1.7999999999999999E-2</v>
      </c>
      <c r="G26">
        <v>0.17799999999999999</v>
      </c>
      <c r="H26">
        <v>8.9999999999999993E-3</v>
      </c>
      <c r="I26">
        <v>0.122</v>
      </c>
      <c r="J26">
        <v>0.98499999999999999</v>
      </c>
      <c r="K26">
        <v>1.7000000000000001E-2</v>
      </c>
      <c r="L26">
        <v>0.96099999999999997</v>
      </c>
      <c r="M26">
        <v>0.94299999999999995</v>
      </c>
      <c r="N26">
        <v>0.98899999999999999</v>
      </c>
      <c r="O26">
        <v>0.89</v>
      </c>
      <c r="P26">
        <v>2.8000000000000001E-2</v>
      </c>
      <c r="Q26">
        <v>5.8999999999999997E-2</v>
      </c>
      <c r="R26">
        <v>0.85199999999999998</v>
      </c>
      <c r="S26">
        <v>0.14899999999999999</v>
      </c>
      <c r="T26">
        <v>6.0999999999999999E-2</v>
      </c>
      <c r="U26">
        <v>5.2999999999999999E-2</v>
      </c>
      <c r="V26">
        <v>7.9000000000000001E-2</v>
      </c>
      <c r="W26">
        <v>0.29599999999999999</v>
      </c>
      <c r="Z26" s="1">
        <f t="shared" si="0"/>
        <v>0.40319999999999989</v>
      </c>
      <c r="AA26" s="1">
        <f t="shared" si="1"/>
        <v>0.34560000000000002</v>
      </c>
    </row>
    <row r="27" spans="1:27">
      <c r="A27">
        <v>26</v>
      </c>
      <c r="B27" t="s">
        <v>174</v>
      </c>
      <c r="C27">
        <v>30</v>
      </c>
      <c r="D27">
        <v>0.98099999999999998</v>
      </c>
      <c r="E27">
        <v>0.14399999999999999</v>
      </c>
      <c r="F27">
        <v>0.123</v>
      </c>
      <c r="G27">
        <v>0.33</v>
      </c>
      <c r="H27">
        <v>0.84299999999999997</v>
      </c>
      <c r="I27">
        <v>0.88500000000000001</v>
      </c>
      <c r="J27">
        <v>4.4999999999999998E-2</v>
      </c>
      <c r="K27">
        <v>0.90400000000000003</v>
      </c>
      <c r="L27">
        <v>0.72499999999999998</v>
      </c>
      <c r="M27">
        <v>0.90600000000000003</v>
      </c>
      <c r="N27">
        <v>0.99</v>
      </c>
      <c r="O27">
        <v>0.98199999999999998</v>
      </c>
      <c r="P27">
        <v>0.16300000000000001</v>
      </c>
      <c r="Q27">
        <v>4.2999999999999997E-2</v>
      </c>
      <c r="R27">
        <v>0.153</v>
      </c>
      <c r="S27">
        <v>0.83399999999999996</v>
      </c>
      <c r="T27">
        <v>4.2999999999999997E-2</v>
      </c>
      <c r="U27">
        <v>4.1000000000000002E-2</v>
      </c>
      <c r="V27">
        <v>0.05</v>
      </c>
      <c r="W27">
        <v>0.33800000000000002</v>
      </c>
      <c r="Z27" s="1">
        <f t="shared" si="0"/>
        <v>0.5885999999999999</v>
      </c>
      <c r="AA27" s="1">
        <f t="shared" si="1"/>
        <v>0.36370000000000002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0.42199999999999999</v>
      </c>
      <c r="F28">
        <v>0.99099999999999999</v>
      </c>
      <c r="G28">
        <v>0.99299999999999999</v>
      </c>
      <c r="H28">
        <v>0.11</v>
      </c>
      <c r="I28">
        <v>0.34799999999999998</v>
      </c>
      <c r="J28">
        <v>0.98799999999999999</v>
      </c>
      <c r="K28">
        <v>0.95199999999999996</v>
      </c>
      <c r="L28">
        <v>0.51900000000000002</v>
      </c>
      <c r="M28">
        <v>0.122</v>
      </c>
      <c r="N28">
        <v>0.99</v>
      </c>
      <c r="O28">
        <v>0.995</v>
      </c>
      <c r="P28">
        <v>0.99</v>
      </c>
      <c r="Q28">
        <v>3.1E-2</v>
      </c>
      <c r="R28">
        <v>0.36699999999999999</v>
      </c>
      <c r="S28">
        <v>0.98799999999999999</v>
      </c>
      <c r="T28">
        <v>3.1E-2</v>
      </c>
      <c r="U28">
        <v>0.03</v>
      </c>
      <c r="V28">
        <v>3.3000000000000002E-2</v>
      </c>
      <c r="W28">
        <v>0.97399999999999998</v>
      </c>
      <c r="Z28" s="1">
        <f t="shared" si="0"/>
        <v>0.54520000000000002</v>
      </c>
      <c r="AA28" s="1">
        <f t="shared" si="1"/>
        <v>0.54290000000000005</v>
      </c>
    </row>
    <row r="29" spans="1:27">
      <c r="A29">
        <v>28</v>
      </c>
      <c r="B29" t="s">
        <v>176</v>
      </c>
      <c r="C29">
        <v>30</v>
      </c>
      <c r="D29">
        <v>3.3000000000000002E-2</v>
      </c>
      <c r="E29">
        <v>0.21199999999999999</v>
      </c>
      <c r="F29">
        <v>0.32800000000000001</v>
      </c>
      <c r="G29">
        <v>0.97499999999999998</v>
      </c>
      <c r="H29">
        <v>9.8000000000000004E-2</v>
      </c>
      <c r="I29">
        <v>0.183</v>
      </c>
      <c r="J29">
        <v>0.156</v>
      </c>
      <c r="K29">
        <v>0.98399999999999999</v>
      </c>
      <c r="L29">
        <v>0.96899999999999997</v>
      </c>
      <c r="M29">
        <v>0.96499999999999997</v>
      </c>
      <c r="N29">
        <v>0.73499999999999999</v>
      </c>
      <c r="O29">
        <v>0.30599999999999999</v>
      </c>
      <c r="P29">
        <v>3.5000000000000003E-2</v>
      </c>
      <c r="Q29">
        <v>4.9000000000000002E-2</v>
      </c>
      <c r="R29">
        <v>0.114</v>
      </c>
      <c r="S29">
        <v>0.155</v>
      </c>
      <c r="T29">
        <v>5.2999999999999999E-2</v>
      </c>
      <c r="U29">
        <v>4.5999999999999999E-2</v>
      </c>
      <c r="V29">
        <v>5.2999999999999999E-2</v>
      </c>
      <c r="W29">
        <v>7.0999999999999994E-2</v>
      </c>
      <c r="Z29" s="1">
        <f t="shared" si="0"/>
        <v>0.49030000000000007</v>
      </c>
      <c r="AA29" s="1">
        <f t="shared" si="1"/>
        <v>0.16169999999999998</v>
      </c>
    </row>
    <row r="30" spans="1:27">
      <c r="A30">
        <v>29</v>
      </c>
      <c r="B30" t="s">
        <v>177</v>
      </c>
      <c r="C30">
        <v>30</v>
      </c>
      <c r="D30">
        <v>3.7999999999999999E-2</v>
      </c>
      <c r="E30">
        <v>0.23100000000000001</v>
      </c>
      <c r="F30">
        <v>0.09</v>
      </c>
      <c r="G30">
        <v>0.86899999999999999</v>
      </c>
      <c r="H30">
        <v>0.128</v>
      </c>
      <c r="I30">
        <v>0.13</v>
      </c>
      <c r="J30">
        <v>0.42899999999999999</v>
      </c>
      <c r="K30">
        <v>0.97299999999999998</v>
      </c>
      <c r="L30">
        <v>0.90200000000000002</v>
      </c>
      <c r="M30">
        <v>0.65600000000000003</v>
      </c>
      <c r="N30">
        <v>0.92700000000000005</v>
      </c>
      <c r="O30">
        <v>0.13800000000000001</v>
      </c>
      <c r="P30">
        <v>0.106</v>
      </c>
      <c r="Q30">
        <v>4.9000000000000002E-2</v>
      </c>
      <c r="R30">
        <v>0.17599999999999999</v>
      </c>
      <c r="S30">
        <v>0.626</v>
      </c>
      <c r="T30">
        <v>4.9000000000000002E-2</v>
      </c>
      <c r="U30">
        <v>4.7E-2</v>
      </c>
      <c r="V30">
        <v>5.1999999999999998E-2</v>
      </c>
      <c r="W30">
        <v>4.2999999999999997E-2</v>
      </c>
      <c r="Z30" s="1">
        <f t="shared" si="0"/>
        <v>0.4446</v>
      </c>
      <c r="AA30" s="1">
        <f t="shared" si="1"/>
        <v>0.2213</v>
      </c>
    </row>
    <row r="31" spans="1:27">
      <c r="A31">
        <v>30</v>
      </c>
      <c r="B31" t="s">
        <v>178</v>
      </c>
      <c r="C31">
        <v>30</v>
      </c>
      <c r="D31">
        <v>4.0000000000000001E-3</v>
      </c>
      <c r="E31">
        <v>2.1999999999999999E-2</v>
      </c>
      <c r="F31">
        <v>0.99099999999999999</v>
      </c>
      <c r="G31">
        <v>0.94299999999999995</v>
      </c>
      <c r="H31">
        <v>4.0000000000000001E-3</v>
      </c>
      <c r="I31">
        <v>0.34399999999999997</v>
      </c>
      <c r="J31">
        <v>0.98899999999999999</v>
      </c>
      <c r="K31">
        <v>1.2E-2</v>
      </c>
      <c r="L31">
        <v>0.126</v>
      </c>
      <c r="M31">
        <v>0.98799999999999999</v>
      </c>
      <c r="N31">
        <v>0.84699999999999998</v>
      </c>
      <c r="O31">
        <v>0.86699999999999999</v>
      </c>
      <c r="P31">
        <v>0.98699999999999999</v>
      </c>
      <c r="Q31">
        <v>5.2999999999999999E-2</v>
      </c>
      <c r="R31">
        <v>0.434</v>
      </c>
      <c r="S31">
        <v>0.96</v>
      </c>
      <c r="T31">
        <v>5.7000000000000002E-2</v>
      </c>
      <c r="U31">
        <v>4.9000000000000002E-2</v>
      </c>
      <c r="V31">
        <v>6.3E-2</v>
      </c>
      <c r="W31">
        <v>0.11799999999999999</v>
      </c>
      <c r="Z31" s="1">
        <f t="shared" si="0"/>
        <v>0.44230000000000003</v>
      </c>
      <c r="AA31" s="1">
        <f t="shared" si="1"/>
        <v>0.44350000000000006</v>
      </c>
    </row>
    <row r="32" spans="1:27">
      <c r="A32">
        <v>31</v>
      </c>
      <c r="B32" t="s">
        <v>179</v>
      </c>
      <c r="C32">
        <v>30</v>
      </c>
      <c r="D32">
        <v>0.98599999999999999</v>
      </c>
      <c r="E32">
        <v>1.0999999999999999E-2</v>
      </c>
      <c r="F32">
        <v>0.99199999999999999</v>
      </c>
      <c r="G32">
        <v>0.99099999999999999</v>
      </c>
      <c r="H32">
        <v>0.97299999999999998</v>
      </c>
      <c r="I32">
        <v>0.03</v>
      </c>
      <c r="J32">
        <v>8.0000000000000002E-3</v>
      </c>
      <c r="K32">
        <v>0.97599999999999998</v>
      </c>
      <c r="L32">
        <v>5.6000000000000001E-2</v>
      </c>
      <c r="M32">
        <v>0.98699999999999999</v>
      </c>
      <c r="N32">
        <v>2.1999999999999999E-2</v>
      </c>
      <c r="O32">
        <v>0.82299999999999995</v>
      </c>
      <c r="P32">
        <v>0.97</v>
      </c>
      <c r="Q32">
        <v>3.4000000000000002E-2</v>
      </c>
      <c r="R32">
        <v>1.4E-2</v>
      </c>
      <c r="S32">
        <v>0.158</v>
      </c>
      <c r="T32">
        <v>3.6999999999999998E-2</v>
      </c>
      <c r="U32">
        <v>3.2000000000000001E-2</v>
      </c>
      <c r="V32">
        <v>3.1E-2</v>
      </c>
      <c r="W32">
        <v>0.97399999999999998</v>
      </c>
      <c r="Z32" s="1">
        <f t="shared" si="0"/>
        <v>0.60099999999999998</v>
      </c>
      <c r="AA32" s="1">
        <f t="shared" si="1"/>
        <v>0.3095</v>
      </c>
    </row>
    <row r="33" spans="1:27">
      <c r="A33">
        <v>32</v>
      </c>
      <c r="B33" t="s">
        <v>180</v>
      </c>
      <c r="C33">
        <v>30</v>
      </c>
      <c r="D33">
        <v>1.7000000000000001E-2</v>
      </c>
      <c r="E33">
        <v>7.8E-2</v>
      </c>
      <c r="F33">
        <v>0.113</v>
      </c>
      <c r="G33">
        <v>0.01</v>
      </c>
      <c r="H33">
        <v>5.0000000000000001E-3</v>
      </c>
      <c r="I33">
        <v>0.18</v>
      </c>
      <c r="J33">
        <v>0.98599999999999999</v>
      </c>
      <c r="K33">
        <v>3.0000000000000001E-3</v>
      </c>
      <c r="L33">
        <v>2.1000000000000001E-2</v>
      </c>
      <c r="M33">
        <v>0.96399999999999997</v>
      </c>
      <c r="N33">
        <v>6.8000000000000005E-2</v>
      </c>
      <c r="O33">
        <v>0.83199999999999996</v>
      </c>
      <c r="P33">
        <v>0.32400000000000001</v>
      </c>
      <c r="Q33">
        <v>5.2999999999999999E-2</v>
      </c>
      <c r="R33">
        <v>0.20499999999999999</v>
      </c>
      <c r="S33">
        <v>5.6000000000000001E-2</v>
      </c>
      <c r="T33">
        <v>5.1999999999999998E-2</v>
      </c>
      <c r="U33">
        <v>0.05</v>
      </c>
      <c r="V33">
        <v>5.8000000000000003E-2</v>
      </c>
      <c r="W33">
        <v>0.32700000000000001</v>
      </c>
      <c r="Z33" s="1">
        <f t="shared" si="0"/>
        <v>0.23769999999999997</v>
      </c>
      <c r="AA33" s="1">
        <f t="shared" si="1"/>
        <v>0.20250000000000004</v>
      </c>
    </row>
    <row r="34" spans="1:27">
      <c r="A34">
        <v>33</v>
      </c>
      <c r="B34" t="s">
        <v>181</v>
      </c>
      <c r="C34">
        <v>30</v>
      </c>
      <c r="D34">
        <v>9.5000000000000001E-2</v>
      </c>
      <c r="E34">
        <v>1.9E-2</v>
      </c>
      <c r="F34">
        <v>0.98899999999999999</v>
      </c>
      <c r="G34">
        <v>4.1000000000000002E-2</v>
      </c>
      <c r="H34">
        <v>0.113</v>
      </c>
      <c r="I34">
        <v>1.7000000000000001E-2</v>
      </c>
      <c r="J34">
        <v>0.129</v>
      </c>
      <c r="K34">
        <v>3.6999999999999998E-2</v>
      </c>
      <c r="L34">
        <v>3.4000000000000002E-2</v>
      </c>
      <c r="M34">
        <v>0.65100000000000002</v>
      </c>
      <c r="N34">
        <v>0.96299999999999997</v>
      </c>
      <c r="O34">
        <v>0.52900000000000003</v>
      </c>
      <c r="P34">
        <v>0.252</v>
      </c>
      <c r="Q34">
        <v>3.7999999999999999E-2</v>
      </c>
      <c r="R34">
        <v>0.08</v>
      </c>
      <c r="S34">
        <v>0.63300000000000001</v>
      </c>
      <c r="T34">
        <v>3.7999999999999999E-2</v>
      </c>
      <c r="U34">
        <v>3.6999999999999998E-2</v>
      </c>
      <c r="V34">
        <v>3.7999999999999999E-2</v>
      </c>
      <c r="W34">
        <v>0.97</v>
      </c>
      <c r="Z34" s="1">
        <f t="shared" si="0"/>
        <v>0.21249999999999999</v>
      </c>
      <c r="AA34" s="1">
        <f t="shared" si="1"/>
        <v>0.35779999999999995</v>
      </c>
    </row>
    <row r="35" spans="1:27">
      <c r="A35">
        <v>34</v>
      </c>
      <c r="B35" t="s">
        <v>182</v>
      </c>
      <c r="C35">
        <v>30</v>
      </c>
      <c r="D35">
        <v>0.82399999999999995</v>
      </c>
      <c r="E35">
        <v>8.0000000000000002E-3</v>
      </c>
      <c r="F35">
        <v>0.95299999999999996</v>
      </c>
      <c r="G35">
        <v>0.28000000000000003</v>
      </c>
      <c r="H35">
        <v>0.115</v>
      </c>
      <c r="I35">
        <v>0.13300000000000001</v>
      </c>
      <c r="J35">
        <v>0.113</v>
      </c>
      <c r="K35">
        <v>0.1</v>
      </c>
      <c r="L35">
        <v>1.0999999999999999E-2</v>
      </c>
      <c r="M35">
        <v>0.98799999999999999</v>
      </c>
      <c r="N35">
        <v>1.7000000000000001E-2</v>
      </c>
      <c r="O35">
        <v>0.20899999999999999</v>
      </c>
      <c r="P35">
        <v>0.74099999999999999</v>
      </c>
      <c r="Q35">
        <v>0.05</v>
      </c>
      <c r="R35">
        <v>4.2000000000000003E-2</v>
      </c>
      <c r="S35">
        <v>0.55500000000000005</v>
      </c>
      <c r="T35">
        <v>5.0999999999999997E-2</v>
      </c>
      <c r="U35">
        <v>4.8000000000000001E-2</v>
      </c>
      <c r="V35">
        <v>0.05</v>
      </c>
      <c r="W35">
        <v>5.3999999999999999E-2</v>
      </c>
      <c r="Z35" s="1">
        <f t="shared" si="0"/>
        <v>0.35250000000000004</v>
      </c>
      <c r="AA35" s="1">
        <f t="shared" si="1"/>
        <v>0.1817</v>
      </c>
    </row>
    <row r="36" spans="1:27">
      <c r="A36">
        <v>35</v>
      </c>
      <c r="B36" t="s">
        <v>183</v>
      </c>
      <c r="C36">
        <v>30</v>
      </c>
      <c r="D36">
        <v>0.95799999999999996</v>
      </c>
      <c r="E36">
        <v>1.4E-2</v>
      </c>
      <c r="F36">
        <v>0.99099999999999999</v>
      </c>
      <c r="G36">
        <v>6.2E-2</v>
      </c>
      <c r="H36">
        <v>0.58699999999999997</v>
      </c>
      <c r="I36">
        <v>7.4999999999999997E-2</v>
      </c>
      <c r="J36">
        <v>0.17799999999999999</v>
      </c>
      <c r="K36">
        <v>2.8000000000000001E-2</v>
      </c>
      <c r="L36">
        <v>2.5000000000000001E-2</v>
      </c>
      <c r="M36">
        <v>0.98499999999999999</v>
      </c>
      <c r="N36">
        <v>0.96499999999999997</v>
      </c>
      <c r="O36">
        <v>0.98499999999999999</v>
      </c>
      <c r="P36">
        <v>0.93899999999999995</v>
      </c>
      <c r="Q36">
        <v>4.1000000000000002E-2</v>
      </c>
      <c r="R36">
        <v>0.26800000000000002</v>
      </c>
      <c r="S36">
        <v>0.95399999999999996</v>
      </c>
      <c r="T36">
        <v>4.2000000000000003E-2</v>
      </c>
      <c r="U36">
        <v>3.6999999999999998E-2</v>
      </c>
      <c r="V36">
        <v>4.7E-2</v>
      </c>
      <c r="W36">
        <v>0.98199999999999998</v>
      </c>
      <c r="Z36" s="1">
        <f t="shared" si="0"/>
        <v>0.39029999999999998</v>
      </c>
      <c r="AA36" s="1">
        <f t="shared" si="1"/>
        <v>0.52599999999999991</v>
      </c>
    </row>
    <row r="37" spans="1:27">
      <c r="A37">
        <v>36</v>
      </c>
      <c r="B37" t="s">
        <v>184</v>
      </c>
      <c r="C37">
        <v>30</v>
      </c>
      <c r="D37">
        <v>0.99199999999999999</v>
      </c>
      <c r="E37">
        <v>0.112</v>
      </c>
      <c r="F37">
        <v>0.13</v>
      </c>
      <c r="G37">
        <v>8.9999999999999993E-3</v>
      </c>
      <c r="H37">
        <v>0.96199999999999997</v>
      </c>
      <c r="I37">
        <v>0.97499999999999998</v>
      </c>
      <c r="J37">
        <v>5.2999999999999999E-2</v>
      </c>
      <c r="K37">
        <v>0.11799999999999999</v>
      </c>
      <c r="L37">
        <v>8.8999999999999996E-2</v>
      </c>
      <c r="M37">
        <v>0.98599999999999999</v>
      </c>
      <c r="N37">
        <v>0.90600000000000003</v>
      </c>
      <c r="O37">
        <v>0.98799999999999999</v>
      </c>
      <c r="P37">
        <v>0.77400000000000002</v>
      </c>
      <c r="Q37">
        <v>4.8000000000000001E-2</v>
      </c>
      <c r="R37">
        <v>0.14199999999999999</v>
      </c>
      <c r="S37">
        <v>0.98099999999999998</v>
      </c>
      <c r="T37">
        <v>4.8000000000000001E-2</v>
      </c>
      <c r="U37">
        <v>4.3999999999999997E-2</v>
      </c>
      <c r="V37">
        <v>5.5E-2</v>
      </c>
      <c r="W37">
        <v>0.371</v>
      </c>
      <c r="Z37" s="1">
        <f t="shared" si="0"/>
        <v>0.44259999999999999</v>
      </c>
      <c r="AA37" s="1">
        <f t="shared" si="1"/>
        <v>0.43570000000000003</v>
      </c>
    </row>
    <row r="38" spans="1:27">
      <c r="A38">
        <v>37</v>
      </c>
      <c r="B38" t="s">
        <v>185</v>
      </c>
      <c r="C38">
        <v>30</v>
      </c>
      <c r="D38">
        <v>0.99</v>
      </c>
      <c r="E38">
        <v>0.06</v>
      </c>
      <c r="F38">
        <v>3.5999999999999997E-2</v>
      </c>
      <c r="G38">
        <v>8.9999999999999993E-3</v>
      </c>
      <c r="H38">
        <v>0.55900000000000005</v>
      </c>
      <c r="I38">
        <v>0.97599999999999998</v>
      </c>
      <c r="J38">
        <v>0.189</v>
      </c>
      <c r="K38">
        <v>6.5000000000000002E-2</v>
      </c>
      <c r="L38">
        <v>0.105</v>
      </c>
      <c r="M38">
        <v>0.98899999999999999</v>
      </c>
      <c r="N38">
        <v>0.39800000000000002</v>
      </c>
      <c r="O38">
        <v>0.96399999999999997</v>
      </c>
      <c r="P38">
        <v>0.54800000000000004</v>
      </c>
      <c r="Q38">
        <v>6.5000000000000002E-2</v>
      </c>
      <c r="R38">
        <v>0.24099999999999999</v>
      </c>
      <c r="S38">
        <v>0.96799999999999997</v>
      </c>
      <c r="T38">
        <v>6.8000000000000005E-2</v>
      </c>
      <c r="U38">
        <v>5.8000000000000003E-2</v>
      </c>
      <c r="V38">
        <v>8.2000000000000003E-2</v>
      </c>
      <c r="W38">
        <v>1.9E-2</v>
      </c>
      <c r="Z38" s="1">
        <f t="shared" si="0"/>
        <v>0.39779999999999999</v>
      </c>
      <c r="AA38" s="1">
        <f t="shared" si="1"/>
        <v>0.34110000000000001</v>
      </c>
    </row>
    <row r="39" spans="1:27">
      <c r="A39">
        <v>38</v>
      </c>
      <c r="B39" t="s">
        <v>186</v>
      </c>
      <c r="C39">
        <v>30</v>
      </c>
      <c r="D39">
        <v>0.96499999999999997</v>
      </c>
      <c r="E39">
        <v>0.98399999999999999</v>
      </c>
      <c r="F39">
        <v>5.5E-2</v>
      </c>
      <c r="G39">
        <v>0.99299999999999999</v>
      </c>
      <c r="H39">
        <v>0.98499999999999999</v>
      </c>
      <c r="I39">
        <v>0.98599999999999999</v>
      </c>
      <c r="J39">
        <v>0.98699999999999999</v>
      </c>
      <c r="K39">
        <v>0.81599999999999995</v>
      </c>
      <c r="L39">
        <v>0.88400000000000001</v>
      </c>
      <c r="M39">
        <v>0.23100000000000001</v>
      </c>
      <c r="N39">
        <v>0.99</v>
      </c>
      <c r="O39">
        <v>0.995</v>
      </c>
      <c r="P39">
        <v>0.98599999999999999</v>
      </c>
      <c r="Q39">
        <v>3.2000000000000001E-2</v>
      </c>
      <c r="R39">
        <v>0.53500000000000003</v>
      </c>
      <c r="S39">
        <v>0.99199999999999999</v>
      </c>
      <c r="T39">
        <v>3.2000000000000001E-2</v>
      </c>
      <c r="U39">
        <v>0.03</v>
      </c>
      <c r="V39">
        <v>3.7999999999999999E-2</v>
      </c>
      <c r="W39">
        <v>0.98499999999999999</v>
      </c>
      <c r="Z39" s="1">
        <f t="shared" si="0"/>
        <v>0.78859999999999997</v>
      </c>
      <c r="AA39" s="1">
        <f t="shared" si="1"/>
        <v>0.56150000000000011</v>
      </c>
    </row>
    <row r="40" spans="1:27">
      <c r="A40">
        <v>39</v>
      </c>
      <c r="B40" t="s">
        <v>187</v>
      </c>
      <c r="C40">
        <v>30</v>
      </c>
      <c r="D40">
        <v>0.26600000000000001</v>
      </c>
      <c r="E40">
        <v>0.98799999999999999</v>
      </c>
      <c r="F40">
        <v>7.0000000000000001E-3</v>
      </c>
      <c r="G40">
        <v>0.99399999999999999</v>
      </c>
      <c r="H40">
        <v>0.94</v>
      </c>
      <c r="I40">
        <v>0.13100000000000001</v>
      </c>
      <c r="J40">
        <v>0.96899999999999997</v>
      </c>
      <c r="K40">
        <v>2.5000000000000001E-2</v>
      </c>
      <c r="L40">
        <v>0.98099999999999998</v>
      </c>
      <c r="M40">
        <v>0.68600000000000005</v>
      </c>
      <c r="N40">
        <v>0.98199999999999998</v>
      </c>
      <c r="O40">
        <v>0.99199999999999999</v>
      </c>
      <c r="P40">
        <v>3.3000000000000002E-2</v>
      </c>
      <c r="Q40">
        <v>3.5000000000000003E-2</v>
      </c>
      <c r="R40">
        <v>0.48099999999999998</v>
      </c>
      <c r="S40">
        <v>0.02</v>
      </c>
      <c r="T40">
        <v>3.6999999999999998E-2</v>
      </c>
      <c r="U40">
        <v>3.3000000000000002E-2</v>
      </c>
      <c r="V40">
        <v>0.04</v>
      </c>
      <c r="W40">
        <v>0.98799999999999999</v>
      </c>
      <c r="Z40" s="1">
        <f t="shared" si="0"/>
        <v>0.59870000000000001</v>
      </c>
      <c r="AA40" s="1">
        <f t="shared" si="1"/>
        <v>0.36409999999999998</v>
      </c>
    </row>
    <row r="41" spans="1:27">
      <c r="A41">
        <v>40</v>
      </c>
      <c r="B41" t="s">
        <v>188</v>
      </c>
      <c r="C41">
        <v>30</v>
      </c>
      <c r="D41">
        <v>0.93200000000000005</v>
      </c>
      <c r="E41">
        <v>0.17899999999999999</v>
      </c>
      <c r="F41">
        <v>6.0000000000000001E-3</v>
      </c>
      <c r="G41">
        <v>7.6999999999999999E-2</v>
      </c>
      <c r="H41">
        <v>0.157</v>
      </c>
      <c r="I41">
        <v>0.90600000000000003</v>
      </c>
      <c r="J41">
        <v>0.11700000000000001</v>
      </c>
      <c r="K41">
        <v>2.7E-2</v>
      </c>
      <c r="L41">
        <v>0.48899999999999999</v>
      </c>
      <c r="M41">
        <v>0.93700000000000006</v>
      </c>
      <c r="N41">
        <v>0.83599999999999997</v>
      </c>
      <c r="O41">
        <v>0.95699999999999996</v>
      </c>
      <c r="P41">
        <v>6.0999999999999999E-2</v>
      </c>
      <c r="Q41">
        <v>5.8000000000000003E-2</v>
      </c>
      <c r="R41">
        <v>0.22500000000000001</v>
      </c>
      <c r="S41">
        <v>0.6</v>
      </c>
      <c r="T41">
        <v>5.8000000000000003E-2</v>
      </c>
      <c r="U41">
        <v>5.2999999999999999E-2</v>
      </c>
      <c r="V41">
        <v>7.0999999999999994E-2</v>
      </c>
      <c r="W41">
        <v>1.6E-2</v>
      </c>
      <c r="Z41" s="1">
        <f t="shared" si="0"/>
        <v>0.38269999999999998</v>
      </c>
      <c r="AA41" s="1">
        <f t="shared" si="1"/>
        <v>0.29349999999999998</v>
      </c>
    </row>
    <row r="42" spans="1:27">
      <c r="A42">
        <v>41</v>
      </c>
      <c r="B42" t="s">
        <v>189</v>
      </c>
      <c r="C42">
        <v>30</v>
      </c>
      <c r="D42">
        <v>0.161</v>
      </c>
      <c r="E42">
        <v>0.01</v>
      </c>
      <c r="F42">
        <v>0.98699999999999999</v>
      </c>
      <c r="G42">
        <v>0.64400000000000002</v>
      </c>
      <c r="H42">
        <v>8.9999999999999993E-3</v>
      </c>
      <c r="I42">
        <v>0.95199999999999996</v>
      </c>
      <c r="J42">
        <v>0.98699999999999999</v>
      </c>
      <c r="K42">
        <v>4.0000000000000001E-3</v>
      </c>
      <c r="L42">
        <v>7.0000000000000001E-3</v>
      </c>
      <c r="M42">
        <v>0.97299999999999998</v>
      </c>
      <c r="N42">
        <v>0.17399999999999999</v>
      </c>
      <c r="O42">
        <v>0.99399999999999999</v>
      </c>
      <c r="P42">
        <v>0.98099999999999998</v>
      </c>
      <c r="Q42">
        <v>5.2999999999999999E-2</v>
      </c>
      <c r="R42">
        <v>0.20799999999999999</v>
      </c>
      <c r="S42">
        <v>0.97699999999999998</v>
      </c>
      <c r="T42">
        <v>5.5E-2</v>
      </c>
      <c r="U42">
        <v>4.9000000000000002E-2</v>
      </c>
      <c r="V42">
        <v>6.2E-2</v>
      </c>
      <c r="W42">
        <v>8.8999999999999996E-2</v>
      </c>
      <c r="Z42" s="1">
        <f t="shared" si="0"/>
        <v>0.47339999999999999</v>
      </c>
      <c r="AA42" s="1">
        <f t="shared" si="1"/>
        <v>0.36419999999999997</v>
      </c>
    </row>
    <row r="43" spans="1:27">
      <c r="A43">
        <v>42</v>
      </c>
      <c r="B43" t="s">
        <v>190</v>
      </c>
      <c r="C43">
        <v>30</v>
      </c>
      <c r="D43">
        <v>1.4999999999999999E-2</v>
      </c>
      <c r="E43">
        <v>0.11</v>
      </c>
      <c r="F43">
        <v>0.98699999999999999</v>
      </c>
      <c r="G43">
        <v>0.95599999999999996</v>
      </c>
      <c r="H43">
        <v>7.8E-2</v>
      </c>
      <c r="I43">
        <v>1.4999999999999999E-2</v>
      </c>
      <c r="J43">
        <v>3.3000000000000002E-2</v>
      </c>
      <c r="K43">
        <v>0.155</v>
      </c>
      <c r="L43">
        <v>0.88300000000000001</v>
      </c>
      <c r="M43">
        <v>0.98899999999999999</v>
      </c>
      <c r="N43">
        <v>0.16900000000000001</v>
      </c>
      <c r="O43">
        <v>7.2999999999999995E-2</v>
      </c>
      <c r="P43">
        <v>0.05</v>
      </c>
      <c r="Q43">
        <v>5.1999999999999998E-2</v>
      </c>
      <c r="R43">
        <v>0.114</v>
      </c>
      <c r="S43">
        <v>3.7999999999999999E-2</v>
      </c>
      <c r="T43">
        <v>5.8000000000000003E-2</v>
      </c>
      <c r="U43">
        <v>4.8000000000000001E-2</v>
      </c>
      <c r="V43">
        <v>5.6000000000000001E-2</v>
      </c>
      <c r="W43">
        <v>0.33100000000000002</v>
      </c>
      <c r="Z43" s="1">
        <f t="shared" si="0"/>
        <v>0.42210000000000003</v>
      </c>
      <c r="AA43" s="1">
        <f t="shared" si="1"/>
        <v>9.8900000000000016E-2</v>
      </c>
    </row>
    <row r="44" spans="1:27">
      <c r="A44">
        <v>43</v>
      </c>
      <c r="B44" t="s">
        <v>191</v>
      </c>
      <c r="C44">
        <v>30</v>
      </c>
      <c r="D44">
        <v>0.48299999999999998</v>
      </c>
      <c r="E44">
        <v>0.98199999999999998</v>
      </c>
      <c r="F44">
        <v>0.02</v>
      </c>
      <c r="G44">
        <v>0.995</v>
      </c>
      <c r="H44">
        <v>0.98499999999999999</v>
      </c>
      <c r="I44">
        <v>1.6E-2</v>
      </c>
      <c r="J44">
        <v>5.2999999999999999E-2</v>
      </c>
      <c r="K44">
        <v>0.193</v>
      </c>
      <c r="L44">
        <v>0.92600000000000005</v>
      </c>
      <c r="M44">
        <v>0.89800000000000002</v>
      </c>
      <c r="N44">
        <v>5.3999999999999999E-2</v>
      </c>
      <c r="O44">
        <v>0.25</v>
      </c>
      <c r="P44">
        <v>2.5000000000000001E-2</v>
      </c>
      <c r="Q44">
        <v>3.5000000000000003E-2</v>
      </c>
      <c r="R44">
        <v>3.5999999999999997E-2</v>
      </c>
      <c r="S44">
        <v>4.0000000000000001E-3</v>
      </c>
      <c r="T44">
        <v>3.6999999999999998E-2</v>
      </c>
      <c r="U44">
        <v>3.4000000000000002E-2</v>
      </c>
      <c r="V44">
        <v>3.2000000000000001E-2</v>
      </c>
      <c r="W44">
        <v>0.98099999999999998</v>
      </c>
      <c r="Z44" s="1">
        <f t="shared" si="0"/>
        <v>0.55509999999999993</v>
      </c>
      <c r="AA44" s="1">
        <f t="shared" si="1"/>
        <v>0.14879999999999999</v>
      </c>
    </row>
    <row r="45" spans="1:27">
      <c r="A45">
        <v>44</v>
      </c>
      <c r="B45" t="s">
        <v>192</v>
      </c>
      <c r="C45">
        <v>30</v>
      </c>
      <c r="D45">
        <v>0.192</v>
      </c>
      <c r="E45">
        <v>0.20200000000000001</v>
      </c>
      <c r="F45">
        <v>0.95299999999999996</v>
      </c>
      <c r="G45">
        <v>0.72499999999999998</v>
      </c>
      <c r="H45">
        <v>6.3E-2</v>
      </c>
      <c r="I45">
        <v>3.7999999999999999E-2</v>
      </c>
      <c r="J45">
        <v>0.93700000000000006</v>
      </c>
      <c r="K45">
        <v>4.0000000000000001E-3</v>
      </c>
      <c r="L45">
        <v>3.6999999999999998E-2</v>
      </c>
      <c r="M45">
        <v>0.99</v>
      </c>
      <c r="N45">
        <v>5.0000000000000001E-3</v>
      </c>
      <c r="O45">
        <v>0.96499999999999997</v>
      </c>
      <c r="P45">
        <v>0.16600000000000001</v>
      </c>
      <c r="Q45">
        <v>5.0999999999999997E-2</v>
      </c>
      <c r="R45">
        <v>0.14199999999999999</v>
      </c>
      <c r="S45">
        <v>1.2E-2</v>
      </c>
      <c r="T45">
        <v>5.6000000000000001E-2</v>
      </c>
      <c r="U45">
        <v>4.5999999999999999E-2</v>
      </c>
      <c r="V45">
        <v>5.6000000000000001E-2</v>
      </c>
      <c r="W45">
        <v>0.89800000000000002</v>
      </c>
      <c r="Z45" s="1">
        <f t="shared" si="0"/>
        <v>0.41410000000000002</v>
      </c>
      <c r="AA45" s="1">
        <f t="shared" si="1"/>
        <v>0.23969999999999997</v>
      </c>
    </row>
    <row r="46" spans="1:27">
      <c r="A46">
        <v>45</v>
      </c>
      <c r="B46" t="s">
        <v>193</v>
      </c>
      <c r="C46">
        <v>30</v>
      </c>
      <c r="D46">
        <v>0.99099999999999999</v>
      </c>
      <c r="E46">
        <v>0.96599999999999997</v>
      </c>
      <c r="F46">
        <v>2.5000000000000001E-2</v>
      </c>
      <c r="G46">
        <v>0.77300000000000002</v>
      </c>
      <c r="H46">
        <v>0.98899999999999999</v>
      </c>
      <c r="I46">
        <v>0.51900000000000002</v>
      </c>
      <c r="J46">
        <v>8.7999999999999995E-2</v>
      </c>
      <c r="K46">
        <v>1.4999999999999999E-2</v>
      </c>
      <c r="L46">
        <v>0.28299999999999997</v>
      </c>
      <c r="M46">
        <v>0.95799999999999996</v>
      </c>
      <c r="N46">
        <v>2.3E-2</v>
      </c>
      <c r="O46">
        <v>0.98099999999999998</v>
      </c>
      <c r="P46">
        <v>0.45400000000000001</v>
      </c>
      <c r="Q46">
        <v>0.04</v>
      </c>
      <c r="R46">
        <v>9.2999999999999999E-2</v>
      </c>
      <c r="S46">
        <v>6.9000000000000006E-2</v>
      </c>
      <c r="T46">
        <v>4.2999999999999997E-2</v>
      </c>
      <c r="U46">
        <v>3.6999999999999998E-2</v>
      </c>
      <c r="V46">
        <v>4.2000000000000003E-2</v>
      </c>
      <c r="W46">
        <v>0.98199999999999998</v>
      </c>
      <c r="Z46" s="1">
        <f t="shared" si="0"/>
        <v>0.56069999999999998</v>
      </c>
      <c r="AA46" s="1">
        <f t="shared" si="1"/>
        <v>0.27639999999999998</v>
      </c>
    </row>
    <row r="47" spans="1:27">
      <c r="A47">
        <v>46</v>
      </c>
      <c r="B47" t="s">
        <v>194</v>
      </c>
      <c r="C47">
        <v>30</v>
      </c>
      <c r="D47">
        <v>0.96299999999999997</v>
      </c>
      <c r="E47">
        <v>0.98</v>
      </c>
      <c r="F47">
        <v>3.3000000000000002E-2</v>
      </c>
      <c r="G47">
        <v>0.99399999999999999</v>
      </c>
      <c r="H47">
        <v>0.98699999999999999</v>
      </c>
      <c r="I47">
        <v>0.22900000000000001</v>
      </c>
      <c r="J47">
        <v>4.2000000000000003E-2</v>
      </c>
      <c r="K47">
        <v>0.97699999999999998</v>
      </c>
      <c r="L47">
        <v>0.98599999999999999</v>
      </c>
      <c r="M47">
        <v>0.97299999999999998</v>
      </c>
      <c r="N47">
        <v>0.98599999999999999</v>
      </c>
      <c r="O47">
        <v>0.87</v>
      </c>
      <c r="P47">
        <v>5.0999999999999997E-2</v>
      </c>
      <c r="Q47">
        <v>3.5999999999999997E-2</v>
      </c>
      <c r="R47">
        <v>0.13800000000000001</v>
      </c>
      <c r="S47">
        <v>0.245</v>
      </c>
      <c r="T47">
        <v>3.7999999999999999E-2</v>
      </c>
      <c r="U47">
        <v>3.3000000000000002E-2</v>
      </c>
      <c r="V47">
        <v>3.7999999999999999E-2</v>
      </c>
      <c r="W47">
        <v>0.97299999999999998</v>
      </c>
      <c r="Z47" s="1">
        <f t="shared" si="0"/>
        <v>0.71639999999999993</v>
      </c>
      <c r="AA47" s="1">
        <f t="shared" si="1"/>
        <v>0.34079999999999994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0.97499999999999998</v>
      </c>
      <c r="F48">
        <v>1.4999999999999999E-2</v>
      </c>
      <c r="G48">
        <v>0.96599999999999997</v>
      </c>
      <c r="H48">
        <v>0.111</v>
      </c>
      <c r="I48">
        <v>3.3000000000000002E-2</v>
      </c>
      <c r="J48">
        <v>0.98199999999999998</v>
      </c>
      <c r="K48">
        <v>4.0000000000000001E-3</v>
      </c>
      <c r="L48">
        <v>0.92800000000000005</v>
      </c>
      <c r="M48">
        <v>0.98499999999999999</v>
      </c>
      <c r="N48">
        <v>3.7999999999999999E-2</v>
      </c>
      <c r="O48">
        <v>0.73299999999999998</v>
      </c>
      <c r="P48">
        <v>0.01</v>
      </c>
      <c r="Q48">
        <v>4.9000000000000002E-2</v>
      </c>
      <c r="R48">
        <v>0.254</v>
      </c>
      <c r="S48">
        <v>4.0000000000000001E-3</v>
      </c>
      <c r="T48">
        <v>5.2999999999999999E-2</v>
      </c>
      <c r="U48">
        <v>4.4999999999999998E-2</v>
      </c>
      <c r="V48">
        <v>5.3999999999999999E-2</v>
      </c>
      <c r="W48">
        <v>0.95799999999999996</v>
      </c>
      <c r="Z48" s="1">
        <f t="shared" si="0"/>
        <v>0.50050000000000006</v>
      </c>
      <c r="AA48" s="1">
        <f t="shared" si="1"/>
        <v>0.2198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6.2333333333333352E-2</v>
      </c>
      <c r="E50" s="2">
        <f t="shared" ref="E50:W50" si="2">AVERAGE(E1:E24)</f>
        <v>6.1958333333333337E-2</v>
      </c>
      <c r="F50" s="2">
        <f t="shared" si="2"/>
        <v>6.1208333333333337E-2</v>
      </c>
      <c r="G50" s="2">
        <f t="shared" si="2"/>
        <v>7.4541666666666673E-2</v>
      </c>
      <c r="H50" s="2">
        <f t="shared" si="2"/>
        <v>5.3916666666666675E-2</v>
      </c>
      <c r="I50" s="2">
        <f t="shared" si="2"/>
        <v>7.0625000000000007E-2</v>
      </c>
      <c r="J50" s="2">
        <f t="shared" si="2"/>
        <v>6.0583333333333329E-2</v>
      </c>
      <c r="K50" s="2">
        <f t="shared" si="2"/>
        <v>6.0291666666666688E-2</v>
      </c>
      <c r="L50" s="2">
        <f t="shared" si="2"/>
        <v>6.8958333333333358E-2</v>
      </c>
      <c r="M50" s="2">
        <f t="shared" si="2"/>
        <v>0.2955416666666667</v>
      </c>
      <c r="N50" s="2">
        <f t="shared" si="2"/>
        <v>8.4458333333333344E-2</v>
      </c>
      <c r="O50" s="2">
        <f t="shared" si="2"/>
        <v>7.5208333333333349E-2</v>
      </c>
      <c r="P50" s="2">
        <f t="shared" si="2"/>
        <v>6.0666666666666667E-2</v>
      </c>
      <c r="Q50" s="2">
        <f t="shared" si="2"/>
        <v>4.9958333333333348E-2</v>
      </c>
      <c r="R50" s="2">
        <f t="shared" si="2"/>
        <v>4.8875000000000009E-2</v>
      </c>
      <c r="S50" s="2">
        <f t="shared" si="2"/>
        <v>6.958333333333333E-2</v>
      </c>
      <c r="T50" s="2">
        <f t="shared" si="2"/>
        <v>4.9000000000000009E-2</v>
      </c>
      <c r="U50" s="2">
        <f t="shared" si="2"/>
        <v>4.9000000000000009E-2</v>
      </c>
      <c r="V50" s="2">
        <f t="shared" si="2"/>
        <v>5.0000000000000017E-2</v>
      </c>
      <c r="W50" s="2">
        <f t="shared" si="2"/>
        <v>4.5875000000000006E-2</v>
      </c>
      <c r="Y50" s="1" t="s">
        <v>0</v>
      </c>
      <c r="Z50" s="2">
        <f>AVERAGE(Z1:Z24)</f>
        <v>8.6995833333333342E-2</v>
      </c>
      <c r="AA50" s="2">
        <f>AVERAGE(AA1:AA24)</f>
        <v>5.8262500000000002E-2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0.45591666666666669</v>
      </c>
      <c r="E51" s="2">
        <f t="shared" ref="E51:W51" si="3">AVERAGE(E25:E48)</f>
        <v>0.38325000000000004</v>
      </c>
      <c r="F51" s="2">
        <f t="shared" si="3"/>
        <v>0.44374999999999992</v>
      </c>
      <c r="G51" s="2">
        <f t="shared" si="3"/>
        <v>0.61658333333333326</v>
      </c>
      <c r="H51" s="2">
        <f t="shared" si="3"/>
        <v>0.43037500000000017</v>
      </c>
      <c r="I51" s="2">
        <f t="shared" si="3"/>
        <v>0.34716666666666657</v>
      </c>
      <c r="J51" s="2">
        <f t="shared" si="3"/>
        <v>0.45437499999999992</v>
      </c>
      <c r="K51" s="2">
        <f t="shared" si="3"/>
        <v>0.34895833333333326</v>
      </c>
      <c r="L51" s="2">
        <f t="shared" si="3"/>
        <v>0.49675000000000008</v>
      </c>
      <c r="M51" s="2">
        <f t="shared" si="3"/>
        <v>0.8470833333333333</v>
      </c>
      <c r="N51" s="2">
        <f t="shared" si="3"/>
        <v>0.58604166666666668</v>
      </c>
      <c r="O51" s="2">
        <f t="shared" si="3"/>
        <v>0.75929166666666681</v>
      </c>
      <c r="P51" s="2">
        <f t="shared" si="3"/>
        <v>0.40450000000000008</v>
      </c>
      <c r="Q51" s="2">
        <f t="shared" si="3"/>
        <v>4.5416666666666682E-2</v>
      </c>
      <c r="R51" s="2">
        <f t="shared" si="3"/>
        <v>0.22824999999999998</v>
      </c>
      <c r="S51" s="2">
        <f t="shared" si="3"/>
        <v>0.47724999999999995</v>
      </c>
      <c r="T51" s="2">
        <f t="shared" si="3"/>
        <v>4.7291666666666676E-2</v>
      </c>
      <c r="U51" s="2">
        <f t="shared" si="3"/>
        <v>4.225000000000001E-2</v>
      </c>
      <c r="V51" s="2">
        <f t="shared" si="3"/>
        <v>5.0750000000000017E-2</v>
      </c>
      <c r="W51" s="2">
        <f t="shared" si="3"/>
        <v>0.57166666666666666</v>
      </c>
      <c r="Y51" s="1" t="s">
        <v>1</v>
      </c>
      <c r="Z51" s="2">
        <f>AVERAGE(Z25:Z48)</f>
        <v>0.48242083333333335</v>
      </c>
      <c r="AA51" s="2">
        <f>AVERAGE(AA25:AA48)</f>
        <v>0.32127083333333334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8.4352706215556013E-5</v>
      </c>
      <c r="E52" s="3">
        <f t="shared" ref="E52:W52" si="4">TTEST(E1:E24,E25:E48,2,2)</f>
        <v>3.1067160946590314E-4</v>
      </c>
      <c r="F52" s="3">
        <f t="shared" si="4"/>
        <v>1.6139714978928834E-4</v>
      </c>
      <c r="G52" s="3">
        <f t="shared" si="4"/>
        <v>7.8963746704795042E-8</v>
      </c>
      <c r="H52" s="3">
        <f t="shared" si="4"/>
        <v>5.4291935560368229E-5</v>
      </c>
      <c r="I52" s="3">
        <f t="shared" si="4"/>
        <v>7.1586918609002766E-4</v>
      </c>
      <c r="J52" s="3">
        <f t="shared" si="4"/>
        <v>4.566688781896962E-5</v>
      </c>
      <c r="K52" s="3">
        <f t="shared" si="4"/>
        <v>2.1615047473344802E-3</v>
      </c>
      <c r="L52" s="3">
        <f t="shared" si="4"/>
        <v>9.4337532697714768E-6</v>
      </c>
      <c r="M52" s="3">
        <f t="shared" si="4"/>
        <v>3.7513158505148105E-14</v>
      </c>
      <c r="N52" s="3">
        <f t="shared" si="4"/>
        <v>8.9971311214438139E-7</v>
      </c>
      <c r="O52" s="3">
        <f t="shared" si="4"/>
        <v>6.0701781771506657E-14</v>
      </c>
      <c r="P52" s="3">
        <f t="shared" si="4"/>
        <v>1.1845872706327856E-4</v>
      </c>
      <c r="Q52" s="3">
        <f t="shared" si="4"/>
        <v>2.3152559060561798E-2</v>
      </c>
      <c r="R52" s="3">
        <f t="shared" si="4"/>
        <v>3.0901308270329444E-5</v>
      </c>
      <c r="S52" s="3">
        <f t="shared" si="4"/>
        <v>9.4975936712425631E-6</v>
      </c>
      <c r="T52" s="3">
        <f t="shared" si="4"/>
        <v>0.40908107711948316</v>
      </c>
      <c r="U52" s="3">
        <f t="shared" si="4"/>
        <v>2.1248507611376974E-4</v>
      </c>
      <c r="V52" s="3">
        <f t="shared" si="4"/>
        <v>0.7943837078679985</v>
      </c>
      <c r="W52" s="3">
        <f t="shared" si="4"/>
        <v>1.8240470329464751E-7</v>
      </c>
      <c r="Y52" s="1" t="s">
        <v>16</v>
      </c>
      <c r="Z52" s="3">
        <f>TTEST(Z1:Z24,Z25:Z48,2,2)</f>
        <v>1.2040421392520585E-18</v>
      </c>
      <c r="AA52" s="3">
        <f>TTEST(AA1:AA24,AA25:AA48,2,2)</f>
        <v>1.2898430940476602E-13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9.1220918865397036E-4</v>
      </c>
      <c r="E53" s="3">
        <f t="shared" ref="E53:W53" si="5">STDEV(E1:E24)/SQRT(COUNT(E1:E24))</f>
        <v>5.8507761985572386E-4</v>
      </c>
      <c r="F53" s="3">
        <f t="shared" si="5"/>
        <v>9.9268915743299215E-4</v>
      </c>
      <c r="G53" s="3">
        <f t="shared" si="5"/>
        <v>1.1452155778746474E-3</v>
      </c>
      <c r="H53" s="3">
        <f t="shared" si="5"/>
        <v>4.9239383710730604E-4</v>
      </c>
      <c r="I53" s="3">
        <f t="shared" si="5"/>
        <v>7.585562660051339E-4</v>
      </c>
      <c r="J53" s="3">
        <f t="shared" si="5"/>
        <v>9.9257509237823515E-4</v>
      </c>
      <c r="K53" s="3">
        <f t="shared" si="5"/>
        <v>5.5651336516193825E-4</v>
      </c>
      <c r="L53" s="3">
        <f t="shared" si="5"/>
        <v>7.2100766510495296E-4</v>
      </c>
      <c r="M53" s="3">
        <f t="shared" si="5"/>
        <v>1.3475283219667069E-2</v>
      </c>
      <c r="N53" s="3">
        <f t="shared" si="5"/>
        <v>1.6473289388735451E-3</v>
      </c>
      <c r="O53" s="3">
        <f t="shared" si="5"/>
        <v>1.3752195696448983E-3</v>
      </c>
      <c r="P53" s="3">
        <f t="shared" si="5"/>
        <v>6.8011792100593129E-4</v>
      </c>
      <c r="Q53" s="3">
        <f t="shared" si="5"/>
        <v>4.1666666666666706E-5</v>
      </c>
      <c r="R53" s="3">
        <f t="shared" si="5"/>
        <v>1.6277151230295587E-4</v>
      </c>
      <c r="S53" s="3">
        <f t="shared" si="5"/>
        <v>7.9836033659816754E-4</v>
      </c>
      <c r="T53" s="3">
        <f t="shared" si="5"/>
        <v>1.446859396577424E-18</v>
      </c>
      <c r="U53" s="3">
        <f t="shared" si="5"/>
        <v>1.446859396577424E-18</v>
      </c>
      <c r="V53" s="3">
        <f t="shared" si="5"/>
        <v>2.893718793154848E-18</v>
      </c>
      <c r="W53" s="3">
        <f t="shared" si="5"/>
        <v>6.4074373678709036E-4</v>
      </c>
      <c r="Z53" s="3">
        <f>STDEV(Z1:Z24)/SQRT(COUNT(Z1:Z24))</f>
        <v>1.4513796430836029E-3</v>
      </c>
      <c r="AA53" s="3">
        <f>STDEV(AA1:AA24)/SQRT(COUNT(AA1:AA24))</f>
        <v>3.5256885955035509E-4</v>
      </c>
      <c r="AC53" s="3"/>
      <c r="AD53" s="3"/>
    </row>
    <row r="54" spans="1:30">
      <c r="C54" s="1" t="s">
        <v>1</v>
      </c>
      <c r="D54" s="3">
        <f>STDEV(D25:D48)/SQRT(COUNT(D25:D48))</f>
        <v>9.1248980869168259E-2</v>
      </c>
      <c r="E54" s="3">
        <f t="shared" ref="E54:W54" si="6">STDEV(E25:E48)/SQRT(COUNT(E25:E48))</f>
        <v>8.2370193224758553E-2</v>
      </c>
      <c r="F54" s="3">
        <f t="shared" si="6"/>
        <v>9.3078260082577843E-2</v>
      </c>
      <c r="G54" s="3">
        <f t="shared" si="6"/>
        <v>8.5007180358840195E-2</v>
      </c>
      <c r="H54" s="3">
        <f t="shared" si="6"/>
        <v>8.460840770269526E-2</v>
      </c>
      <c r="I54" s="3">
        <f t="shared" si="6"/>
        <v>7.6241456320270753E-2</v>
      </c>
      <c r="J54" s="3">
        <f t="shared" si="6"/>
        <v>8.7455450615678096E-2</v>
      </c>
      <c r="K54" s="3">
        <f t="shared" si="6"/>
        <v>8.8820582856732389E-2</v>
      </c>
      <c r="L54" s="3">
        <f t="shared" si="6"/>
        <v>8.5917200830513116E-2</v>
      </c>
      <c r="M54" s="3">
        <f t="shared" si="6"/>
        <v>4.9450235439522067E-2</v>
      </c>
      <c r="N54" s="3">
        <f t="shared" si="6"/>
        <v>8.8436366199352051E-2</v>
      </c>
      <c r="O54" s="3">
        <f t="shared" si="6"/>
        <v>6.4487794575055657E-2</v>
      </c>
      <c r="P54" s="3">
        <f t="shared" si="6"/>
        <v>8.1724838790678073E-2</v>
      </c>
      <c r="Q54" s="3">
        <f t="shared" si="6"/>
        <v>1.9326679264709697E-3</v>
      </c>
      <c r="R54" s="3">
        <f t="shared" si="6"/>
        <v>3.88108218323749E-2</v>
      </c>
      <c r="S54" s="3">
        <f t="shared" si="6"/>
        <v>8.1907407293633841E-2</v>
      </c>
      <c r="T54" s="3">
        <f t="shared" si="6"/>
        <v>2.0505205831290005E-3</v>
      </c>
      <c r="U54" s="3">
        <f t="shared" si="6"/>
        <v>1.6781308615259262E-3</v>
      </c>
      <c r="V54" s="3">
        <f t="shared" si="6"/>
        <v>2.8610642086113703E-3</v>
      </c>
      <c r="W54" s="3">
        <f t="shared" si="6"/>
        <v>8.5717806029619065E-2</v>
      </c>
      <c r="Z54" s="3">
        <f>STDEV(Z25:Z48)/SQRT(COUNT(Z25:Z48))</f>
        <v>2.7444241218455324E-2</v>
      </c>
      <c r="AA54" s="3">
        <f>STDEV(AA25:AA48)/SQRT(COUNT(AA25:AA48))</f>
        <v>2.5374828820131312E-2</v>
      </c>
      <c r="AC54" s="3"/>
      <c r="AD54" s="3"/>
    </row>
    <row r="55" spans="1:30">
      <c r="D55" s="2">
        <f>D50-D51</f>
        <v>-0.39358333333333334</v>
      </c>
      <c r="E55" s="2">
        <f t="shared" ref="E55:W55" si="7">E50-E51</f>
        <v>-0.3212916666666667</v>
      </c>
      <c r="F55" s="2">
        <f t="shared" si="7"/>
        <v>-0.38254166666666656</v>
      </c>
      <c r="G55" s="2">
        <f t="shared" si="7"/>
        <v>-0.54204166666666653</v>
      </c>
      <c r="H55" s="2">
        <f t="shared" si="7"/>
        <v>-0.37645833333333351</v>
      </c>
      <c r="I55" s="2">
        <f t="shared" si="7"/>
        <v>-0.27654166666666657</v>
      </c>
      <c r="J55" s="2">
        <f t="shared" si="7"/>
        <v>-0.3937916666666666</v>
      </c>
      <c r="K55" s="2">
        <f t="shared" si="7"/>
        <v>-0.28866666666666657</v>
      </c>
      <c r="L55" s="2">
        <f t="shared" si="7"/>
        <v>-0.42779166666666674</v>
      </c>
      <c r="M55" s="2">
        <f t="shared" si="7"/>
        <v>-0.5515416666666666</v>
      </c>
      <c r="N55" s="2">
        <f t="shared" si="7"/>
        <v>-0.50158333333333338</v>
      </c>
      <c r="O55" s="2">
        <f t="shared" si="7"/>
        <v>-0.68408333333333349</v>
      </c>
      <c r="P55" s="2">
        <f t="shared" si="7"/>
        <v>-0.34383333333333344</v>
      </c>
      <c r="Q55" s="2">
        <f t="shared" si="7"/>
        <v>4.5416666666666661E-3</v>
      </c>
      <c r="R55" s="2">
        <f t="shared" si="7"/>
        <v>-0.17937499999999998</v>
      </c>
      <c r="S55" s="2">
        <f t="shared" si="7"/>
        <v>-0.40766666666666662</v>
      </c>
      <c r="T55" s="2">
        <f t="shared" si="7"/>
        <v>1.7083333333333325E-3</v>
      </c>
      <c r="U55" s="2">
        <f t="shared" si="7"/>
        <v>6.7499999999999991E-3</v>
      </c>
      <c r="V55" s="2">
        <f t="shared" si="7"/>
        <v>-7.5000000000000067E-4</v>
      </c>
      <c r="W55" s="2">
        <f t="shared" si="7"/>
        <v>-0.52579166666666666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6.2108333333333342E-2</v>
      </c>
      <c r="E58" s="1">
        <f>(E50+0.6*(F50+D50)+0.15*G50)/(1+2*0.6+0.15)</f>
        <v>6.2665780141843971E-2</v>
      </c>
      <c r="F58" s="1">
        <f t="shared" ref="F58:U59" si="9">(F50+0.6*(G50+E50)+0.15*(D50+H50))/(1+2*0.6+2*0.15)</f>
        <v>6.4218333333333336E-2</v>
      </c>
      <c r="G58" s="1">
        <f t="shared" si="9"/>
        <v>6.5401666666666664E-2</v>
      </c>
      <c r="H58" s="1">
        <f t="shared" si="9"/>
        <v>6.3714166666666669E-2</v>
      </c>
      <c r="I58" s="1">
        <f t="shared" si="9"/>
        <v>6.3820000000000002E-2</v>
      </c>
      <c r="J58" s="1">
        <f t="shared" si="9"/>
        <v>6.3025833333333336E-2</v>
      </c>
      <c r="K58" s="1">
        <f t="shared" si="9"/>
        <v>7.7176666666666685E-2</v>
      </c>
      <c r="L58" s="1">
        <f t="shared" si="9"/>
        <v>0.12168583333333334</v>
      </c>
      <c r="M58" s="1">
        <f t="shared" si="9"/>
        <v>0.16316666666666668</v>
      </c>
      <c r="N58" s="1">
        <f t="shared" si="9"/>
        <v>0.13054083333333333</v>
      </c>
      <c r="O58" s="1">
        <f t="shared" si="9"/>
        <v>8.5643333333333335E-2</v>
      </c>
      <c r="P58" s="1">
        <f t="shared" si="9"/>
        <v>6.2306666666666663E-2</v>
      </c>
      <c r="Q58" s="1">
        <f t="shared" si="9"/>
        <v>5.4960833333333348E-2</v>
      </c>
      <c r="R58" s="1">
        <f t="shared" si="9"/>
        <v>5.4820000000000001E-2</v>
      </c>
      <c r="S58" s="1">
        <f t="shared" si="9"/>
        <v>5.7260833333333337E-2</v>
      </c>
      <c r="T58" s="1">
        <f t="shared" si="9"/>
        <v>5.3992499999999999E-2</v>
      </c>
      <c r="U58" s="1">
        <f t="shared" si="9"/>
        <v>5.0287500000000006E-2</v>
      </c>
      <c r="V58" s="1">
        <f>(V50+0.6*(W50+U50)+0.15*T50)/(1+2*0.6+0.15)</f>
        <v>4.8627659574468088E-2</v>
      </c>
      <c r="W58" s="1">
        <f>(W50+0.6*(V50)+0.15*U58)/(1+0.6+0.15)</f>
        <v>4.7667500000000008E-2</v>
      </c>
    </row>
    <row r="59" spans="1:30">
      <c r="C59" s="1" t="s">
        <v>1</v>
      </c>
      <c r="D59" s="1">
        <f>(D51+0.6*(E51)+0.15*F51)/(1+0.6+0.15)</f>
        <v>0.42995952380952385</v>
      </c>
      <c r="E59" s="1">
        <f>(E51+0.6*(F51+D51)+0.15*G51)/(1+2*0.6+0.15)</f>
        <v>0.43214361702127657</v>
      </c>
      <c r="F59" s="1">
        <f t="shared" si="9"/>
        <v>0.47063749999999993</v>
      </c>
      <c r="G59" s="1">
        <f t="shared" si="9"/>
        <v>0.50024833333333329</v>
      </c>
      <c r="H59" s="1">
        <f t="shared" si="9"/>
        <v>0.45733750000000006</v>
      </c>
      <c r="I59" s="1">
        <f t="shared" si="9"/>
        <v>0.40913916666666666</v>
      </c>
      <c r="J59" s="1">
        <f t="shared" si="9"/>
        <v>0.40444749999999996</v>
      </c>
      <c r="K59" s="1">
        <f t="shared" si="9"/>
        <v>0.43950833333333328</v>
      </c>
      <c r="L59" s="1">
        <f t="shared" si="9"/>
        <v>0.54817499999999997</v>
      </c>
      <c r="M59" s="1">
        <f t="shared" si="9"/>
        <v>0.66519833333333334</v>
      </c>
      <c r="N59" s="1">
        <f t="shared" si="9"/>
        <v>0.67402166666666674</v>
      </c>
      <c r="O59" s="1">
        <f t="shared" si="9"/>
        <v>0.59499666666666673</v>
      </c>
      <c r="P59" s="1">
        <f t="shared" si="9"/>
        <v>0.40378750000000008</v>
      </c>
      <c r="Q59" s="1">
        <f t="shared" si="9"/>
        <v>0.24421916666666665</v>
      </c>
      <c r="R59" s="1">
        <f t="shared" si="9"/>
        <v>0.24384749999999999</v>
      </c>
      <c r="S59" s="1">
        <f t="shared" si="9"/>
        <v>0.26228999999999997</v>
      </c>
      <c r="T59" s="1">
        <f t="shared" si="9"/>
        <v>0.16033666666666666</v>
      </c>
      <c r="U59" s="1">
        <f t="shared" si="9"/>
        <v>0.103365</v>
      </c>
      <c r="V59" s="1">
        <f>(V51+0.6*(W51+U51)+0.15*T51)/(1+2*0.6+0.15)</f>
        <v>0.18135904255319149</v>
      </c>
      <c r="W59" s="1">
        <f>(W51+0.6*(V51)+0.15*U59)/(1+0.6+0.15)</f>
        <v>0.35292652380952377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0.10406953175066419</v>
      </c>
      <c r="E61" s="1">
        <f ca="1">E1+NORMINV(RAND(),0,'Total-Smoothed'!$AG$2)</f>
        <v>-0.11614865603579172</v>
      </c>
      <c r="F61" s="1">
        <f ca="1">F1+NORMINV(RAND(),0,'Total-Smoothed'!$AG$2)</f>
        <v>-1.7167460009433755E-3</v>
      </c>
      <c r="G61" s="1">
        <f ca="1">G1+NORMINV(RAND(),0,'Total-Smoothed'!$AG$2)</f>
        <v>0.11584453348476575</v>
      </c>
      <c r="H61" s="1">
        <f ca="1">H1+NORMINV(RAND(),0,'Total-Smoothed'!$AG$2)</f>
        <v>-1.9759218730754376E-2</v>
      </c>
      <c r="I61" s="1">
        <f ca="1">I1+NORMINV(RAND(),0,'Total-Smoothed'!$AG$2)</f>
        <v>0.15819513972400978</v>
      </c>
      <c r="J61" s="1">
        <f ca="1">J1+NORMINV(RAND(),0,'Total-Smoothed'!$AG$2)</f>
        <v>-5.0014494190031462E-2</v>
      </c>
      <c r="K61" s="1">
        <f ca="1">K1+NORMINV(RAND(),0,'Total-Smoothed'!$AG$2)</f>
        <v>-4.8836707845506214E-2</v>
      </c>
      <c r="L61" s="1">
        <f ca="1">L1+NORMINV(RAND(),0,'Total-Smoothed'!$AG$2)</f>
        <v>0.16996871804289176</v>
      </c>
      <c r="M61" s="1">
        <f ca="1">M1+NORMINV(RAND(),0,'Total-Smoothed'!$AG$2)</f>
        <v>0.4163812210252299</v>
      </c>
      <c r="N61" s="1">
        <f ca="1">N1+NORMINV(RAND(),0,'Total-Smoothed'!$AG$2)</f>
        <v>1.2333170308321734E-2</v>
      </c>
      <c r="O61" s="1">
        <f ca="1">O1+NORMINV(RAND(),0,'Total-Smoothed'!$AG$2)</f>
        <v>0.12746690212474557</v>
      </c>
      <c r="P61" s="1">
        <f ca="1">P1+NORMINV(RAND(),0,'Total-Smoothed'!$AG$2)</f>
        <v>9.107065278036805E-2</v>
      </c>
      <c r="Q61" s="1">
        <f ca="1">Q1+NORMINV(RAND(),0,'Total-Smoothed'!$AG$2)</f>
        <v>0.12419803861828607</v>
      </c>
      <c r="R61" s="1">
        <f ca="1">R1+NORMINV(RAND(),0,'Total-Smoothed'!$AG$2)</f>
        <v>0.10497031953064251</v>
      </c>
      <c r="S61" s="1">
        <f ca="1">S1+NORMINV(RAND(),0,'Total-Smoothed'!$AG$2)</f>
        <v>0.21040145564034607</v>
      </c>
      <c r="T61" s="1">
        <f ca="1">T1+NORMINV(RAND(),0,'Total-Smoothed'!$AG$2)</f>
        <v>1.0551101576767252E-2</v>
      </c>
      <c r="U61" s="1">
        <f ca="1">U1+NORMINV(RAND(),0,'Total-Smoothed'!$AG$2)</f>
        <v>-0.22952696095512376</v>
      </c>
      <c r="V61" s="1">
        <f ca="1">V1+NORMINV(RAND(),0,'Total-Smoothed'!$AG$2)</f>
        <v>0.10155334365790077</v>
      </c>
      <c r="W61" s="1">
        <f ca="1">W1+NORMINV(RAND(),0,'Total-Smoothed'!$AG$2)</f>
        <v>-2.2872408466452443E-2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7.0089881074388904E-2</v>
      </c>
      <c r="E62" s="1">
        <f ca="1">E2+NORMINV(RAND(),0,'Total-Smoothed'!$AG$2)</f>
        <v>-5.5880443349663855E-2</v>
      </c>
      <c r="F62" s="1">
        <f ca="1">F2+NORMINV(RAND(),0,'Total-Smoothed'!$AG$2)</f>
        <v>0.17958341256356256</v>
      </c>
      <c r="G62" s="1">
        <f ca="1">G2+NORMINV(RAND(),0,'Total-Smoothed'!$AG$2)</f>
        <v>0.19076873708268116</v>
      </c>
      <c r="H62" s="1">
        <f ca="1">H2+NORMINV(RAND(),0,'Total-Smoothed'!$AG$2)</f>
        <v>0.17386265298403053</v>
      </c>
      <c r="I62" s="1">
        <f ca="1">I2+NORMINV(RAND(),0,'Total-Smoothed'!$AG$2)</f>
        <v>0.13527058892660326</v>
      </c>
      <c r="J62" s="1">
        <f ca="1">J2+NORMINV(RAND(),0,'Total-Smoothed'!$AG$2)</f>
        <v>4.4435823376859626E-2</v>
      </c>
      <c r="K62" s="1">
        <f ca="1">K2+NORMINV(RAND(),0,'Total-Smoothed'!$AG$2)</f>
        <v>0.11504270255894508</v>
      </c>
      <c r="L62" s="1">
        <f ca="1">L2+NORMINV(RAND(),0,'Total-Smoothed'!$AG$2)</f>
        <v>0.12091711183773277</v>
      </c>
      <c r="M62" s="1">
        <f ca="1">M2+NORMINV(RAND(),0,'Total-Smoothed'!$AG$2)</f>
        <v>0.32863708613461373</v>
      </c>
      <c r="N62" s="1">
        <f ca="1">N2+NORMINV(RAND(),0,'Total-Smoothed'!$AG$2)</f>
        <v>0.10519618214565522</v>
      </c>
      <c r="O62" s="1">
        <f ca="1">O2+NORMINV(RAND(),0,'Total-Smoothed'!$AG$2)</f>
        <v>5.1186740399431878E-2</v>
      </c>
      <c r="P62" s="1">
        <f ca="1">P2+NORMINV(RAND(),0,'Total-Smoothed'!$AG$2)</f>
        <v>1.7019056731482872E-2</v>
      </c>
      <c r="Q62" s="1">
        <f ca="1">Q2+NORMINV(RAND(),0,'Total-Smoothed'!$AG$2)</f>
        <v>0.28382588634902722</v>
      </c>
      <c r="R62" s="1">
        <f ca="1">R2+NORMINV(RAND(),0,'Total-Smoothed'!$AG$2)</f>
        <v>0.10104879499566809</v>
      </c>
      <c r="S62" s="1">
        <f ca="1">S2+NORMINV(RAND(),0,'Total-Smoothed'!$AG$2)</f>
        <v>0.13190987916499786</v>
      </c>
      <c r="T62" s="1">
        <f ca="1">T2+NORMINV(RAND(),0,'Total-Smoothed'!$AG$2)</f>
        <v>3.7009003639473612E-2</v>
      </c>
      <c r="U62" s="1">
        <f ca="1">U2+NORMINV(RAND(),0,'Total-Smoothed'!$AG$2)</f>
        <v>0.17905203469577513</v>
      </c>
      <c r="V62" s="1">
        <f ca="1">V2+NORMINV(RAND(),0,'Total-Smoothed'!$AG$2)</f>
        <v>7.324313373885874E-2</v>
      </c>
      <c r="W62" s="1">
        <f ca="1">W2+NORMINV(RAND(),0,'Total-Smoothed'!$AG$2)</f>
        <v>0.2548121170459578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-0.16261435458108797</v>
      </c>
      <c r="E63" s="1">
        <f ca="1">E3+NORMINV(RAND(),0,'Total-Smoothed'!$AG$2)</f>
        <v>0.15445657751976946</v>
      </c>
      <c r="F63" s="1">
        <f ca="1">F3+NORMINV(RAND(),0,'Total-Smoothed'!$AG$2)</f>
        <v>8.4178145390254033E-2</v>
      </c>
      <c r="G63" s="1">
        <f ca="1">G3+NORMINV(RAND(),0,'Total-Smoothed'!$AG$2)</f>
        <v>0.22285172477170012</v>
      </c>
      <c r="H63" s="1">
        <f ca="1">H3+NORMINV(RAND(),0,'Total-Smoothed'!$AG$2)</f>
        <v>-5.9992143416657519E-2</v>
      </c>
      <c r="I63" s="1">
        <f ca="1">I3+NORMINV(RAND(),0,'Total-Smoothed'!$AG$2)</f>
        <v>-2.1036774795214805E-2</v>
      </c>
      <c r="J63" s="1">
        <f ca="1">J3+NORMINV(RAND(),0,'Total-Smoothed'!$AG$2)</f>
        <v>-6.173505970662662E-2</v>
      </c>
      <c r="K63" s="1">
        <f ca="1">K3+NORMINV(RAND(),0,'Total-Smoothed'!$AG$2)</f>
        <v>-3.9374970246343566E-2</v>
      </c>
      <c r="L63" s="1">
        <f ca="1">L3+NORMINV(RAND(),0,'Total-Smoothed'!$AG$2)</f>
        <v>4.3472339612363416E-2</v>
      </c>
      <c r="M63" s="1">
        <f ca="1">M3+NORMINV(RAND(),0,'Total-Smoothed'!$AG$2)</f>
        <v>0.37856423148296187</v>
      </c>
      <c r="N63" s="1">
        <f ca="1">N3+NORMINV(RAND(),0,'Total-Smoothed'!$AG$2)</f>
        <v>0.18544539459843096</v>
      </c>
      <c r="O63" s="1">
        <f ca="1">O3+NORMINV(RAND(),0,'Total-Smoothed'!$AG$2)</f>
        <v>0.11677424200976164</v>
      </c>
      <c r="P63" s="1">
        <f ca="1">P3+NORMINV(RAND(),0,'Total-Smoothed'!$AG$2)</f>
        <v>0.11977894424113125</v>
      </c>
      <c r="Q63" s="1">
        <f ca="1">Q3+NORMINV(RAND(),0,'Total-Smoothed'!$AG$2)</f>
        <v>0.26221085687373497</v>
      </c>
      <c r="R63" s="1">
        <f ca="1">R3+NORMINV(RAND(),0,'Total-Smoothed'!$AG$2)</f>
        <v>5.8161589091628649E-2</v>
      </c>
      <c r="S63" s="1">
        <f ca="1">S3+NORMINV(RAND(),0,'Total-Smoothed'!$AG$2)</f>
        <v>-1.2468869453137826E-2</v>
      </c>
      <c r="T63" s="1">
        <f ca="1">T3+NORMINV(RAND(),0,'Total-Smoothed'!$AG$2)</f>
        <v>0.1455396423857529</v>
      </c>
      <c r="U63" s="1">
        <f ca="1">U3+NORMINV(RAND(),0,'Total-Smoothed'!$AG$2)</f>
        <v>1.7113102786581756E-2</v>
      </c>
      <c r="V63" s="1">
        <f ca="1">V3+NORMINV(RAND(),0,'Total-Smoothed'!$AG$2)</f>
        <v>-0.10911780444550438</v>
      </c>
      <c r="W63" s="1">
        <f ca="1">W3+NORMINV(RAND(),0,'Total-Smoothed'!$AG$2)</f>
        <v>-0.17767845040034114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-2.9141872907583403E-2</v>
      </c>
      <c r="E64" s="1">
        <f ca="1">E4+NORMINV(RAND(),0,'Total-Smoothed'!$AG$2)</f>
        <v>0.18487413625825083</v>
      </c>
      <c r="F64" s="1">
        <f ca="1">F4+NORMINV(RAND(),0,'Total-Smoothed'!$AG$2)</f>
        <v>-7.499410480688426E-2</v>
      </c>
      <c r="G64" s="1">
        <f ca="1">G4+NORMINV(RAND(),0,'Total-Smoothed'!$AG$2)</f>
        <v>8.201306364311621E-2</v>
      </c>
      <c r="H64" s="1">
        <f ca="1">H4+NORMINV(RAND(),0,'Total-Smoothed'!$AG$2)</f>
        <v>-3.4124769010274093E-2</v>
      </c>
      <c r="I64" s="1">
        <f ca="1">I4+NORMINV(RAND(),0,'Total-Smoothed'!$AG$2)</f>
        <v>0.20574874688181916</v>
      </c>
      <c r="J64" s="1">
        <f ca="1">J4+NORMINV(RAND(),0,'Total-Smoothed'!$AG$2)</f>
        <v>0.12488100391588139</v>
      </c>
      <c r="K64" s="1">
        <f ca="1">K4+NORMINV(RAND(),0,'Total-Smoothed'!$AG$2)</f>
        <v>8.0361980409621794E-2</v>
      </c>
      <c r="L64" s="1">
        <f ca="1">L4+NORMINV(RAND(),0,'Total-Smoothed'!$AG$2)</f>
        <v>7.5041488027343672E-3</v>
      </c>
      <c r="M64" s="1">
        <f ca="1">M4+NORMINV(RAND(),0,'Total-Smoothed'!$AG$2)</f>
        <v>0.57618066373230037</v>
      </c>
      <c r="N64" s="1">
        <f ca="1">N4+NORMINV(RAND(),0,'Total-Smoothed'!$AG$2)</f>
        <v>-3.1330082903765807E-2</v>
      </c>
      <c r="O64" s="1">
        <f ca="1">O4+NORMINV(RAND(),0,'Total-Smoothed'!$AG$2)</f>
        <v>0.10463184006799206</v>
      </c>
      <c r="P64" s="1">
        <f ca="1">P4+NORMINV(RAND(),0,'Total-Smoothed'!$AG$2)</f>
        <v>4.6371488826808686E-2</v>
      </c>
      <c r="Q64" s="1">
        <f ca="1">Q4+NORMINV(RAND(),0,'Total-Smoothed'!$AG$2)</f>
        <v>0.19686790528029635</v>
      </c>
      <c r="R64" s="1">
        <f ca="1">R4+NORMINV(RAND(),0,'Total-Smoothed'!$AG$2)</f>
        <v>-4.1331574916475988E-2</v>
      </c>
      <c r="S64" s="1">
        <f ca="1">S4+NORMINV(RAND(),0,'Total-Smoothed'!$AG$2)</f>
        <v>3.4146042916587301E-2</v>
      </c>
      <c r="T64" s="1">
        <f ca="1">T4+NORMINV(RAND(),0,'Total-Smoothed'!$AG$2)</f>
        <v>8.7025996284121554E-2</v>
      </c>
      <c r="U64" s="1">
        <f ca="1">U4+NORMINV(RAND(),0,'Total-Smoothed'!$AG$2)</f>
        <v>0.13883894876054614</v>
      </c>
      <c r="V64" s="1">
        <f ca="1">V4+NORMINV(RAND(),0,'Total-Smoothed'!$AG$2)</f>
        <v>1.7836649256711849E-2</v>
      </c>
      <c r="W64" s="1">
        <f ca="1">W4+NORMINV(RAND(),0,'Total-Smoothed'!$AG$2)</f>
        <v>-4.347206680770465E-2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0.10911458308615558</v>
      </c>
      <c r="E65" s="1">
        <f ca="1">E5+NORMINV(RAND(),0,'Total-Smoothed'!$AG$2)</f>
        <v>-6.9693807494894899E-2</v>
      </c>
      <c r="F65" s="1">
        <f ca="1">F5+NORMINV(RAND(),0,'Total-Smoothed'!$AG$2)</f>
        <v>1.7114609403159682E-2</v>
      </c>
      <c r="G65" s="1">
        <f ca="1">G5+NORMINV(RAND(),0,'Total-Smoothed'!$AG$2)</f>
        <v>0.10542956726136707</v>
      </c>
      <c r="H65" s="1">
        <f ca="1">H5+NORMINV(RAND(),0,'Total-Smoothed'!$AG$2)</f>
        <v>8.6634144437333013E-3</v>
      </c>
      <c r="I65" s="1">
        <f ca="1">I5+NORMINV(RAND(),0,'Total-Smoothed'!$AG$2)</f>
        <v>0.10884344911209984</v>
      </c>
      <c r="J65" s="1">
        <f ca="1">J5+NORMINV(RAND(),0,'Total-Smoothed'!$AG$2)</f>
        <v>1.6482552727665779E-2</v>
      </c>
      <c r="K65" s="1">
        <f ca="1">K5+NORMINV(RAND(),0,'Total-Smoothed'!$AG$2)</f>
        <v>3.0128753678697086E-2</v>
      </c>
      <c r="L65" s="1">
        <f ca="1">L5+NORMINV(RAND(),0,'Total-Smoothed'!$AG$2)</f>
        <v>0.14492433034854754</v>
      </c>
      <c r="M65" s="1">
        <f ca="1">M5+NORMINV(RAND(),0,'Total-Smoothed'!$AG$2)</f>
        <v>0.35941774146531225</v>
      </c>
      <c r="N65" s="1">
        <f ca="1">N5+NORMINV(RAND(),0,'Total-Smoothed'!$AG$2)</f>
        <v>0.20635592724291771</v>
      </c>
      <c r="O65" s="1">
        <f ca="1">O5+NORMINV(RAND(),0,'Total-Smoothed'!$AG$2)</f>
        <v>0.13228160656094856</v>
      </c>
      <c r="P65" s="1">
        <f ca="1">P5+NORMINV(RAND(),0,'Total-Smoothed'!$AG$2)</f>
        <v>4.5512616954018009E-2</v>
      </c>
      <c r="Q65" s="1">
        <f ca="1">Q5+NORMINV(RAND(),0,'Total-Smoothed'!$AG$2)</f>
        <v>0.1605673155158599</v>
      </c>
      <c r="R65" s="1">
        <f ca="1">R5+NORMINV(RAND(),0,'Total-Smoothed'!$AG$2)</f>
        <v>6.7142294459058421E-2</v>
      </c>
      <c r="S65" s="1">
        <f ca="1">S5+NORMINV(RAND(),0,'Total-Smoothed'!$AG$2)</f>
        <v>0.18121441910639119</v>
      </c>
      <c r="T65" s="1">
        <f ca="1">T5+NORMINV(RAND(),0,'Total-Smoothed'!$AG$2)</f>
        <v>1.0321172017568395E-2</v>
      </c>
      <c r="U65" s="1">
        <f ca="1">U5+NORMINV(RAND(),0,'Total-Smoothed'!$AG$2)</f>
        <v>0.12012473913230409</v>
      </c>
      <c r="V65" s="1">
        <f ca="1">V5+NORMINV(RAND(),0,'Total-Smoothed'!$AG$2)</f>
        <v>9.5812454503253056E-2</v>
      </c>
      <c r="W65" s="1">
        <f ca="1">W5+NORMINV(RAND(),0,'Total-Smoothed'!$AG$2)</f>
        <v>0.14178241554106702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-7.1474486421932243E-2</v>
      </c>
      <c r="E66" s="1">
        <f ca="1">E6+NORMINV(RAND(),0,'Total-Smoothed'!$AG$2)</f>
        <v>-0.15161795555701907</v>
      </c>
      <c r="F66" s="1">
        <f ca="1">F6+NORMINV(RAND(),0,'Total-Smoothed'!$AG$2)</f>
        <v>0.20780467983470521</v>
      </c>
      <c r="G66" s="1">
        <f ca="1">G6+NORMINV(RAND(),0,'Total-Smoothed'!$AG$2)</f>
        <v>0.11633283634036523</v>
      </c>
      <c r="H66" s="1">
        <f ca="1">H6+NORMINV(RAND(),0,'Total-Smoothed'!$AG$2)</f>
        <v>-2.2996141738858326E-2</v>
      </c>
      <c r="I66" s="1">
        <f ca="1">I6+NORMINV(RAND(),0,'Total-Smoothed'!$AG$2)</f>
        <v>9.1175287900325294E-2</v>
      </c>
      <c r="J66" s="1">
        <f ca="1">J6+NORMINV(RAND(),0,'Total-Smoothed'!$AG$2)</f>
        <v>0.15256948903855344</v>
      </c>
      <c r="K66" s="1">
        <f ca="1">K6+NORMINV(RAND(),0,'Total-Smoothed'!$AG$2)</f>
        <v>7.4695899186719927E-2</v>
      </c>
      <c r="L66" s="1">
        <f ca="1">L6+NORMINV(RAND(),0,'Total-Smoothed'!$AG$2)</f>
        <v>4.8824901135249649E-2</v>
      </c>
      <c r="M66" s="1">
        <f ca="1">M6+NORMINV(RAND(),0,'Total-Smoothed'!$AG$2)</f>
        <v>0.4476640624219661</v>
      </c>
      <c r="N66" s="1">
        <f ca="1">N6+NORMINV(RAND(),0,'Total-Smoothed'!$AG$2)</f>
        <v>0.28918162240274742</v>
      </c>
      <c r="O66" s="1">
        <f ca="1">O6+NORMINV(RAND(),0,'Total-Smoothed'!$AG$2)</f>
        <v>0.17496313643241235</v>
      </c>
      <c r="P66" s="1">
        <f ca="1">P6+NORMINV(RAND(),0,'Total-Smoothed'!$AG$2)</f>
        <v>2.4325821250542133E-2</v>
      </c>
      <c r="Q66" s="1">
        <f ca="1">Q6+NORMINV(RAND(),0,'Total-Smoothed'!$AG$2)</f>
        <v>1.1062000811011927E-2</v>
      </c>
      <c r="R66" s="1">
        <f ca="1">R6+NORMINV(RAND(),0,'Total-Smoothed'!$AG$2)</f>
        <v>-6.718708819766582E-2</v>
      </c>
      <c r="S66" s="1">
        <f ca="1">S6+NORMINV(RAND(),0,'Total-Smoothed'!$AG$2)</f>
        <v>1.3842230298815039E-2</v>
      </c>
      <c r="T66" s="1">
        <f ca="1">T6+NORMINV(RAND(),0,'Total-Smoothed'!$AG$2)</f>
        <v>-3.9789532779991046E-2</v>
      </c>
      <c r="U66" s="1">
        <f ca="1">U6+NORMINV(RAND(),0,'Total-Smoothed'!$AG$2)</f>
        <v>0.12201359672708244</v>
      </c>
      <c r="V66" s="1">
        <f ca="1">V6+NORMINV(RAND(),0,'Total-Smoothed'!$AG$2)</f>
        <v>-5.0385708982020744E-3</v>
      </c>
      <c r="W66" s="1">
        <f ca="1">W6+NORMINV(RAND(),0,'Total-Smoothed'!$AG$2)</f>
        <v>-0.12237245600823887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-3.8504559528069721E-2</v>
      </c>
      <c r="E67" s="1">
        <f ca="1">E7+NORMINV(RAND(),0,'Total-Smoothed'!$AG$2)</f>
        <v>0.10519189100403858</v>
      </c>
      <c r="F67" s="1">
        <f ca="1">F7+NORMINV(RAND(),0,'Total-Smoothed'!$AG$2)</f>
        <v>1.1769796340119425E-2</v>
      </c>
      <c r="G67" s="1">
        <f ca="1">G7+NORMINV(RAND(),0,'Total-Smoothed'!$AG$2)</f>
        <v>4.8318411752315722E-2</v>
      </c>
      <c r="H67" s="1">
        <f ca="1">H7+NORMINV(RAND(),0,'Total-Smoothed'!$AG$2)</f>
        <v>0.14277099239275753</v>
      </c>
      <c r="I67" s="1">
        <f ca="1">I7+NORMINV(RAND(),0,'Total-Smoothed'!$AG$2)</f>
        <v>3.4553660294181908E-2</v>
      </c>
      <c r="J67" s="1">
        <f ca="1">J7+NORMINV(RAND(),0,'Total-Smoothed'!$AG$2)</f>
        <v>-4.9265201300277089E-2</v>
      </c>
      <c r="K67" s="1">
        <f ca="1">K7+NORMINV(RAND(),0,'Total-Smoothed'!$AG$2)</f>
        <v>-7.5461021353696381E-3</v>
      </c>
      <c r="L67" s="1">
        <f ca="1">L7+NORMINV(RAND(),0,'Total-Smoothed'!$AG$2)</f>
        <v>-0.132245893700005</v>
      </c>
      <c r="M67" s="1">
        <f ca="1">M7+NORMINV(RAND(),0,'Total-Smoothed'!$AG$2)</f>
        <v>0.24251584589865652</v>
      </c>
      <c r="N67" s="1">
        <f ca="1">N7+NORMINV(RAND(),0,'Total-Smoothed'!$AG$2)</f>
        <v>0.1399913434014628</v>
      </c>
      <c r="O67" s="1">
        <f ca="1">O7+NORMINV(RAND(),0,'Total-Smoothed'!$AG$2)</f>
        <v>0.11984395559268449</v>
      </c>
      <c r="P67" s="1">
        <f ca="1">P7+NORMINV(RAND(),0,'Total-Smoothed'!$AG$2)</f>
        <v>0.39731839486971338</v>
      </c>
      <c r="Q67" s="1">
        <f ca="1">Q7+NORMINV(RAND(),0,'Total-Smoothed'!$AG$2)</f>
        <v>3.9323792368343685E-2</v>
      </c>
      <c r="R67" s="1">
        <f ca="1">R7+NORMINV(RAND(),0,'Total-Smoothed'!$AG$2)</f>
        <v>0.1933721339398935</v>
      </c>
      <c r="S67" s="1">
        <f ca="1">S7+NORMINV(RAND(),0,'Total-Smoothed'!$AG$2)</f>
        <v>7.2883285721935559E-2</v>
      </c>
      <c r="T67" s="1">
        <f ca="1">T7+NORMINV(RAND(),0,'Total-Smoothed'!$AG$2)</f>
        <v>-0.14097346032809349</v>
      </c>
      <c r="U67" s="1">
        <f ca="1">U7+NORMINV(RAND(),0,'Total-Smoothed'!$AG$2)</f>
        <v>-0.14537986043258877</v>
      </c>
      <c r="V67" s="1">
        <f ca="1">V7+NORMINV(RAND(),0,'Total-Smoothed'!$AG$2)</f>
        <v>2.9436710632723698E-2</v>
      </c>
      <c r="W67" s="1">
        <f ca="1">W7+NORMINV(RAND(),0,'Total-Smoothed'!$AG$2)</f>
        <v>0.11065880478920864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9.2190274989050774E-2</v>
      </c>
      <c r="E68" s="1">
        <f ca="1">E8+NORMINV(RAND(),0,'Total-Smoothed'!$AG$2)</f>
        <v>-2.8533224532427071E-2</v>
      </c>
      <c r="F68" s="1">
        <f ca="1">F8+NORMINV(RAND(),0,'Total-Smoothed'!$AG$2)</f>
        <v>-2.8666637224625827E-2</v>
      </c>
      <c r="G68" s="1">
        <f ca="1">G8+NORMINV(RAND(),0,'Total-Smoothed'!$AG$2)</f>
        <v>6.3116938263211381E-2</v>
      </c>
      <c r="H68" s="1">
        <f ca="1">H8+NORMINV(RAND(),0,'Total-Smoothed'!$AG$2)</f>
        <v>7.6976669790230628E-2</v>
      </c>
      <c r="I68" s="1">
        <f ca="1">I8+NORMINV(RAND(),0,'Total-Smoothed'!$AG$2)</f>
        <v>0.14864926195212053</v>
      </c>
      <c r="J68" s="1">
        <f ca="1">J8+NORMINV(RAND(),0,'Total-Smoothed'!$AG$2)</f>
        <v>-8.5409458746326383E-2</v>
      </c>
      <c r="K68" s="1">
        <f ca="1">K8+NORMINV(RAND(),0,'Total-Smoothed'!$AG$2)</f>
        <v>-2.7405062572586403E-2</v>
      </c>
      <c r="L68" s="1">
        <f ca="1">L8+NORMINV(RAND(),0,'Total-Smoothed'!$AG$2)</f>
        <v>-6.8783278223290695E-2</v>
      </c>
      <c r="M68" s="1">
        <f ca="1">M8+NORMINV(RAND(),0,'Total-Smoothed'!$AG$2)</f>
        <v>0.14535012899038624</v>
      </c>
      <c r="N68" s="1">
        <f ca="1">N8+NORMINV(RAND(),0,'Total-Smoothed'!$AG$2)</f>
        <v>0.1453758908244111</v>
      </c>
      <c r="O68" s="1">
        <f ca="1">O8+NORMINV(RAND(),0,'Total-Smoothed'!$AG$2)</f>
        <v>0.14375556738629308</v>
      </c>
      <c r="P68" s="1">
        <f ca="1">P8+NORMINV(RAND(),0,'Total-Smoothed'!$AG$2)</f>
        <v>0.2256656354820718</v>
      </c>
      <c r="Q68" s="1">
        <f ca="1">Q8+NORMINV(RAND(),0,'Total-Smoothed'!$AG$2)</f>
        <v>-4.7893126699062913E-2</v>
      </c>
      <c r="R68" s="1">
        <f ca="1">R8+NORMINV(RAND(),0,'Total-Smoothed'!$AG$2)</f>
        <v>7.6278129405299377E-2</v>
      </c>
      <c r="S68" s="1">
        <f ca="1">S8+NORMINV(RAND(),0,'Total-Smoothed'!$AG$2)</f>
        <v>0.19504949503951333</v>
      </c>
      <c r="T68" s="1">
        <f ca="1">T8+NORMINV(RAND(),0,'Total-Smoothed'!$AG$2)</f>
        <v>0.15247727849484577</v>
      </c>
      <c r="U68" s="1">
        <f ca="1">U8+NORMINV(RAND(),0,'Total-Smoothed'!$AG$2)</f>
        <v>0.16028579628165118</v>
      </c>
      <c r="V68" s="1">
        <f ca="1">V8+NORMINV(RAND(),0,'Total-Smoothed'!$AG$2)</f>
        <v>-1.2497562739656673E-2</v>
      </c>
      <c r="W68" s="1">
        <f ca="1">W8+NORMINV(RAND(),0,'Total-Smoothed'!$AG$2)</f>
        <v>0.11828303852661214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5.0860124416478622E-2</v>
      </c>
      <c r="E69" s="1">
        <f ca="1">E9+NORMINV(RAND(),0,'Total-Smoothed'!$AG$2)</f>
        <v>1.6833626797193323E-2</v>
      </c>
      <c r="F69" s="1">
        <f ca="1">F9+NORMINV(RAND(),0,'Total-Smoothed'!$AG$2)</f>
        <v>-3.8471873702827862E-2</v>
      </c>
      <c r="G69" s="1">
        <f ca="1">G9+NORMINV(RAND(),0,'Total-Smoothed'!$AG$2)</f>
        <v>0.25360652084361884</v>
      </c>
      <c r="H69" s="1">
        <f ca="1">H9+NORMINV(RAND(),0,'Total-Smoothed'!$AG$2)</f>
        <v>4.8585583141003474E-2</v>
      </c>
      <c r="I69" s="1">
        <f ca="1">I9+NORMINV(RAND(),0,'Total-Smoothed'!$AG$2)</f>
        <v>5.3745397004112253E-2</v>
      </c>
      <c r="J69" s="1">
        <f ca="1">J9+NORMINV(RAND(),0,'Total-Smoothed'!$AG$2)</f>
        <v>0.13498029742035617</v>
      </c>
      <c r="K69" s="1">
        <f ca="1">K9+NORMINV(RAND(),0,'Total-Smoothed'!$AG$2)</f>
        <v>-0.23937224614357011</v>
      </c>
      <c r="L69" s="1">
        <f ca="1">L9+NORMINV(RAND(),0,'Total-Smoothed'!$AG$2)</f>
        <v>7.5591715746258933E-2</v>
      </c>
      <c r="M69" s="1">
        <f ca="1">M9+NORMINV(RAND(),0,'Total-Smoothed'!$AG$2)</f>
        <v>0.41525690977767482</v>
      </c>
      <c r="N69" s="1">
        <f ca="1">N9+NORMINV(RAND(),0,'Total-Smoothed'!$AG$2)</f>
        <v>0.32649602600808281</v>
      </c>
      <c r="O69" s="1">
        <f ca="1">O9+NORMINV(RAND(),0,'Total-Smoothed'!$AG$2)</f>
        <v>0.13696192621331602</v>
      </c>
      <c r="P69" s="1">
        <f ca="1">P9+NORMINV(RAND(),0,'Total-Smoothed'!$AG$2)</f>
        <v>-0.12906791942265675</v>
      </c>
      <c r="Q69" s="1">
        <f ca="1">Q9+NORMINV(RAND(),0,'Total-Smoothed'!$AG$2)</f>
        <v>3.9467028408940251E-2</v>
      </c>
      <c r="R69" s="1">
        <f ca="1">R9+NORMINV(RAND(),0,'Total-Smoothed'!$AG$2)</f>
        <v>-5.8107317563127592E-2</v>
      </c>
      <c r="S69" s="1">
        <f ca="1">S9+NORMINV(RAND(),0,'Total-Smoothed'!$AG$2)</f>
        <v>-6.7763097968808722E-2</v>
      </c>
      <c r="T69" s="1">
        <f ca="1">T9+NORMINV(RAND(),0,'Total-Smoothed'!$AG$2)</f>
        <v>-2.1580480648787065E-2</v>
      </c>
      <c r="U69" s="1">
        <f ca="1">U9+NORMINV(RAND(),0,'Total-Smoothed'!$AG$2)</f>
        <v>6.4446834982459622E-2</v>
      </c>
      <c r="V69" s="1">
        <f ca="1">V9+NORMINV(RAND(),0,'Total-Smoothed'!$AG$2)</f>
        <v>1.5046217293279818E-2</v>
      </c>
      <c r="W69" s="1">
        <f ca="1">W9+NORMINV(RAND(),0,'Total-Smoothed'!$AG$2)</f>
        <v>7.4772089214935403E-3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-0.20280212094616029</v>
      </c>
      <c r="E70" s="1">
        <f ca="1">E10+NORMINV(RAND(),0,'Total-Smoothed'!$AG$2)</f>
        <v>1.6145677433359006E-2</v>
      </c>
      <c r="F70" s="1">
        <f ca="1">F10+NORMINV(RAND(),0,'Total-Smoothed'!$AG$2)</f>
        <v>-1.4812733145880358E-2</v>
      </c>
      <c r="G70" s="1">
        <f ca="1">G10+NORMINV(RAND(),0,'Total-Smoothed'!$AG$2)</f>
        <v>6.9241059999735136E-2</v>
      </c>
      <c r="H70" s="1">
        <f ca="1">H10+NORMINV(RAND(),0,'Total-Smoothed'!$AG$2)</f>
        <v>8.653306101079887E-3</v>
      </c>
      <c r="I70" s="1">
        <f ca="1">I10+NORMINV(RAND(),0,'Total-Smoothed'!$AG$2)</f>
        <v>7.1082231481337674E-2</v>
      </c>
      <c r="J70" s="1">
        <f ca="1">J10+NORMINV(RAND(),0,'Total-Smoothed'!$AG$2)</f>
        <v>-3.3793137003752784E-2</v>
      </c>
      <c r="K70" s="1">
        <f ca="1">K10+NORMINV(RAND(),0,'Total-Smoothed'!$AG$2)</f>
        <v>-8.7682810822188623E-2</v>
      </c>
      <c r="L70" s="1">
        <f ca="1">L10+NORMINV(RAND(),0,'Total-Smoothed'!$AG$2)</f>
        <v>1.7663778873518131E-2</v>
      </c>
      <c r="M70" s="1">
        <f ca="1">M10+NORMINV(RAND(),0,'Total-Smoothed'!$AG$2)</f>
        <v>0.30732148117279728</v>
      </c>
      <c r="N70" s="1">
        <f ca="1">N10+NORMINV(RAND(),0,'Total-Smoothed'!$AG$2)</f>
        <v>2.7939793954063624E-2</v>
      </c>
      <c r="O70" s="1">
        <f ca="1">O10+NORMINV(RAND(),0,'Total-Smoothed'!$AG$2)</f>
        <v>8.7903931616635511E-2</v>
      </c>
      <c r="P70" s="1">
        <f ca="1">P10+NORMINV(RAND(),0,'Total-Smoothed'!$AG$2)</f>
        <v>-2.8930346485929445E-2</v>
      </c>
      <c r="Q70" s="1">
        <f ca="1">Q10+NORMINV(RAND(),0,'Total-Smoothed'!$AG$2)</f>
        <v>1.4686448232367082E-2</v>
      </c>
      <c r="R70" s="1">
        <f ca="1">R10+NORMINV(RAND(),0,'Total-Smoothed'!$AG$2)</f>
        <v>0.15093516359248907</v>
      </c>
      <c r="S70" s="1">
        <f ca="1">S10+NORMINV(RAND(),0,'Total-Smoothed'!$AG$2)</f>
        <v>0.15144549196691409</v>
      </c>
      <c r="T70" s="1">
        <f ca="1">T10+NORMINV(RAND(),0,'Total-Smoothed'!$AG$2)</f>
        <v>5.9089871526237375E-2</v>
      </c>
      <c r="U70" s="1">
        <f ca="1">U10+NORMINV(RAND(),0,'Total-Smoothed'!$AG$2)</f>
        <v>0.15307993898385819</v>
      </c>
      <c r="V70" s="1">
        <f ca="1">V10+NORMINV(RAND(),0,'Total-Smoothed'!$AG$2)</f>
        <v>8.1086835020557635E-2</v>
      </c>
      <c r="W70" s="1">
        <f ca="1">W10+NORMINV(RAND(),0,'Total-Smoothed'!$AG$2)</f>
        <v>0.17451249369942384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-8.861754393197413E-2</v>
      </c>
      <c r="E71" s="1">
        <f ca="1">E11+NORMINV(RAND(),0,'Total-Smoothed'!$AG$2)</f>
        <v>8.8856074242529642E-2</v>
      </c>
      <c r="F71" s="1">
        <f ca="1">F11+NORMINV(RAND(),0,'Total-Smoothed'!$AG$2)</f>
        <v>-8.6170541168407305E-2</v>
      </c>
      <c r="G71" s="1">
        <f ca="1">G11+NORMINV(RAND(),0,'Total-Smoothed'!$AG$2)</f>
        <v>0.18808611047087798</v>
      </c>
      <c r="H71" s="1">
        <f ca="1">H11+NORMINV(RAND(),0,'Total-Smoothed'!$AG$2)</f>
        <v>-6.0783859765176425E-2</v>
      </c>
      <c r="I71" s="1">
        <f ca="1">I11+NORMINV(RAND(),0,'Total-Smoothed'!$AG$2)</f>
        <v>0.13020860242136473</v>
      </c>
      <c r="J71" s="1">
        <f ca="1">J11+NORMINV(RAND(),0,'Total-Smoothed'!$AG$2)</f>
        <v>-8.1601873107273043E-3</v>
      </c>
      <c r="K71" s="1">
        <f ca="1">K11+NORMINV(RAND(),0,'Total-Smoothed'!$AG$2)</f>
        <v>0.10040828462920787</v>
      </c>
      <c r="L71" s="1">
        <f ca="1">L11+NORMINV(RAND(),0,'Total-Smoothed'!$AG$2)</f>
        <v>0.23358274649404484</v>
      </c>
      <c r="M71" s="1">
        <f ca="1">M11+NORMINV(RAND(),0,'Total-Smoothed'!$AG$2)</f>
        <v>0.28739983694573057</v>
      </c>
      <c r="N71" s="1">
        <f ca="1">N11+NORMINV(RAND(),0,'Total-Smoothed'!$AG$2)</f>
        <v>6.9721330982998306E-2</v>
      </c>
      <c r="O71" s="1">
        <f ca="1">O11+NORMINV(RAND(),0,'Total-Smoothed'!$AG$2)</f>
        <v>5.8421248711320595E-3</v>
      </c>
      <c r="P71" s="1">
        <f ca="1">P11+NORMINV(RAND(),0,'Total-Smoothed'!$AG$2)</f>
        <v>0.10440702313862142</v>
      </c>
      <c r="Q71" s="1">
        <f ca="1">Q11+NORMINV(RAND(),0,'Total-Smoothed'!$AG$2)</f>
        <v>3.4910624678621542E-2</v>
      </c>
      <c r="R71" s="1">
        <f ca="1">R11+NORMINV(RAND(),0,'Total-Smoothed'!$AG$2)</f>
        <v>5.7911516125770814E-2</v>
      </c>
      <c r="S71" s="1">
        <f ca="1">S11+NORMINV(RAND(),0,'Total-Smoothed'!$AG$2)</f>
        <v>0.10923460396098522</v>
      </c>
      <c r="T71" s="1">
        <f ca="1">T11+NORMINV(RAND(),0,'Total-Smoothed'!$AG$2)</f>
        <v>1.0999567794748713E-2</v>
      </c>
      <c r="U71" s="1">
        <f ca="1">U11+NORMINV(RAND(),0,'Total-Smoothed'!$AG$2)</f>
        <v>7.453798731316276E-2</v>
      </c>
      <c r="V71" s="1">
        <f ca="1">V11+NORMINV(RAND(),0,'Total-Smoothed'!$AG$2)</f>
        <v>-5.0988851767113638E-2</v>
      </c>
      <c r="W71" s="1">
        <f ca="1">W11+NORMINV(RAND(),0,'Total-Smoothed'!$AG$2)</f>
        <v>-3.4399359853501218E-2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0.15049399345660042</v>
      </c>
      <c r="E72" s="1">
        <f ca="1">E12+NORMINV(RAND(),0,'Total-Smoothed'!$AG$2)</f>
        <v>8.9177237912562865E-2</v>
      </c>
      <c r="F72" s="1">
        <f ca="1">F12+NORMINV(RAND(),0,'Total-Smoothed'!$AG$2)</f>
        <v>0.23528217288995412</v>
      </c>
      <c r="G72" s="1">
        <f ca="1">G12+NORMINV(RAND(),0,'Total-Smoothed'!$AG$2)</f>
        <v>9.9422291125262741E-2</v>
      </c>
      <c r="H72" s="1">
        <f ca="1">H12+NORMINV(RAND(),0,'Total-Smoothed'!$AG$2)</f>
        <v>-0.10780560436969916</v>
      </c>
      <c r="I72" s="1">
        <f ca="1">I12+NORMINV(RAND(),0,'Total-Smoothed'!$AG$2)</f>
        <v>0.12934022328536526</v>
      </c>
      <c r="J72" s="1">
        <f ca="1">J12+NORMINV(RAND(),0,'Total-Smoothed'!$AG$2)</f>
        <v>6.9246854768851562E-3</v>
      </c>
      <c r="K72" s="1">
        <f ca="1">K12+NORMINV(RAND(),0,'Total-Smoothed'!$AG$2)</f>
        <v>4.1266016571936001E-2</v>
      </c>
      <c r="L72" s="1">
        <f ca="1">L12+NORMINV(RAND(),0,'Total-Smoothed'!$AG$2)</f>
        <v>-3.5248503659554453E-2</v>
      </c>
      <c r="M72" s="1">
        <f ca="1">M12+NORMINV(RAND(),0,'Total-Smoothed'!$AG$2)</f>
        <v>0.17338571264449437</v>
      </c>
      <c r="N72" s="1">
        <f ca="1">N12+NORMINV(RAND(),0,'Total-Smoothed'!$AG$2)</f>
        <v>0.1383841205757716</v>
      </c>
      <c r="O72" s="1">
        <f ca="1">O12+NORMINV(RAND(),0,'Total-Smoothed'!$AG$2)</f>
        <v>4.9084503853058556E-2</v>
      </c>
      <c r="P72" s="1">
        <f ca="1">P12+NORMINV(RAND(),0,'Total-Smoothed'!$AG$2)</f>
        <v>1.140370612237486E-2</v>
      </c>
      <c r="Q72" s="1">
        <f ca="1">Q12+NORMINV(RAND(),0,'Total-Smoothed'!$AG$2)</f>
        <v>7.9595084686609016E-2</v>
      </c>
      <c r="R72" s="1">
        <f ca="1">R12+NORMINV(RAND(),0,'Total-Smoothed'!$AG$2)</f>
        <v>4.669986887995168E-2</v>
      </c>
      <c r="S72" s="1">
        <f ca="1">S12+NORMINV(RAND(),0,'Total-Smoothed'!$AG$2)</f>
        <v>-1.9374013525682701E-2</v>
      </c>
      <c r="T72" s="1">
        <f ca="1">T12+NORMINV(RAND(),0,'Total-Smoothed'!$AG$2)</f>
        <v>0.10696558907863146</v>
      </c>
      <c r="U72" s="1">
        <f ca="1">U12+NORMINV(RAND(),0,'Total-Smoothed'!$AG$2)</f>
        <v>7.6375536881787026E-2</v>
      </c>
      <c r="V72" s="1">
        <f ca="1">V12+NORMINV(RAND(),0,'Total-Smoothed'!$AG$2)</f>
        <v>0.17585818368606193</v>
      </c>
      <c r="W72" s="1">
        <f ca="1">W12+NORMINV(RAND(),0,'Total-Smoothed'!$AG$2)</f>
        <v>0.11248688660575881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0.14263754058132827</v>
      </c>
      <c r="E73" s="1">
        <f ca="1">E13+NORMINV(RAND(),0,'Total-Smoothed'!$AG$2)</f>
        <v>-8.4265273142183073E-3</v>
      </c>
      <c r="F73" s="1">
        <f ca="1">F13+NORMINV(RAND(),0,'Total-Smoothed'!$AG$2)</f>
        <v>-1.8715579620411163E-3</v>
      </c>
      <c r="G73" s="1">
        <f ca="1">G13+NORMINV(RAND(),0,'Total-Smoothed'!$AG$2)</f>
        <v>8.5024785938375147E-3</v>
      </c>
      <c r="H73" s="1">
        <f ca="1">H13+NORMINV(RAND(),0,'Total-Smoothed'!$AG$2)</f>
        <v>2.8342131057918656E-2</v>
      </c>
      <c r="I73" s="1">
        <f ca="1">I13+NORMINV(RAND(),0,'Total-Smoothed'!$AG$2)</f>
        <v>0.21907823861278147</v>
      </c>
      <c r="J73" s="1">
        <f ca="1">J13+NORMINV(RAND(),0,'Total-Smoothed'!$AG$2)</f>
        <v>3.1817496243860738E-2</v>
      </c>
      <c r="K73" s="1">
        <f ca="1">K13+NORMINV(RAND(),0,'Total-Smoothed'!$AG$2)</f>
        <v>3.5614303095811317E-2</v>
      </c>
      <c r="L73" s="1">
        <f ca="1">L13+NORMINV(RAND(),0,'Total-Smoothed'!$AG$2)</f>
        <v>-5.0837778633669214E-2</v>
      </c>
      <c r="M73" s="1">
        <f ca="1">M13+NORMINV(RAND(),0,'Total-Smoothed'!$AG$2)</f>
        <v>0.29801822881771545</v>
      </c>
      <c r="N73" s="1">
        <f ca="1">N13+NORMINV(RAND(),0,'Total-Smoothed'!$AG$2)</f>
        <v>0.10780576206621814</v>
      </c>
      <c r="O73" s="1">
        <f ca="1">O13+NORMINV(RAND(),0,'Total-Smoothed'!$AG$2)</f>
        <v>-2.3402504228315149E-2</v>
      </c>
      <c r="P73" s="1">
        <f ca="1">P13+NORMINV(RAND(),0,'Total-Smoothed'!$AG$2)</f>
        <v>0.15314997149730117</v>
      </c>
      <c r="Q73" s="1">
        <f ca="1">Q13+NORMINV(RAND(),0,'Total-Smoothed'!$AG$2)</f>
        <v>8.5411622005102522E-3</v>
      </c>
      <c r="R73" s="1">
        <f ca="1">R13+NORMINV(RAND(),0,'Total-Smoothed'!$AG$2)</f>
        <v>6.0114630583075659E-2</v>
      </c>
      <c r="S73" s="1">
        <f ca="1">S13+NORMINV(RAND(),0,'Total-Smoothed'!$AG$2)</f>
        <v>-2.7905382311997629E-3</v>
      </c>
      <c r="T73" s="1">
        <f ca="1">T13+NORMINV(RAND(),0,'Total-Smoothed'!$AG$2)</f>
        <v>-6.7959179034114595E-2</v>
      </c>
      <c r="U73" s="1">
        <f ca="1">U13+NORMINV(RAND(),0,'Total-Smoothed'!$AG$2)</f>
        <v>3.8750332607157434E-2</v>
      </c>
      <c r="V73" s="1">
        <f ca="1">V13+NORMINV(RAND(),0,'Total-Smoothed'!$AG$2)</f>
        <v>-5.5497915793374333E-2</v>
      </c>
      <c r="W73" s="1">
        <f ca="1">W13+NORMINV(RAND(),0,'Total-Smoothed'!$AG$2)</f>
        <v>-9.4572082324825779E-2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4.8524421318412808E-2</v>
      </c>
      <c r="E74" s="1">
        <f ca="1">E14+NORMINV(RAND(),0,'Total-Smoothed'!$AG$2)</f>
        <v>6.4180824498152142E-2</v>
      </c>
      <c r="F74" s="1">
        <f ca="1">F14+NORMINV(RAND(),0,'Total-Smoothed'!$AG$2)</f>
        <v>-9.3746323819301092E-2</v>
      </c>
      <c r="G74" s="1">
        <f ca="1">G14+NORMINV(RAND(),0,'Total-Smoothed'!$AG$2)</f>
        <v>0.1640939345284636</v>
      </c>
      <c r="H74" s="1">
        <f ca="1">H14+NORMINV(RAND(),0,'Total-Smoothed'!$AG$2)</f>
        <v>-0.1279651797717935</v>
      </c>
      <c r="I74" s="1">
        <f ca="1">I14+NORMINV(RAND(),0,'Total-Smoothed'!$AG$2)</f>
        <v>-7.2721486869447141E-2</v>
      </c>
      <c r="J74" s="1">
        <f ca="1">J14+NORMINV(RAND(),0,'Total-Smoothed'!$AG$2)</f>
        <v>0.19741368148439456</v>
      </c>
      <c r="K74" s="1">
        <f ca="1">K14+NORMINV(RAND(),0,'Total-Smoothed'!$AG$2)</f>
        <v>8.6915692497061575E-2</v>
      </c>
      <c r="L74" s="1">
        <f ca="1">L14+NORMINV(RAND(),0,'Total-Smoothed'!$AG$2)</f>
        <v>-0.26785578517952957</v>
      </c>
      <c r="M74" s="1">
        <f ca="1">M14+NORMINV(RAND(),0,'Total-Smoothed'!$AG$2)</f>
        <v>0.24244766309442373</v>
      </c>
      <c r="N74" s="1">
        <f ca="1">N14+NORMINV(RAND(),0,'Total-Smoothed'!$AG$2)</f>
        <v>-2.0166145249001871E-2</v>
      </c>
      <c r="O74" s="1">
        <f ca="1">O14+NORMINV(RAND(),0,'Total-Smoothed'!$AG$2)</f>
        <v>7.3304350185822445E-2</v>
      </c>
      <c r="P74" s="1">
        <f ca="1">P14+NORMINV(RAND(),0,'Total-Smoothed'!$AG$2)</f>
        <v>0.12936342427550929</v>
      </c>
      <c r="Q74" s="1">
        <f ca="1">Q14+NORMINV(RAND(),0,'Total-Smoothed'!$AG$2)</f>
        <v>1.4145033507035776E-2</v>
      </c>
      <c r="R74" s="1">
        <f ca="1">R14+NORMINV(RAND(),0,'Total-Smoothed'!$AG$2)</f>
        <v>0.13304906039086423</v>
      </c>
      <c r="S74" s="1">
        <f ca="1">S14+NORMINV(RAND(),0,'Total-Smoothed'!$AG$2)</f>
        <v>8.7969722579260556E-2</v>
      </c>
      <c r="T74" s="1">
        <f ca="1">T14+NORMINV(RAND(),0,'Total-Smoothed'!$AG$2)</f>
        <v>5.2451250789899193E-2</v>
      </c>
      <c r="U74" s="1">
        <f ca="1">U14+NORMINV(RAND(),0,'Total-Smoothed'!$AG$2)</f>
        <v>-4.5492298630864944E-2</v>
      </c>
      <c r="V74" s="1">
        <f ca="1">V14+NORMINV(RAND(),0,'Total-Smoothed'!$AG$2)</f>
        <v>8.5303201952695612E-2</v>
      </c>
      <c r="W74" s="1">
        <f ca="1">W14+NORMINV(RAND(),0,'Total-Smoothed'!$AG$2)</f>
        <v>5.7794631205440962E-2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9.1074491291245521E-2</v>
      </c>
      <c r="E75" s="1">
        <f ca="1">E15+NORMINV(RAND(),0,'Total-Smoothed'!$AG$2)</f>
        <v>-3.6800592057312953E-2</v>
      </c>
      <c r="F75" s="1">
        <f ca="1">F15+NORMINV(RAND(),0,'Total-Smoothed'!$AG$2)</f>
        <v>-0.31560389969569308</v>
      </c>
      <c r="G75" s="1">
        <f ca="1">G15+NORMINV(RAND(),0,'Total-Smoothed'!$AG$2)</f>
        <v>-3.0030996491012166E-2</v>
      </c>
      <c r="H75" s="1">
        <f ca="1">H15+NORMINV(RAND(),0,'Total-Smoothed'!$AG$2)</f>
        <v>7.4074012718297416E-2</v>
      </c>
      <c r="I75" s="1">
        <f ca="1">I15+NORMINV(RAND(),0,'Total-Smoothed'!$AG$2)</f>
        <v>6.1746819547075477E-2</v>
      </c>
      <c r="J75" s="1">
        <f ca="1">J15+NORMINV(RAND(),0,'Total-Smoothed'!$AG$2)</f>
        <v>2.3477018903769874E-2</v>
      </c>
      <c r="K75" s="1">
        <f ca="1">K15+NORMINV(RAND(),0,'Total-Smoothed'!$AG$2)</f>
        <v>-2.2741173964044625E-2</v>
      </c>
      <c r="L75" s="1">
        <f ca="1">L15+NORMINV(RAND(),0,'Total-Smoothed'!$AG$2)</f>
        <v>0.10283965174360979</v>
      </c>
      <c r="M75" s="1">
        <f ca="1">M15+NORMINV(RAND(),0,'Total-Smoothed'!$AG$2)</f>
        <v>0.36875292153745731</v>
      </c>
      <c r="N75" s="1">
        <f ca="1">N15+NORMINV(RAND(),0,'Total-Smoothed'!$AG$2)</f>
        <v>0.16739732591921055</v>
      </c>
      <c r="O75" s="1">
        <f ca="1">O15+NORMINV(RAND(),0,'Total-Smoothed'!$AG$2)</f>
        <v>0.12947485102372747</v>
      </c>
      <c r="P75" s="1">
        <f ca="1">P15+NORMINV(RAND(),0,'Total-Smoothed'!$AG$2)</f>
        <v>0.24454500956734324</v>
      </c>
      <c r="Q75" s="1">
        <f ca="1">Q15+NORMINV(RAND(),0,'Total-Smoothed'!$AG$2)</f>
        <v>-7.2232379727163801E-3</v>
      </c>
      <c r="R75" s="1">
        <f ca="1">R15+NORMINV(RAND(),0,'Total-Smoothed'!$AG$2)</f>
        <v>-1.8392513842742542E-2</v>
      </c>
      <c r="S75" s="1">
        <f ca="1">S15+NORMINV(RAND(),0,'Total-Smoothed'!$AG$2)</f>
        <v>6.0080656581262E-2</v>
      </c>
      <c r="T75" s="1">
        <f ca="1">T15+NORMINV(RAND(),0,'Total-Smoothed'!$AG$2)</f>
        <v>0.17000591590574257</v>
      </c>
      <c r="U75" s="1">
        <f ca="1">U15+NORMINV(RAND(),0,'Total-Smoothed'!$AG$2)</f>
        <v>9.0507996318391723E-2</v>
      </c>
      <c r="V75" s="1">
        <f ca="1">V15+NORMINV(RAND(),0,'Total-Smoothed'!$AG$2)</f>
        <v>-5.623331456177591E-3</v>
      </c>
      <c r="W75" s="1">
        <f ca="1">W15+NORMINV(RAND(),0,'Total-Smoothed'!$AG$2)</f>
        <v>1.1483625251633559E-2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0.21744244590451112</v>
      </c>
      <c r="E76" s="1">
        <f ca="1">E16+NORMINV(RAND(),0,'Total-Smoothed'!$AG$2)</f>
        <v>-2.178767162371284E-2</v>
      </c>
      <c r="F76" s="1">
        <f ca="1">F16+NORMINV(RAND(),0,'Total-Smoothed'!$AG$2)</f>
        <v>9.510975308866948E-2</v>
      </c>
      <c r="G76" s="1">
        <f ca="1">G16+NORMINV(RAND(),0,'Total-Smoothed'!$AG$2)</f>
        <v>1.4967440772035816E-2</v>
      </c>
      <c r="H76" s="1">
        <f ca="1">H16+NORMINV(RAND(),0,'Total-Smoothed'!$AG$2)</f>
        <v>-2.9826650890463775E-2</v>
      </c>
      <c r="I76" s="1">
        <f ca="1">I16+NORMINV(RAND(),0,'Total-Smoothed'!$AG$2)</f>
        <v>-4.7369857733600598E-2</v>
      </c>
      <c r="J76" s="1">
        <f ca="1">J16+NORMINV(RAND(),0,'Total-Smoothed'!$AG$2)</f>
        <v>1.5405613527930136E-2</v>
      </c>
      <c r="K76" s="1">
        <f ca="1">K16+NORMINV(RAND(),0,'Total-Smoothed'!$AG$2)</f>
        <v>-3.7484558566553139E-3</v>
      </c>
      <c r="L76" s="1">
        <f ca="1">L16+NORMINV(RAND(),0,'Total-Smoothed'!$AG$2)</f>
        <v>1.922913944958958E-2</v>
      </c>
      <c r="M76" s="1">
        <f ca="1">M16+NORMINV(RAND(),0,'Total-Smoothed'!$AG$2)</f>
        <v>0.32949198945437408</v>
      </c>
      <c r="N76" s="1">
        <f ca="1">N16+NORMINV(RAND(),0,'Total-Smoothed'!$AG$2)</f>
        <v>1.5263460330768933E-2</v>
      </c>
      <c r="O76" s="1">
        <f ca="1">O16+NORMINV(RAND(),0,'Total-Smoothed'!$AG$2)</f>
        <v>0.17476861020703616</v>
      </c>
      <c r="P76" s="1">
        <f ca="1">P16+NORMINV(RAND(),0,'Total-Smoothed'!$AG$2)</f>
        <v>0.12256002096699065</v>
      </c>
      <c r="Q76" s="1">
        <f ca="1">Q16+NORMINV(RAND(),0,'Total-Smoothed'!$AG$2)</f>
        <v>-5.7529859241859257E-2</v>
      </c>
      <c r="R76" s="1">
        <f ca="1">R16+NORMINV(RAND(),0,'Total-Smoothed'!$AG$2)</f>
        <v>5.278695366309942E-2</v>
      </c>
      <c r="S76" s="1">
        <f ca="1">S16+NORMINV(RAND(),0,'Total-Smoothed'!$AG$2)</f>
        <v>2.5966769537267981E-2</v>
      </c>
      <c r="T76" s="1">
        <f ca="1">T16+NORMINV(RAND(),0,'Total-Smoothed'!$AG$2)</f>
        <v>0.13940088954574303</v>
      </c>
      <c r="U76" s="1">
        <f ca="1">U16+NORMINV(RAND(),0,'Total-Smoothed'!$AG$2)</f>
        <v>1.4915506168809857E-2</v>
      </c>
      <c r="V76" s="1">
        <f ca="1">V16+NORMINV(RAND(),0,'Total-Smoothed'!$AG$2)</f>
        <v>-3.4098850065487879E-2</v>
      </c>
      <c r="W76" s="1">
        <f ca="1">W16+NORMINV(RAND(),0,'Total-Smoothed'!$AG$2)</f>
        <v>-4.0414846884183994E-2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0.18655356542863155</v>
      </c>
      <c r="E77" s="1">
        <f ca="1">E17+NORMINV(RAND(),0,'Total-Smoothed'!$AG$2)</f>
        <v>-6.0073456004847627E-2</v>
      </c>
      <c r="F77" s="1">
        <f ca="1">F17+NORMINV(RAND(),0,'Total-Smoothed'!$AG$2)</f>
        <v>0.1129703015771293</v>
      </c>
      <c r="G77" s="1">
        <f ca="1">G17+NORMINV(RAND(),0,'Total-Smoothed'!$AG$2)</f>
        <v>0.22077323698307408</v>
      </c>
      <c r="H77" s="1">
        <f ca="1">H17+NORMINV(RAND(),0,'Total-Smoothed'!$AG$2)</f>
        <v>4.7131911846383587E-3</v>
      </c>
      <c r="I77" s="1">
        <f ca="1">I17+NORMINV(RAND(),0,'Total-Smoothed'!$AG$2)</f>
        <v>5.2302789300700876E-2</v>
      </c>
      <c r="J77" s="1">
        <f ca="1">J17+NORMINV(RAND(),0,'Total-Smoothed'!$AG$2)</f>
        <v>0.16700175271883405</v>
      </c>
      <c r="K77" s="1">
        <f ca="1">K17+NORMINV(RAND(),0,'Total-Smoothed'!$AG$2)</f>
        <v>0.11334268837626528</v>
      </c>
      <c r="L77" s="1">
        <f ca="1">L17+NORMINV(RAND(),0,'Total-Smoothed'!$AG$2)</f>
        <v>2.2962156257973106E-2</v>
      </c>
      <c r="M77" s="1">
        <f ca="1">M17+NORMINV(RAND(),0,'Total-Smoothed'!$AG$2)</f>
        <v>0.2623471378365913</v>
      </c>
      <c r="N77" s="1">
        <f ca="1">N17+NORMINV(RAND(),0,'Total-Smoothed'!$AG$2)</f>
        <v>-6.6160175698330007E-2</v>
      </c>
      <c r="O77" s="1">
        <f ca="1">O17+NORMINV(RAND(),0,'Total-Smoothed'!$AG$2)</f>
        <v>-0.11036058706335899</v>
      </c>
      <c r="P77" s="1">
        <f ca="1">P17+NORMINV(RAND(),0,'Total-Smoothed'!$AG$2)</f>
        <v>9.6625930887759504E-2</v>
      </c>
      <c r="Q77" s="1">
        <f ca="1">Q17+NORMINV(RAND(),0,'Total-Smoothed'!$AG$2)</f>
        <v>6.7392781947817962E-2</v>
      </c>
      <c r="R77" s="1">
        <f ca="1">R17+NORMINV(RAND(),0,'Total-Smoothed'!$AG$2)</f>
        <v>-3.6060298435227289E-2</v>
      </c>
      <c r="S77" s="1">
        <f ca="1">S17+NORMINV(RAND(),0,'Total-Smoothed'!$AG$2)</f>
        <v>3.5695707070857528E-2</v>
      </c>
      <c r="T77" s="1">
        <f ca="1">T17+NORMINV(RAND(),0,'Total-Smoothed'!$AG$2)</f>
        <v>-0.16781484661619556</v>
      </c>
      <c r="U77" s="1">
        <f ca="1">U17+NORMINV(RAND(),0,'Total-Smoothed'!$AG$2)</f>
        <v>-3.2547966075552201E-2</v>
      </c>
      <c r="V77" s="1">
        <f ca="1">V17+NORMINV(RAND(),0,'Total-Smoothed'!$AG$2)</f>
        <v>-2.2458517943639594E-2</v>
      </c>
      <c r="W77" s="1">
        <f ca="1">W17+NORMINV(RAND(),0,'Total-Smoothed'!$AG$2)</f>
        <v>3.9099622451722264E-2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1.7597750921091213E-2</v>
      </c>
      <c r="E78" s="1">
        <f ca="1">E18+NORMINV(RAND(),0,'Total-Smoothed'!$AG$2)</f>
        <v>5.5585786424693147E-2</v>
      </c>
      <c r="F78" s="1">
        <f ca="1">F18+NORMINV(RAND(),0,'Total-Smoothed'!$AG$2)</f>
        <v>5.5342640846641297E-2</v>
      </c>
      <c r="G78" s="1">
        <f ca="1">G18+NORMINV(RAND(),0,'Total-Smoothed'!$AG$2)</f>
        <v>0.20084898756739916</v>
      </c>
      <c r="H78" s="1">
        <f ca="1">H18+NORMINV(RAND(),0,'Total-Smoothed'!$AG$2)</f>
        <v>5.5336496080941447E-2</v>
      </c>
      <c r="I78" s="1">
        <f ca="1">I18+NORMINV(RAND(),0,'Total-Smoothed'!$AG$2)</f>
        <v>-4.1870198712521636E-2</v>
      </c>
      <c r="J78" s="1">
        <f ca="1">J18+NORMINV(RAND(),0,'Total-Smoothed'!$AG$2)</f>
        <v>0.12843025753614956</v>
      </c>
      <c r="K78" s="1">
        <f ca="1">K18+NORMINV(RAND(),0,'Total-Smoothed'!$AG$2)</f>
        <v>0.11950888268901999</v>
      </c>
      <c r="L78" s="1">
        <f ca="1">L18+NORMINV(RAND(),0,'Total-Smoothed'!$AG$2)</f>
        <v>-5.0893516506447967E-2</v>
      </c>
      <c r="M78" s="1">
        <f ca="1">M18+NORMINV(RAND(),0,'Total-Smoothed'!$AG$2)</f>
        <v>0.25884061471668629</v>
      </c>
      <c r="N78" s="1">
        <f ca="1">N18+NORMINV(RAND(),0,'Total-Smoothed'!$AG$2)</f>
        <v>0.16050676595836127</v>
      </c>
      <c r="O78" s="1">
        <f ca="1">O18+NORMINV(RAND(),0,'Total-Smoothed'!$AG$2)</f>
        <v>-2.8372042359246522E-2</v>
      </c>
      <c r="P78" s="1">
        <f ca="1">P18+NORMINV(RAND(),0,'Total-Smoothed'!$AG$2)</f>
        <v>9.6538618998144393E-2</v>
      </c>
      <c r="Q78" s="1">
        <f ca="1">Q18+NORMINV(RAND(),0,'Total-Smoothed'!$AG$2)</f>
        <v>0.10372993014016814</v>
      </c>
      <c r="R78" s="1">
        <f ca="1">R18+NORMINV(RAND(),0,'Total-Smoothed'!$AG$2)</f>
        <v>-7.9462335277646887E-2</v>
      </c>
      <c r="S78" s="1">
        <f ca="1">S18+NORMINV(RAND(),0,'Total-Smoothed'!$AG$2)</f>
        <v>4.0620339227678826E-3</v>
      </c>
      <c r="T78" s="1">
        <f ca="1">T18+NORMINV(RAND(),0,'Total-Smoothed'!$AG$2)</f>
        <v>0.14504333551773629</v>
      </c>
      <c r="U78" s="1">
        <f ca="1">U18+NORMINV(RAND(),0,'Total-Smoothed'!$AG$2)</f>
        <v>-4.3250043863141394E-2</v>
      </c>
      <c r="V78" s="1">
        <f ca="1">V18+NORMINV(RAND(),0,'Total-Smoothed'!$AG$2)</f>
        <v>6.396600219620048E-2</v>
      </c>
      <c r="W78" s="1">
        <f ca="1">W18+NORMINV(RAND(),0,'Total-Smoothed'!$AG$2)</f>
        <v>0.14768197500073246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0.15724205140025049</v>
      </c>
      <c r="E79" s="1">
        <f ca="1">E19+NORMINV(RAND(),0,'Total-Smoothed'!$AG$2)</f>
        <v>4.2203691608741642E-2</v>
      </c>
      <c r="F79" s="1">
        <f ca="1">F19+NORMINV(RAND(),0,'Total-Smoothed'!$AG$2)</f>
        <v>0.13052238234079491</v>
      </c>
      <c r="G79" s="1">
        <f ca="1">G19+NORMINV(RAND(),0,'Total-Smoothed'!$AG$2)</f>
        <v>0.13318649427958204</v>
      </c>
      <c r="H79" s="1">
        <f ca="1">H19+NORMINV(RAND(),0,'Total-Smoothed'!$AG$2)</f>
        <v>0.10051419970962583</v>
      </c>
      <c r="I79" s="1">
        <f ca="1">I19+NORMINV(RAND(),0,'Total-Smoothed'!$AG$2)</f>
        <v>-0.13096225525931451</v>
      </c>
      <c r="J79" s="1">
        <f ca="1">J19+NORMINV(RAND(),0,'Total-Smoothed'!$AG$2)</f>
        <v>9.0011418847220415E-2</v>
      </c>
      <c r="K79" s="1">
        <f ca="1">K19+NORMINV(RAND(),0,'Total-Smoothed'!$AG$2)</f>
        <v>1.8972939473222858E-2</v>
      </c>
      <c r="L79" s="1">
        <f ca="1">L19+NORMINV(RAND(),0,'Total-Smoothed'!$AG$2)</f>
        <v>-0.11457740537378863</v>
      </c>
      <c r="M79" s="1">
        <f ca="1">M19+NORMINV(RAND(),0,'Total-Smoothed'!$AG$2)</f>
        <v>0.25139312045223183</v>
      </c>
      <c r="N79" s="1">
        <f ca="1">N19+NORMINV(RAND(),0,'Total-Smoothed'!$AG$2)</f>
        <v>0.15705217905258834</v>
      </c>
      <c r="O79" s="1">
        <f ca="1">O19+NORMINV(RAND(),0,'Total-Smoothed'!$AG$2)</f>
        <v>0.17640740240322725</v>
      </c>
      <c r="P79" s="1">
        <f ca="1">P19+NORMINV(RAND(),0,'Total-Smoothed'!$AG$2)</f>
        <v>2.3958626962249083E-2</v>
      </c>
      <c r="Q79" s="1">
        <f ca="1">Q19+NORMINV(RAND(),0,'Total-Smoothed'!$AG$2)</f>
        <v>0.14416746847493828</v>
      </c>
      <c r="R79" s="1">
        <f ca="1">R19+NORMINV(RAND(),0,'Total-Smoothed'!$AG$2)</f>
        <v>1.0244678376123049E-2</v>
      </c>
      <c r="S79" s="1">
        <f ca="1">S19+NORMINV(RAND(),0,'Total-Smoothed'!$AG$2)</f>
        <v>8.1625609961540613E-2</v>
      </c>
      <c r="T79" s="1">
        <f ca="1">T19+NORMINV(RAND(),0,'Total-Smoothed'!$AG$2)</f>
        <v>0.14562788712522501</v>
      </c>
      <c r="U79" s="1">
        <f ca="1">U19+NORMINV(RAND(),0,'Total-Smoothed'!$AG$2)</f>
        <v>0.1418555376489683</v>
      </c>
      <c r="V79" s="1">
        <f ca="1">V19+NORMINV(RAND(),0,'Total-Smoothed'!$AG$2)</f>
        <v>0.22556187000385491</v>
      </c>
      <c r="W79" s="1">
        <f ca="1">W19+NORMINV(RAND(),0,'Total-Smoothed'!$AG$2)</f>
        <v>0.16009666343193668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0.10128092524393663</v>
      </c>
      <c r="E80" s="1">
        <f ca="1">E20+NORMINV(RAND(),0,'Total-Smoothed'!$AG$2)</f>
        <v>0.12865555642048343</v>
      </c>
      <c r="F80" s="1">
        <f ca="1">F20+NORMINV(RAND(),0,'Total-Smoothed'!$AG$2)</f>
        <v>-4.8199654278791262E-2</v>
      </c>
      <c r="G80" s="1">
        <f ca="1">G20+NORMINV(RAND(),0,'Total-Smoothed'!$AG$2)</f>
        <v>2.2474578003706377E-2</v>
      </c>
      <c r="H80" s="1">
        <f ca="1">H20+NORMINV(RAND(),0,'Total-Smoothed'!$AG$2)</f>
        <v>0.12009421692953447</v>
      </c>
      <c r="I80" s="1">
        <f ca="1">I20+NORMINV(RAND(),0,'Total-Smoothed'!$AG$2)</f>
        <v>3.1175045600649758E-2</v>
      </c>
      <c r="J80" s="1">
        <f ca="1">J20+NORMINV(RAND(),0,'Total-Smoothed'!$AG$2)</f>
        <v>0.10013817041564074</v>
      </c>
      <c r="K80" s="1">
        <f ca="1">K20+NORMINV(RAND(),0,'Total-Smoothed'!$AG$2)</f>
        <v>3.1315416006679669E-2</v>
      </c>
      <c r="L80" s="1">
        <f ca="1">L20+NORMINV(RAND(),0,'Total-Smoothed'!$AG$2)</f>
        <v>5.3773557737477058E-2</v>
      </c>
      <c r="M80" s="1">
        <f ca="1">M20+NORMINV(RAND(),0,'Total-Smoothed'!$AG$2)</f>
        <v>0.16115240678615</v>
      </c>
      <c r="N80" s="1">
        <f ca="1">N20+NORMINV(RAND(),0,'Total-Smoothed'!$AG$2)</f>
        <v>0.26190791150622839</v>
      </c>
      <c r="O80" s="1">
        <f ca="1">O20+NORMINV(RAND(),0,'Total-Smoothed'!$AG$2)</f>
        <v>-5.8377126985605737E-2</v>
      </c>
      <c r="P80" s="1">
        <f ca="1">P20+NORMINV(RAND(),0,'Total-Smoothed'!$AG$2)</f>
        <v>0.2016926791306374</v>
      </c>
      <c r="Q80" s="1">
        <f ca="1">Q20+NORMINV(RAND(),0,'Total-Smoothed'!$AG$2)</f>
        <v>4.6343552515724966E-2</v>
      </c>
      <c r="R80" s="1">
        <f ca="1">R20+NORMINV(RAND(),0,'Total-Smoothed'!$AG$2)</f>
        <v>7.2630856799696483E-2</v>
      </c>
      <c r="S80" s="1">
        <f ca="1">S20+NORMINV(RAND(),0,'Total-Smoothed'!$AG$2)</f>
        <v>-1.4412466226187415E-3</v>
      </c>
      <c r="T80" s="1">
        <f ca="1">T20+NORMINV(RAND(),0,'Total-Smoothed'!$AG$2)</f>
        <v>-3.3711882860418305E-2</v>
      </c>
      <c r="U80" s="1">
        <f ca="1">U20+NORMINV(RAND(),0,'Total-Smoothed'!$AG$2)</f>
        <v>4.2133198173954917E-3</v>
      </c>
      <c r="V80" s="1">
        <f ca="1">V20+NORMINV(RAND(),0,'Total-Smoothed'!$AG$2)</f>
        <v>0.14457461271250718</v>
      </c>
      <c r="W80" s="1">
        <f ca="1">W20+NORMINV(RAND(),0,'Total-Smoothed'!$AG$2)</f>
        <v>5.5921940168745479E-2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0.15696619255801908</v>
      </c>
      <c r="E81" s="1">
        <f ca="1">E21+NORMINV(RAND(),0,'Total-Smoothed'!$AG$2)</f>
        <v>-3.937824535847978E-2</v>
      </c>
      <c r="F81" s="1">
        <f ca="1">F21+NORMINV(RAND(),0,'Total-Smoothed'!$AG$2)</f>
        <v>-5.8971073904524371E-2</v>
      </c>
      <c r="G81" s="1">
        <f ca="1">G21+NORMINV(RAND(),0,'Total-Smoothed'!$AG$2)</f>
        <v>8.5004937982615117E-2</v>
      </c>
      <c r="H81" s="1">
        <f ca="1">H21+NORMINV(RAND(),0,'Total-Smoothed'!$AG$2)</f>
        <v>1.8481157846756309E-2</v>
      </c>
      <c r="I81" s="1">
        <f ca="1">I21+NORMINV(RAND(),0,'Total-Smoothed'!$AG$2)</f>
        <v>0.11610485306228568</v>
      </c>
      <c r="J81" s="1">
        <f ca="1">J21+NORMINV(RAND(),0,'Total-Smoothed'!$AG$2)</f>
        <v>0.19704262314361465</v>
      </c>
      <c r="K81" s="1">
        <f ca="1">K21+NORMINV(RAND(),0,'Total-Smoothed'!$AG$2)</f>
        <v>3.7603318801209033E-2</v>
      </c>
      <c r="L81" s="1">
        <f ca="1">L21+NORMINV(RAND(),0,'Total-Smoothed'!$AG$2)</f>
        <v>0.25056295940775963</v>
      </c>
      <c r="M81" s="1">
        <f ca="1">M21+NORMINV(RAND(),0,'Total-Smoothed'!$AG$2)</f>
        <v>0.29243024734781692</v>
      </c>
      <c r="N81" s="1">
        <f ca="1">N21+NORMINV(RAND(),0,'Total-Smoothed'!$AG$2)</f>
        <v>5.6077746419400692E-2</v>
      </c>
      <c r="O81" s="1">
        <f ca="1">O21+NORMINV(RAND(),0,'Total-Smoothed'!$AG$2)</f>
        <v>-6.3046339707577712E-2</v>
      </c>
      <c r="P81" s="1">
        <f ca="1">P21+NORMINV(RAND(),0,'Total-Smoothed'!$AG$2)</f>
        <v>-2.9402162968994713E-2</v>
      </c>
      <c r="Q81" s="1">
        <f ca="1">Q21+NORMINV(RAND(),0,'Total-Smoothed'!$AG$2)</f>
        <v>1.7499105648875413E-2</v>
      </c>
      <c r="R81" s="1">
        <f ca="1">R21+NORMINV(RAND(),0,'Total-Smoothed'!$AG$2)</f>
        <v>5.456936090630124E-3</v>
      </c>
      <c r="S81" s="1">
        <f ca="1">S21+NORMINV(RAND(),0,'Total-Smoothed'!$AG$2)</f>
        <v>0.14077994715522976</v>
      </c>
      <c r="T81" s="1">
        <f ca="1">T21+NORMINV(RAND(),0,'Total-Smoothed'!$AG$2)</f>
        <v>1.7384113042211893E-2</v>
      </c>
      <c r="U81" s="1">
        <f ca="1">U21+NORMINV(RAND(),0,'Total-Smoothed'!$AG$2)</f>
        <v>0.1535390479685253</v>
      </c>
      <c r="V81" s="1">
        <f ca="1">V21+NORMINV(RAND(),0,'Total-Smoothed'!$AG$2)</f>
        <v>6.8258833208854078E-2</v>
      </c>
      <c r="W81" s="1">
        <f ca="1">W21+NORMINV(RAND(),0,'Total-Smoothed'!$AG$2)</f>
        <v>0.20043704167893384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9.332195468809934E-2</v>
      </c>
      <c r="E82" s="1">
        <f ca="1">E22+NORMINV(RAND(),0,'Total-Smoothed'!$AG$2)</f>
        <v>0.11040636092447302</v>
      </c>
      <c r="F82" s="1">
        <f ca="1">F22+NORMINV(RAND(),0,'Total-Smoothed'!$AG$2)</f>
        <v>0.18195979501148529</v>
      </c>
      <c r="G82" s="1">
        <f ca="1">G22+NORMINV(RAND(),0,'Total-Smoothed'!$AG$2)</f>
        <v>4.5618978029960983E-2</v>
      </c>
      <c r="H82" s="1">
        <f ca="1">H22+NORMINV(RAND(),0,'Total-Smoothed'!$AG$2)</f>
        <v>-0.10324873630835824</v>
      </c>
      <c r="I82" s="1">
        <f ca="1">I22+NORMINV(RAND(),0,'Total-Smoothed'!$AG$2)</f>
        <v>0.10682828223139196</v>
      </c>
      <c r="J82" s="1">
        <f ca="1">J22+NORMINV(RAND(),0,'Total-Smoothed'!$AG$2)</f>
        <v>0.11573527323140556</v>
      </c>
      <c r="K82" s="1">
        <f ca="1">K22+NORMINV(RAND(),0,'Total-Smoothed'!$AG$2)</f>
        <v>0.12986511424061742</v>
      </c>
      <c r="L82" s="1">
        <f ca="1">L22+NORMINV(RAND(),0,'Total-Smoothed'!$AG$2)</f>
        <v>0.15758914566340421</v>
      </c>
      <c r="M82" s="1">
        <f ca="1">M22+NORMINV(RAND(),0,'Total-Smoothed'!$AG$2)</f>
        <v>0.36416708966273648</v>
      </c>
      <c r="N82" s="1">
        <f ca="1">N22+NORMINV(RAND(),0,'Total-Smoothed'!$AG$2)</f>
        <v>9.9094437667752902E-2</v>
      </c>
      <c r="O82" s="1">
        <f ca="1">O22+NORMINV(RAND(),0,'Total-Smoothed'!$AG$2)</f>
        <v>-1.3298792692967729E-2</v>
      </c>
      <c r="P82" s="1">
        <f ca="1">P22+NORMINV(RAND(),0,'Total-Smoothed'!$AG$2)</f>
        <v>0.16122607657524898</v>
      </c>
      <c r="Q82" s="1">
        <f ca="1">Q22+NORMINV(RAND(),0,'Total-Smoothed'!$AG$2)</f>
        <v>4.0026862461235553E-2</v>
      </c>
      <c r="R82" s="1">
        <f ca="1">R22+NORMINV(RAND(),0,'Total-Smoothed'!$AG$2)</f>
        <v>-3.9972886934331639E-2</v>
      </c>
      <c r="S82" s="1">
        <f ca="1">S22+NORMINV(RAND(),0,'Total-Smoothed'!$AG$2)</f>
        <v>-0.11314319415004848</v>
      </c>
      <c r="T82" s="1">
        <f ca="1">T22+NORMINV(RAND(),0,'Total-Smoothed'!$AG$2)</f>
        <v>0.17418108754708111</v>
      </c>
      <c r="U82" s="1">
        <f ca="1">U22+NORMINV(RAND(),0,'Total-Smoothed'!$AG$2)</f>
        <v>0.12170073880443287</v>
      </c>
      <c r="V82" s="1">
        <f ca="1">V22+NORMINV(RAND(),0,'Total-Smoothed'!$AG$2)</f>
        <v>3.901917582308595E-2</v>
      </c>
      <c r="W82" s="1">
        <f ca="1">W22+NORMINV(RAND(),0,'Total-Smoothed'!$AG$2)</f>
        <v>0.17264207420656866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9.1849639642403239E-2</v>
      </c>
      <c r="E83" s="1">
        <f ca="1">E23+NORMINV(RAND(),0,'Total-Smoothed'!$AG$2)</f>
        <v>5.2497061027071412E-2</v>
      </c>
      <c r="F83" s="1">
        <f ca="1">F23+NORMINV(RAND(),0,'Total-Smoothed'!$AG$2)</f>
        <v>0.20511467257771349</v>
      </c>
      <c r="G83" s="1">
        <f ca="1">G23+NORMINV(RAND(),0,'Total-Smoothed'!$AG$2)</f>
        <v>0.16234693154965207</v>
      </c>
      <c r="H83" s="1">
        <f ca="1">H23+NORMINV(RAND(),0,'Total-Smoothed'!$AG$2)</f>
        <v>0.14370149403098237</v>
      </c>
      <c r="I83" s="1">
        <f ca="1">I23+NORMINV(RAND(),0,'Total-Smoothed'!$AG$2)</f>
        <v>-0.11470936894386818</v>
      </c>
      <c r="J83" s="1">
        <f ca="1">J23+NORMINV(RAND(),0,'Total-Smoothed'!$AG$2)</f>
        <v>-1.1293260335695186E-2</v>
      </c>
      <c r="K83" s="1">
        <f ca="1">K23+NORMINV(RAND(),0,'Total-Smoothed'!$AG$2)</f>
        <v>9.0568635671738756E-2</v>
      </c>
      <c r="L83" s="1">
        <f ca="1">L23+NORMINV(RAND(),0,'Total-Smoothed'!$AG$2)</f>
        <v>1.8314245913710045E-2</v>
      </c>
      <c r="M83" s="1">
        <f ca="1">M23+NORMINV(RAND(),0,'Total-Smoothed'!$AG$2)</f>
        <v>0.40126536810609092</v>
      </c>
      <c r="N83" s="1">
        <f ca="1">N23+NORMINV(RAND(),0,'Total-Smoothed'!$AG$2)</f>
        <v>9.636118885748339E-2</v>
      </c>
      <c r="O83" s="1">
        <f ca="1">O23+NORMINV(RAND(),0,'Total-Smoothed'!$AG$2)</f>
        <v>9.0318256943393169E-2</v>
      </c>
      <c r="P83" s="1">
        <f ca="1">P23+NORMINV(RAND(),0,'Total-Smoothed'!$AG$2)</f>
        <v>8.5923808815490305E-2</v>
      </c>
      <c r="Q83" s="1">
        <f ca="1">Q23+NORMINV(RAND(),0,'Total-Smoothed'!$AG$2)</f>
        <v>0.13696556267746385</v>
      </c>
      <c r="R83" s="1">
        <f ca="1">R23+NORMINV(RAND(),0,'Total-Smoothed'!$AG$2)</f>
        <v>0.16854265725020995</v>
      </c>
      <c r="S83" s="1">
        <f ca="1">S23+NORMINV(RAND(),0,'Total-Smoothed'!$AG$2)</f>
        <v>8.6824033595668287E-2</v>
      </c>
      <c r="T83" s="1">
        <f ca="1">T23+NORMINV(RAND(),0,'Total-Smoothed'!$AG$2)</f>
        <v>-6.5498142985501565E-2</v>
      </c>
      <c r="U83" s="1">
        <f ca="1">U23+NORMINV(RAND(),0,'Total-Smoothed'!$AG$2)</f>
        <v>0.14448587624248022</v>
      </c>
      <c r="V83" s="1">
        <f ca="1">V23+NORMINV(RAND(),0,'Total-Smoothed'!$AG$2)</f>
        <v>-9.5799951505055395E-2</v>
      </c>
      <c r="W83" s="1">
        <f ca="1">W23+NORMINV(RAND(),0,'Total-Smoothed'!$AG$2)</f>
        <v>-4.847166262923211E-3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0.15178593105618468</v>
      </c>
      <c r="E84" s="1">
        <f ca="1">E24+NORMINV(RAND(),0,'Total-Smoothed'!$AG$2)</f>
        <v>-3.4858359541816278E-2</v>
      </c>
      <c r="F84" s="1">
        <f ca="1">F24+NORMINV(RAND(),0,'Total-Smoothed'!$AG$2)</f>
        <v>9.4135882259490877E-2</v>
      </c>
      <c r="G84" s="1">
        <f ca="1">G24+NORMINV(RAND(),0,'Total-Smoothed'!$AG$2)</f>
        <v>0.27021948544035379</v>
      </c>
      <c r="H84" s="1">
        <f ca="1">H24+NORMINV(RAND(),0,'Total-Smoothed'!$AG$2)</f>
        <v>-7.0842736714184951E-2</v>
      </c>
      <c r="I84" s="1">
        <f ca="1">I24+NORMINV(RAND(),0,'Total-Smoothed'!$AG$2)</f>
        <v>-6.6528172487462789E-3</v>
      </c>
      <c r="J84" s="1">
        <f ca="1">J24+NORMINV(RAND(),0,'Total-Smoothed'!$AG$2)</f>
        <v>0.16583349919752785</v>
      </c>
      <c r="K84" s="1">
        <f ca="1">K24+NORMINV(RAND(),0,'Total-Smoothed'!$AG$2)</f>
        <v>-5.6611019917390953E-3</v>
      </c>
      <c r="L84" s="1">
        <f ca="1">L24+NORMINV(RAND(),0,'Total-Smoothed'!$AG$2)</f>
        <v>1.0715367615552335E-2</v>
      </c>
      <c r="M84" s="1">
        <f ca="1">M24+NORMINV(RAND(),0,'Total-Smoothed'!$AG$2)</f>
        <v>0.3624573486213874</v>
      </c>
      <c r="N84" s="1">
        <f ca="1">N24+NORMINV(RAND(),0,'Total-Smoothed'!$AG$2)</f>
        <v>0.11510885812093058</v>
      </c>
      <c r="O84" s="1">
        <f ca="1">O24+NORMINV(RAND(),0,'Total-Smoothed'!$AG$2)</f>
        <v>0.13683800245271832</v>
      </c>
      <c r="P84" s="1">
        <f ca="1">P24+NORMINV(RAND(),0,'Total-Smoothed'!$AG$2)</f>
        <v>-1.6053005858328334E-2</v>
      </c>
      <c r="Q84" s="1">
        <f ca="1">Q24+NORMINV(RAND(),0,'Total-Smoothed'!$AG$2)</f>
        <v>2.195869470116615E-2</v>
      </c>
      <c r="R84" s="1">
        <f ca="1">R24+NORMINV(RAND(),0,'Total-Smoothed'!$AG$2)</f>
        <v>1.0518659775427874E-2</v>
      </c>
      <c r="S84" s="1">
        <f ca="1">S24+NORMINV(RAND(),0,'Total-Smoothed'!$AG$2)</f>
        <v>4.3278467070184401E-2</v>
      </c>
      <c r="T84" s="1">
        <f ca="1">T24+NORMINV(RAND(),0,'Total-Smoothed'!$AG$2)</f>
        <v>0.11470929445646499</v>
      </c>
      <c r="U84" s="1">
        <f ca="1">U24+NORMINV(RAND(),0,'Total-Smoothed'!$AG$2)</f>
        <v>-0.123991524332434</v>
      </c>
      <c r="V84" s="1">
        <f ca="1">V24+NORMINV(RAND(),0,'Total-Smoothed'!$AG$2)</f>
        <v>-4.7550773306443486E-2</v>
      </c>
      <c r="W84" s="1">
        <f ca="1">W24+NORMINV(RAND(),0,'Total-Smoothed'!$AG$2)</f>
        <v>-3.1272329561673223E-2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-1.063854247674691E-2</v>
      </c>
      <c r="E85" s="1">
        <f ca="1">E25+NORMINV(RAND(),0,'Total-Smoothed'!$AG$2)</f>
        <v>0.8288841255497128</v>
      </c>
      <c r="F85" s="1">
        <f ca="1">F25+NORMINV(RAND(),0,'Total-Smoothed'!$AG$2)</f>
        <v>0.80834128349567391</v>
      </c>
      <c r="G85" s="1">
        <f ca="1">G25+NORMINV(RAND(),0,'Total-Smoothed'!$AG$2)</f>
        <v>0.95045556325849589</v>
      </c>
      <c r="H85" s="1">
        <f ca="1">H25+NORMINV(RAND(),0,'Total-Smoothed'!$AG$2)</f>
        <v>0.55594229177623233</v>
      </c>
      <c r="I85" s="1">
        <f ca="1">I25+NORMINV(RAND(),0,'Total-Smoothed'!$AG$2)</f>
        <v>1.0803402560875627E-2</v>
      </c>
      <c r="J85" s="1">
        <f ca="1">J25+NORMINV(RAND(),0,'Total-Smoothed'!$AG$2)</f>
        <v>0.48927543159617987</v>
      </c>
      <c r="K85" s="1">
        <f ca="1">K25+NORMINV(RAND(),0,'Total-Smoothed'!$AG$2)</f>
        <v>0.86982574572210192</v>
      </c>
      <c r="L85" s="1">
        <f ca="1">L25+NORMINV(RAND(),0,'Total-Smoothed'!$AG$2)</f>
        <v>0.99950974258732395</v>
      </c>
      <c r="M85" s="1">
        <f ca="1">M25+NORMINV(RAND(),0,'Total-Smoothed'!$AG$2)</f>
        <v>0.57443506605547845</v>
      </c>
      <c r="N85" s="1">
        <f ca="1">N25+NORMINV(RAND(),0,'Total-Smoothed'!$AG$2)</f>
        <v>1.1368896177613748</v>
      </c>
      <c r="O85" s="1">
        <f ca="1">O25+NORMINV(RAND(),0,'Total-Smoothed'!$AG$2)</f>
        <v>0.96771213103175335</v>
      </c>
      <c r="P85" s="1">
        <f ca="1">P25+NORMINV(RAND(),0,'Total-Smoothed'!$AG$2)</f>
        <v>8.1329599872326325E-2</v>
      </c>
      <c r="Q85" s="1">
        <f ca="1">Q25+NORMINV(RAND(),0,'Total-Smoothed'!$AG$2)</f>
        <v>0.10965608283057873</v>
      </c>
      <c r="R85" s="1">
        <f ca="1">R25+NORMINV(RAND(),0,'Total-Smoothed'!$AG$2)</f>
        <v>0.32621603556393897</v>
      </c>
      <c r="S85" s="1">
        <f ca="1">S25+NORMINV(RAND(),0,'Total-Smoothed'!$AG$2)</f>
        <v>0.42419024546637024</v>
      </c>
      <c r="T85" s="1">
        <f ca="1">T25+NORMINV(RAND(),0,'Total-Smoothed'!$AG$2)</f>
        <v>0.14126564852242787</v>
      </c>
      <c r="U85" s="1">
        <f ca="1">U25+NORMINV(RAND(),0,'Total-Smoothed'!$AG$2)</f>
        <v>0.15155190238589308</v>
      </c>
      <c r="V85" s="1">
        <f ca="1">V25+NORMINV(RAND(),0,'Total-Smoothed'!$AG$2)</f>
        <v>6.1298418457949422E-2</v>
      </c>
      <c r="W85" s="1">
        <f ca="1">W25+NORMINV(RAND(),0,'Total-Smoothed'!$AG$2)</f>
        <v>1.0672222060642407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-0.19204089358757775</v>
      </c>
      <c r="E86" s="1">
        <f ca="1">E26+NORMINV(RAND(),0,'Total-Smoothed'!$AG$2)</f>
        <v>0.73799593725007151</v>
      </c>
      <c r="F86" s="1">
        <f ca="1">F26+NORMINV(RAND(),0,'Total-Smoothed'!$AG$2)</f>
        <v>-0.13794251500148705</v>
      </c>
      <c r="G86" s="1">
        <f ca="1">G26+NORMINV(RAND(),0,'Total-Smoothed'!$AG$2)</f>
        <v>0.2838565876133845</v>
      </c>
      <c r="H86" s="1">
        <f ca="1">H26+NORMINV(RAND(),0,'Total-Smoothed'!$AG$2)</f>
        <v>-4.4823626016878913E-2</v>
      </c>
      <c r="I86" s="1">
        <f ca="1">I26+NORMINV(RAND(),0,'Total-Smoothed'!$AG$2)</f>
        <v>8.9498660318455742E-2</v>
      </c>
      <c r="J86" s="1">
        <f ca="1">J26+NORMINV(RAND(),0,'Total-Smoothed'!$AG$2)</f>
        <v>1.1151068759630598</v>
      </c>
      <c r="K86" s="1">
        <f ca="1">K26+NORMINV(RAND(),0,'Total-Smoothed'!$AG$2)</f>
        <v>-0.12396822151026683</v>
      </c>
      <c r="L86" s="1">
        <f ca="1">L26+NORMINV(RAND(),0,'Total-Smoothed'!$AG$2)</f>
        <v>1.2134587527771694</v>
      </c>
      <c r="M86" s="1">
        <f ca="1">M26+NORMINV(RAND(),0,'Total-Smoothed'!$AG$2)</f>
        <v>0.91182070958993378</v>
      </c>
      <c r="N86" s="1">
        <f ca="1">N26+NORMINV(RAND(),0,'Total-Smoothed'!$AG$2)</f>
        <v>0.97969011768780268</v>
      </c>
      <c r="O86" s="1">
        <f ca="1">O26+NORMINV(RAND(),0,'Total-Smoothed'!$AG$2)</f>
        <v>0.66860064740910063</v>
      </c>
      <c r="P86" s="1">
        <f ca="1">P26+NORMINV(RAND(),0,'Total-Smoothed'!$AG$2)</f>
        <v>-1.4333947475659633E-2</v>
      </c>
      <c r="Q86" s="1">
        <f ca="1">Q26+NORMINV(RAND(),0,'Total-Smoothed'!$AG$2)</f>
        <v>-6.6763314671920732E-2</v>
      </c>
      <c r="R86" s="1">
        <f ca="1">R26+NORMINV(RAND(),0,'Total-Smoothed'!$AG$2)</f>
        <v>0.7612112412436034</v>
      </c>
      <c r="S86" s="1">
        <f ca="1">S26+NORMINV(RAND(),0,'Total-Smoothed'!$AG$2)</f>
        <v>0.17342586304465901</v>
      </c>
      <c r="T86" s="1">
        <f ca="1">T26+NORMINV(RAND(),0,'Total-Smoothed'!$AG$2)</f>
        <v>3.7833962459974349E-2</v>
      </c>
      <c r="U86" s="1">
        <f ca="1">U26+NORMINV(RAND(),0,'Total-Smoothed'!$AG$2)</f>
        <v>0.22029608439448897</v>
      </c>
      <c r="V86" s="1">
        <f ca="1">V26+NORMINV(RAND(),0,'Total-Smoothed'!$AG$2)</f>
        <v>0.29611487232811895</v>
      </c>
      <c r="W86" s="1">
        <f ca="1">W26+NORMINV(RAND(),0,'Total-Smoothed'!$AG$2)</f>
        <v>0.27769495200768451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1.0877124330404135</v>
      </c>
      <c r="E87" s="1">
        <f ca="1">E27+NORMINV(RAND(),0,'Total-Smoothed'!$AG$2)</f>
        <v>0.17936103886529631</v>
      </c>
      <c r="F87" s="1">
        <f ca="1">F27+NORMINV(RAND(),0,'Total-Smoothed'!$AG$2)</f>
        <v>6.1545309485361022E-3</v>
      </c>
      <c r="G87" s="1">
        <f ca="1">G27+NORMINV(RAND(),0,'Total-Smoothed'!$AG$2)</f>
        <v>0.26120126104808594</v>
      </c>
      <c r="H87" s="1">
        <f ca="1">H27+NORMINV(RAND(),0,'Total-Smoothed'!$AG$2)</f>
        <v>0.95998362693150596</v>
      </c>
      <c r="I87" s="1">
        <f ca="1">I27+NORMINV(RAND(),0,'Total-Smoothed'!$AG$2)</f>
        <v>0.98478736799399835</v>
      </c>
      <c r="J87" s="1">
        <f ca="1">J27+NORMINV(RAND(),0,'Total-Smoothed'!$AG$2)</f>
        <v>0.18751418999967889</v>
      </c>
      <c r="K87" s="1">
        <f ca="1">K27+NORMINV(RAND(),0,'Total-Smoothed'!$AG$2)</f>
        <v>0.8200069200092327</v>
      </c>
      <c r="L87" s="1">
        <f ca="1">L27+NORMINV(RAND(),0,'Total-Smoothed'!$AG$2)</f>
        <v>0.68120143027295221</v>
      </c>
      <c r="M87" s="1">
        <f ca="1">M27+NORMINV(RAND(),0,'Total-Smoothed'!$AG$2)</f>
        <v>0.88284294281402176</v>
      </c>
      <c r="N87" s="1">
        <f ca="1">N27+NORMINV(RAND(),0,'Total-Smoothed'!$AG$2)</f>
        <v>1.2231877825595254</v>
      </c>
      <c r="O87" s="1">
        <f ca="1">O27+NORMINV(RAND(),0,'Total-Smoothed'!$AG$2)</f>
        <v>0.96824857115608665</v>
      </c>
      <c r="P87" s="1">
        <f ca="1">P27+NORMINV(RAND(),0,'Total-Smoothed'!$AG$2)</f>
        <v>0.1255118094889513</v>
      </c>
      <c r="Q87" s="1">
        <f ca="1">Q27+NORMINV(RAND(),0,'Total-Smoothed'!$AG$2)</f>
        <v>2.1220580610781747E-2</v>
      </c>
      <c r="R87" s="1">
        <f ca="1">R27+NORMINV(RAND(),0,'Total-Smoothed'!$AG$2)</f>
        <v>0.23476246200026168</v>
      </c>
      <c r="S87" s="1">
        <f ca="1">S27+NORMINV(RAND(),0,'Total-Smoothed'!$AG$2)</f>
        <v>0.85646980766896508</v>
      </c>
      <c r="T87" s="1">
        <f ca="1">T27+NORMINV(RAND(),0,'Total-Smoothed'!$AG$2)</f>
        <v>0.13846345396342388</v>
      </c>
      <c r="U87" s="1">
        <f ca="1">U27+NORMINV(RAND(),0,'Total-Smoothed'!$AG$2)</f>
        <v>0.12620461301282551</v>
      </c>
      <c r="V87" s="1">
        <f ca="1">V27+NORMINV(RAND(),0,'Total-Smoothed'!$AG$2)</f>
        <v>2.031149009185057E-2</v>
      </c>
      <c r="W87" s="1">
        <f ca="1">W27+NORMINV(RAND(),0,'Total-Smoothed'!$AG$2)</f>
        <v>0.36164266016346902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0.12254748043564401</v>
      </c>
      <c r="E88" s="1">
        <f ca="1">E28+NORMINV(RAND(),0,'Total-Smoothed'!$AG$2)</f>
        <v>0.28640337198404486</v>
      </c>
      <c r="F88" s="1">
        <f ca="1">F28+NORMINV(RAND(),0,'Total-Smoothed'!$AG$2)</f>
        <v>0.98937531357514286</v>
      </c>
      <c r="G88" s="1">
        <f ca="1">G28+NORMINV(RAND(),0,'Total-Smoothed'!$AG$2)</f>
        <v>0.86003806738041488</v>
      </c>
      <c r="H88" s="1">
        <f ca="1">H28+NORMINV(RAND(),0,'Total-Smoothed'!$AG$2)</f>
        <v>0.12651414534395139</v>
      </c>
      <c r="I88" s="1">
        <f ca="1">I28+NORMINV(RAND(),0,'Total-Smoothed'!$AG$2)</f>
        <v>0.3172651810872632</v>
      </c>
      <c r="J88" s="1">
        <f ca="1">J28+NORMINV(RAND(),0,'Total-Smoothed'!$AG$2)</f>
        <v>0.94577606328154828</v>
      </c>
      <c r="K88" s="1">
        <f ca="1">K28+NORMINV(RAND(),0,'Total-Smoothed'!$AG$2)</f>
        <v>0.78801032584017605</v>
      </c>
      <c r="L88" s="1">
        <f ca="1">L28+NORMINV(RAND(),0,'Total-Smoothed'!$AG$2)</f>
        <v>0.56863607086653889</v>
      </c>
      <c r="M88" s="1">
        <f ca="1">M28+NORMINV(RAND(),0,'Total-Smoothed'!$AG$2)</f>
        <v>0.10301950493901363</v>
      </c>
      <c r="N88" s="1">
        <f ca="1">N28+NORMINV(RAND(),0,'Total-Smoothed'!$AG$2)</f>
        <v>0.987054626307867</v>
      </c>
      <c r="O88" s="1">
        <f ca="1">O28+NORMINV(RAND(),0,'Total-Smoothed'!$AG$2)</f>
        <v>1.0497966414430089</v>
      </c>
      <c r="P88" s="1">
        <f ca="1">P28+NORMINV(RAND(),0,'Total-Smoothed'!$AG$2)</f>
        <v>1.0887139648763782</v>
      </c>
      <c r="Q88" s="1">
        <f ca="1">Q28+NORMINV(RAND(),0,'Total-Smoothed'!$AG$2)</f>
        <v>-5.6174386643421836E-2</v>
      </c>
      <c r="R88" s="1">
        <f ca="1">R28+NORMINV(RAND(),0,'Total-Smoothed'!$AG$2)</f>
        <v>0.43247152777003506</v>
      </c>
      <c r="S88" s="1">
        <f ca="1">S28+NORMINV(RAND(),0,'Total-Smoothed'!$AG$2)</f>
        <v>0.94202868525418748</v>
      </c>
      <c r="T88" s="1">
        <f ca="1">T28+NORMINV(RAND(),0,'Total-Smoothed'!$AG$2)</f>
        <v>8.6265003543703783E-2</v>
      </c>
      <c r="U88" s="1">
        <f ca="1">U28+NORMINV(RAND(),0,'Total-Smoothed'!$AG$2)</f>
        <v>-0.12929277157740326</v>
      </c>
      <c r="V88" s="1">
        <f ca="1">V28+NORMINV(RAND(),0,'Total-Smoothed'!$AG$2)</f>
        <v>-1.6530973152638559E-2</v>
      </c>
      <c r="W88" s="1">
        <f ca="1">W28+NORMINV(RAND(),0,'Total-Smoothed'!$AG$2)</f>
        <v>1.0781393255853737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3.6275866582466024E-2</v>
      </c>
      <c r="E89" s="1">
        <f ca="1">E29+NORMINV(RAND(),0,'Total-Smoothed'!$AG$2)</f>
        <v>0.44728646032939129</v>
      </c>
      <c r="F89" s="1">
        <f ca="1">F29+NORMINV(RAND(),0,'Total-Smoothed'!$AG$2)</f>
        <v>0.39213236096143822</v>
      </c>
      <c r="G89" s="1">
        <f ca="1">G29+NORMINV(RAND(),0,'Total-Smoothed'!$AG$2)</f>
        <v>1.0616017957152819</v>
      </c>
      <c r="H89" s="1">
        <f ca="1">H29+NORMINV(RAND(),0,'Total-Smoothed'!$AG$2)</f>
        <v>5.6417756886408633E-2</v>
      </c>
      <c r="I89" s="1">
        <f ca="1">I29+NORMINV(RAND(),0,'Total-Smoothed'!$AG$2)</f>
        <v>0.1786455910473945</v>
      </c>
      <c r="J89" s="1">
        <f ca="1">J29+NORMINV(RAND(),0,'Total-Smoothed'!$AG$2)</f>
        <v>0.15605855680141975</v>
      </c>
      <c r="K89" s="1">
        <f ca="1">K29+NORMINV(RAND(),0,'Total-Smoothed'!$AG$2)</f>
        <v>0.98286390727478035</v>
      </c>
      <c r="L89" s="1">
        <f ca="1">L29+NORMINV(RAND(),0,'Total-Smoothed'!$AG$2)</f>
        <v>0.82562620779545648</v>
      </c>
      <c r="M89" s="1">
        <f ca="1">M29+NORMINV(RAND(),0,'Total-Smoothed'!$AG$2)</f>
        <v>0.8670918887515775</v>
      </c>
      <c r="N89" s="1">
        <f ca="1">N29+NORMINV(RAND(),0,'Total-Smoothed'!$AG$2)</f>
        <v>0.58395396783865683</v>
      </c>
      <c r="O89" s="1">
        <f ca="1">O29+NORMINV(RAND(),0,'Total-Smoothed'!$AG$2)</f>
        <v>0.23575716098718072</v>
      </c>
      <c r="P89" s="1">
        <f ca="1">P29+NORMINV(RAND(),0,'Total-Smoothed'!$AG$2)</f>
        <v>8.6709570828525873E-2</v>
      </c>
      <c r="Q89" s="1">
        <f ca="1">Q29+NORMINV(RAND(),0,'Total-Smoothed'!$AG$2)</f>
        <v>-0.15328650922842119</v>
      </c>
      <c r="R89" s="1">
        <f ca="1">R29+NORMINV(RAND(),0,'Total-Smoothed'!$AG$2)</f>
        <v>0.14149402995983781</v>
      </c>
      <c r="S89" s="1">
        <f ca="1">S29+NORMINV(RAND(),0,'Total-Smoothed'!$AG$2)</f>
        <v>0.27820854419097507</v>
      </c>
      <c r="T89" s="1">
        <f ca="1">T29+NORMINV(RAND(),0,'Total-Smoothed'!$AG$2)</f>
        <v>0.25320963216555664</v>
      </c>
      <c r="U89" s="1">
        <f ca="1">U29+NORMINV(RAND(),0,'Total-Smoothed'!$AG$2)</f>
        <v>1.9343677166409848E-2</v>
      </c>
      <c r="V89" s="1">
        <f ca="1">V29+NORMINV(RAND(),0,'Total-Smoothed'!$AG$2)</f>
        <v>9.889345649567105E-2</v>
      </c>
      <c r="W89" s="1">
        <f ca="1">W29+NORMINV(RAND(),0,'Total-Smoothed'!$AG$2)</f>
        <v>0.13075839783550611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0.13347474957002764</v>
      </c>
      <c r="E90" s="1">
        <f ca="1">E30+NORMINV(RAND(),0,'Total-Smoothed'!$AG$2)</f>
        <v>7.7113109201503993E-3</v>
      </c>
      <c r="F90" s="1">
        <f ca="1">F30+NORMINV(RAND(),0,'Total-Smoothed'!$AG$2)</f>
        <v>0.19101968717769935</v>
      </c>
      <c r="G90" s="1">
        <f ca="1">G30+NORMINV(RAND(),0,'Total-Smoothed'!$AG$2)</f>
        <v>1.1254554053260395</v>
      </c>
      <c r="H90" s="1">
        <f ca="1">H30+NORMINV(RAND(),0,'Total-Smoothed'!$AG$2)</f>
        <v>-3.7001102983425516E-2</v>
      </c>
      <c r="I90" s="1">
        <f ca="1">I30+NORMINV(RAND(),0,'Total-Smoothed'!$AG$2)</f>
        <v>0.16663854904638828</v>
      </c>
      <c r="J90" s="1">
        <f ca="1">J30+NORMINV(RAND(),0,'Total-Smoothed'!$AG$2)</f>
        <v>0.27893108218738982</v>
      </c>
      <c r="K90" s="1">
        <f ca="1">K30+NORMINV(RAND(),0,'Total-Smoothed'!$AG$2)</f>
        <v>1.0868515987192908</v>
      </c>
      <c r="L90" s="1">
        <f ca="1">L30+NORMINV(RAND(),0,'Total-Smoothed'!$AG$2)</f>
        <v>0.86394205291589665</v>
      </c>
      <c r="M90" s="1">
        <f ca="1">M30+NORMINV(RAND(),0,'Total-Smoothed'!$AG$2)</f>
        <v>0.72580825456952769</v>
      </c>
      <c r="N90" s="1">
        <f ca="1">N30+NORMINV(RAND(),0,'Total-Smoothed'!$AG$2)</f>
        <v>1.0186506035856437</v>
      </c>
      <c r="O90" s="1">
        <f ca="1">O30+NORMINV(RAND(),0,'Total-Smoothed'!$AG$2)</f>
        <v>0.14180537890796277</v>
      </c>
      <c r="P90" s="1">
        <f ca="1">P30+NORMINV(RAND(),0,'Total-Smoothed'!$AG$2)</f>
        <v>0.11392633258821266</v>
      </c>
      <c r="Q90" s="1">
        <f ca="1">Q30+NORMINV(RAND(),0,'Total-Smoothed'!$AG$2)</f>
        <v>0.14523563572729351</v>
      </c>
      <c r="R90" s="1">
        <f ca="1">R30+NORMINV(RAND(),0,'Total-Smoothed'!$AG$2)</f>
        <v>0.2363187234396589</v>
      </c>
      <c r="S90" s="1">
        <f ca="1">S30+NORMINV(RAND(),0,'Total-Smoothed'!$AG$2)</f>
        <v>0.66091659367836408</v>
      </c>
      <c r="T90" s="1">
        <f ca="1">T30+NORMINV(RAND(),0,'Total-Smoothed'!$AG$2)</f>
        <v>-9.1263169760762278E-2</v>
      </c>
      <c r="U90" s="1">
        <f ca="1">U30+NORMINV(RAND(),0,'Total-Smoothed'!$AG$2)</f>
        <v>5.017029874202758E-3</v>
      </c>
      <c r="V90" s="1">
        <f ca="1">V30+NORMINV(RAND(),0,'Total-Smoothed'!$AG$2)</f>
        <v>3.6129828049753433E-2</v>
      </c>
      <c r="W90" s="1">
        <f ca="1">W30+NORMINV(RAND(),0,'Total-Smoothed'!$AG$2)</f>
        <v>6.1175702826016143E-2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-0.10357715910750614</v>
      </c>
      <c r="E91" s="1">
        <f ca="1">E31+NORMINV(RAND(),0,'Total-Smoothed'!$AG$2)</f>
        <v>6.4679534306968336E-2</v>
      </c>
      <c r="F91" s="1">
        <f ca="1">F31+NORMINV(RAND(),0,'Total-Smoothed'!$AG$2)</f>
        <v>1.0884004211865679</v>
      </c>
      <c r="G91" s="1">
        <f ca="1">G31+NORMINV(RAND(),0,'Total-Smoothed'!$AG$2)</f>
        <v>0.85493857996893519</v>
      </c>
      <c r="H91" s="1">
        <f ca="1">H31+NORMINV(RAND(),0,'Total-Smoothed'!$AG$2)</f>
        <v>0.16605250249699513</v>
      </c>
      <c r="I91" s="1">
        <f ca="1">I31+NORMINV(RAND(),0,'Total-Smoothed'!$AG$2)</f>
        <v>0.49767089013727966</v>
      </c>
      <c r="J91" s="1">
        <f ca="1">J31+NORMINV(RAND(),0,'Total-Smoothed'!$AG$2)</f>
        <v>0.96499987246193175</v>
      </c>
      <c r="K91" s="1">
        <f ca="1">K31+NORMINV(RAND(),0,'Total-Smoothed'!$AG$2)</f>
        <v>3.8295709460597627E-2</v>
      </c>
      <c r="L91" s="1">
        <f ca="1">L31+NORMINV(RAND(),0,'Total-Smoothed'!$AG$2)</f>
        <v>0.19083198638980306</v>
      </c>
      <c r="M91" s="1">
        <f ca="1">M31+NORMINV(RAND(),0,'Total-Smoothed'!$AG$2)</f>
        <v>1.0124665155322927</v>
      </c>
      <c r="N91" s="1">
        <f ca="1">N31+NORMINV(RAND(),0,'Total-Smoothed'!$AG$2)</f>
        <v>0.82338335487805647</v>
      </c>
      <c r="O91" s="1">
        <f ca="1">O31+NORMINV(RAND(),0,'Total-Smoothed'!$AG$2)</f>
        <v>0.90402352646701178</v>
      </c>
      <c r="P91" s="1">
        <f ca="1">P31+NORMINV(RAND(),0,'Total-Smoothed'!$AG$2)</f>
        <v>0.98360079899776165</v>
      </c>
      <c r="Q91" s="1">
        <f ca="1">Q31+NORMINV(RAND(),0,'Total-Smoothed'!$AG$2)</f>
        <v>-5.1234252558725608E-2</v>
      </c>
      <c r="R91" s="1">
        <f ca="1">R31+NORMINV(RAND(),0,'Total-Smoothed'!$AG$2)</f>
        <v>0.31520362960115528</v>
      </c>
      <c r="S91" s="1">
        <f ca="1">S31+NORMINV(RAND(),0,'Total-Smoothed'!$AG$2)</f>
        <v>0.91291999013726477</v>
      </c>
      <c r="T91" s="1">
        <f ca="1">T31+NORMINV(RAND(),0,'Total-Smoothed'!$AG$2)</f>
        <v>3.7911305279625017E-2</v>
      </c>
      <c r="U91" s="1">
        <f ca="1">U31+NORMINV(RAND(),0,'Total-Smoothed'!$AG$2)</f>
        <v>-4.2695462103466642E-2</v>
      </c>
      <c r="V91" s="1">
        <f ca="1">V31+NORMINV(RAND(),0,'Total-Smoothed'!$AG$2)</f>
        <v>0.16715527660083912</v>
      </c>
      <c r="W91" s="1">
        <f ca="1">W31+NORMINV(RAND(),0,'Total-Smoothed'!$AG$2)</f>
        <v>0.16648384619361034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0.87404412470677961</v>
      </c>
      <c r="E92" s="1">
        <f ca="1">E32+NORMINV(RAND(),0,'Total-Smoothed'!$AG$2)</f>
        <v>0.16989098327321772</v>
      </c>
      <c r="F92" s="1">
        <f ca="1">F32+NORMINV(RAND(),0,'Total-Smoothed'!$AG$2)</f>
        <v>1.1910411569408172</v>
      </c>
      <c r="G92" s="1">
        <f ca="1">G32+NORMINV(RAND(),0,'Total-Smoothed'!$AG$2)</f>
        <v>1.1087640656477593</v>
      </c>
      <c r="H92" s="1">
        <f ca="1">H32+NORMINV(RAND(),0,'Total-Smoothed'!$AG$2)</f>
        <v>0.85599623426568894</v>
      </c>
      <c r="I92" s="1">
        <f ca="1">I32+NORMINV(RAND(),0,'Total-Smoothed'!$AG$2)</f>
        <v>-5.7430602992600027E-2</v>
      </c>
      <c r="J92" s="1">
        <f ca="1">J32+NORMINV(RAND(),0,'Total-Smoothed'!$AG$2)</f>
        <v>-0.12362178448957045</v>
      </c>
      <c r="K92" s="1">
        <f ca="1">K32+NORMINV(RAND(),0,'Total-Smoothed'!$AG$2)</f>
        <v>1.0919560772543613</v>
      </c>
      <c r="L92" s="1">
        <f ca="1">L32+NORMINV(RAND(),0,'Total-Smoothed'!$AG$2)</f>
        <v>0.27389537566335104</v>
      </c>
      <c r="M92" s="1">
        <f ca="1">M32+NORMINV(RAND(),0,'Total-Smoothed'!$AG$2)</f>
        <v>0.91552920044201125</v>
      </c>
      <c r="N92" s="1">
        <f ca="1">N32+NORMINV(RAND(),0,'Total-Smoothed'!$AG$2)</f>
        <v>-5.0257856727623069E-2</v>
      </c>
      <c r="O92" s="1">
        <f ca="1">O32+NORMINV(RAND(),0,'Total-Smoothed'!$AG$2)</f>
        <v>0.81925123561412594</v>
      </c>
      <c r="P92" s="1">
        <f ca="1">P32+NORMINV(RAND(),0,'Total-Smoothed'!$AG$2)</f>
        <v>1.1297580248676262</v>
      </c>
      <c r="Q92" s="1">
        <f ca="1">Q32+NORMINV(RAND(),0,'Total-Smoothed'!$AG$2)</f>
        <v>3.1273950754325555E-2</v>
      </c>
      <c r="R92" s="1">
        <f ca="1">R32+NORMINV(RAND(),0,'Total-Smoothed'!$AG$2)</f>
        <v>0.11996213034014101</v>
      </c>
      <c r="S92" s="1">
        <f ca="1">S32+NORMINV(RAND(),0,'Total-Smoothed'!$AG$2)</f>
        <v>0.20235903134517372</v>
      </c>
      <c r="T92" s="1">
        <f ca="1">T32+NORMINV(RAND(),0,'Total-Smoothed'!$AG$2)</f>
        <v>0.19366950418832332</v>
      </c>
      <c r="U92" s="1">
        <f ca="1">U32+NORMINV(RAND(),0,'Total-Smoothed'!$AG$2)</f>
        <v>9.9654544849457058E-2</v>
      </c>
      <c r="V92" s="1">
        <f ca="1">V32+NORMINV(RAND(),0,'Total-Smoothed'!$AG$2)</f>
        <v>0.14882232176591842</v>
      </c>
      <c r="W92" s="1">
        <f ca="1">W32+NORMINV(RAND(),0,'Total-Smoothed'!$AG$2)</f>
        <v>1.0576665453500342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-7.5951952395820713E-2</v>
      </c>
      <c r="E93" s="1">
        <f ca="1">E33+NORMINV(RAND(),0,'Total-Smoothed'!$AG$2)</f>
        <v>-7.8858099056827793E-2</v>
      </c>
      <c r="F93" s="1">
        <f ca="1">F33+NORMINV(RAND(),0,'Total-Smoothed'!$AG$2)</f>
        <v>7.6085821800831094E-2</v>
      </c>
      <c r="G93" s="1">
        <f ca="1">G33+NORMINV(RAND(),0,'Total-Smoothed'!$AG$2)</f>
        <v>4.5132853287214961E-2</v>
      </c>
      <c r="H93" s="1">
        <f ca="1">H33+NORMINV(RAND(),0,'Total-Smoothed'!$AG$2)</f>
        <v>1.1249313935177458E-3</v>
      </c>
      <c r="I93" s="1">
        <f ca="1">I33+NORMINV(RAND(),0,'Total-Smoothed'!$AG$2)</f>
        <v>0.21775809113985103</v>
      </c>
      <c r="J93" s="1">
        <f ca="1">J33+NORMINV(RAND(),0,'Total-Smoothed'!$AG$2)</f>
        <v>1.0321363275839348</v>
      </c>
      <c r="K93" s="1">
        <f ca="1">K33+NORMINV(RAND(),0,'Total-Smoothed'!$AG$2)</f>
        <v>-7.3050038909186488E-4</v>
      </c>
      <c r="L93" s="1">
        <f ca="1">L33+NORMINV(RAND(),0,'Total-Smoothed'!$AG$2)</f>
        <v>1.977715540100938E-2</v>
      </c>
      <c r="M93" s="1">
        <f ca="1">M33+NORMINV(RAND(),0,'Total-Smoothed'!$AG$2)</f>
        <v>0.99287550927208312</v>
      </c>
      <c r="N93" s="1">
        <f ca="1">N33+NORMINV(RAND(),0,'Total-Smoothed'!$AG$2)</f>
        <v>6.0862950182048556E-2</v>
      </c>
      <c r="O93" s="1">
        <f ca="1">O33+NORMINV(RAND(),0,'Total-Smoothed'!$AG$2)</f>
        <v>0.89642511186793505</v>
      </c>
      <c r="P93" s="1">
        <f ca="1">P33+NORMINV(RAND(),0,'Total-Smoothed'!$AG$2)</f>
        <v>0.46504677965405439</v>
      </c>
      <c r="Q93" s="1">
        <f ca="1">Q33+NORMINV(RAND(),0,'Total-Smoothed'!$AG$2)</f>
        <v>2.9062583587454609E-2</v>
      </c>
      <c r="R93" s="1">
        <f ca="1">R33+NORMINV(RAND(),0,'Total-Smoothed'!$AG$2)</f>
        <v>0.11800261246610924</v>
      </c>
      <c r="S93" s="1">
        <f ca="1">S33+NORMINV(RAND(),0,'Total-Smoothed'!$AG$2)</f>
        <v>6.8620366326562793E-2</v>
      </c>
      <c r="T93" s="1">
        <f ca="1">T33+NORMINV(RAND(),0,'Total-Smoothed'!$AG$2)</f>
        <v>-2.0030075248447E-2</v>
      </c>
      <c r="U93" s="1">
        <f ca="1">U33+NORMINV(RAND(),0,'Total-Smoothed'!$AG$2)</f>
        <v>1.8890559271909219E-3</v>
      </c>
      <c r="V93" s="1">
        <f ca="1">V33+NORMINV(RAND(),0,'Total-Smoothed'!$AG$2)</f>
        <v>0.13963625695260365</v>
      </c>
      <c r="W93" s="1">
        <f ca="1">W33+NORMINV(RAND(),0,'Total-Smoothed'!$AG$2)</f>
        <v>0.35496787881811248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-0.14875323084505374</v>
      </c>
      <c r="E94" s="1">
        <f ca="1">E34+NORMINV(RAND(),0,'Total-Smoothed'!$AG$2)</f>
        <v>0.12341714076685963</v>
      </c>
      <c r="F94" s="1">
        <f ca="1">F34+NORMINV(RAND(),0,'Total-Smoothed'!$AG$2)</f>
        <v>1.0727205976577991</v>
      </c>
      <c r="G94" s="1">
        <f ca="1">G34+NORMINV(RAND(),0,'Total-Smoothed'!$AG$2)</f>
        <v>0.23203040074239922</v>
      </c>
      <c r="H94" s="1">
        <f ca="1">H34+NORMINV(RAND(),0,'Total-Smoothed'!$AG$2)</f>
        <v>0.12068734095218446</v>
      </c>
      <c r="I94" s="1">
        <f ca="1">I34+NORMINV(RAND(),0,'Total-Smoothed'!$AG$2)</f>
        <v>4.4579050141524933E-2</v>
      </c>
      <c r="J94" s="1">
        <f ca="1">J34+NORMINV(RAND(),0,'Total-Smoothed'!$AG$2)</f>
        <v>0.11661425152850384</v>
      </c>
      <c r="K94" s="1">
        <f ca="1">K34+NORMINV(RAND(),0,'Total-Smoothed'!$AG$2)</f>
        <v>0.12476851359416177</v>
      </c>
      <c r="L94" s="1">
        <f ca="1">L34+NORMINV(RAND(),0,'Total-Smoothed'!$AG$2)</f>
        <v>-5.8222555631423367E-2</v>
      </c>
      <c r="M94" s="1">
        <f ca="1">M34+NORMINV(RAND(),0,'Total-Smoothed'!$AG$2)</f>
        <v>0.54430612101729636</v>
      </c>
      <c r="N94" s="1">
        <f ca="1">N34+NORMINV(RAND(),0,'Total-Smoothed'!$AG$2)</f>
        <v>0.95675216327005963</v>
      </c>
      <c r="O94" s="1">
        <f ca="1">O34+NORMINV(RAND(),0,'Total-Smoothed'!$AG$2)</f>
        <v>0.54362181648035024</v>
      </c>
      <c r="P94" s="1">
        <f ca="1">P34+NORMINV(RAND(),0,'Total-Smoothed'!$AG$2)</f>
        <v>0.29380631812029812</v>
      </c>
      <c r="Q94" s="1">
        <f ca="1">Q34+NORMINV(RAND(),0,'Total-Smoothed'!$AG$2)</f>
        <v>5.8486959088960497E-3</v>
      </c>
      <c r="R94" s="1">
        <f ca="1">R34+NORMINV(RAND(),0,'Total-Smoothed'!$AG$2)</f>
        <v>9.384991883243439E-2</v>
      </c>
      <c r="S94" s="1">
        <f ca="1">S34+NORMINV(RAND(),0,'Total-Smoothed'!$AG$2)</f>
        <v>0.75998330504708356</v>
      </c>
      <c r="T94" s="1">
        <f ca="1">T34+NORMINV(RAND(),0,'Total-Smoothed'!$AG$2)</f>
        <v>0.11073333484480868</v>
      </c>
      <c r="U94" s="1">
        <f ca="1">U34+NORMINV(RAND(),0,'Total-Smoothed'!$AG$2)</f>
        <v>-5.0445099593745803E-2</v>
      </c>
      <c r="V94" s="1">
        <f ca="1">V34+NORMINV(RAND(),0,'Total-Smoothed'!$AG$2)</f>
        <v>9.2023055382469326E-2</v>
      </c>
      <c r="W94" s="1">
        <f ca="1">W34+NORMINV(RAND(),0,'Total-Smoothed'!$AG$2)</f>
        <v>0.92864979394607861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0.63593989677630725</v>
      </c>
      <c r="E95" s="1">
        <f ca="1">E35+NORMINV(RAND(),0,'Total-Smoothed'!$AG$2)</f>
        <v>4.7472007577588786E-2</v>
      </c>
      <c r="F95" s="1">
        <f ca="1">F35+NORMINV(RAND(),0,'Total-Smoothed'!$AG$2)</f>
        <v>0.96471994072109923</v>
      </c>
      <c r="G95" s="1">
        <f ca="1">G35+NORMINV(RAND(),0,'Total-Smoothed'!$AG$2)</f>
        <v>0.17647917853106904</v>
      </c>
      <c r="H95" s="1">
        <f ca="1">H35+NORMINV(RAND(),0,'Total-Smoothed'!$AG$2)</f>
        <v>0.28670432978145299</v>
      </c>
      <c r="I95" s="1">
        <f ca="1">I35+NORMINV(RAND(),0,'Total-Smoothed'!$AG$2)</f>
        <v>0.14970015591315308</v>
      </c>
      <c r="J95" s="1">
        <f ca="1">J35+NORMINV(RAND(),0,'Total-Smoothed'!$AG$2)</f>
        <v>0.10771635949376684</v>
      </c>
      <c r="K95" s="1">
        <f ca="1">K35+NORMINV(RAND(),0,'Total-Smoothed'!$AG$2)</f>
        <v>0.10954603020708432</v>
      </c>
      <c r="L95" s="1">
        <f ca="1">L35+NORMINV(RAND(),0,'Total-Smoothed'!$AG$2)</f>
        <v>8.337261340053069E-2</v>
      </c>
      <c r="M95" s="1">
        <f ca="1">M35+NORMINV(RAND(),0,'Total-Smoothed'!$AG$2)</f>
        <v>0.92865757936159121</v>
      </c>
      <c r="N95" s="1">
        <f ca="1">N35+NORMINV(RAND(),0,'Total-Smoothed'!$AG$2)</f>
        <v>5.0989823784724074E-2</v>
      </c>
      <c r="O95" s="1">
        <f ca="1">O35+NORMINV(RAND(),0,'Total-Smoothed'!$AG$2)</f>
        <v>0.36380421900841475</v>
      </c>
      <c r="P95" s="1">
        <f ca="1">P35+NORMINV(RAND(),0,'Total-Smoothed'!$AG$2)</f>
        <v>0.77909240063821339</v>
      </c>
      <c r="Q95" s="1">
        <f ca="1">Q35+NORMINV(RAND(),0,'Total-Smoothed'!$AG$2)</f>
        <v>-0.17805372709297629</v>
      </c>
      <c r="R95" s="1">
        <f ca="1">R35+NORMINV(RAND(),0,'Total-Smoothed'!$AG$2)</f>
        <v>5.298493891359668E-2</v>
      </c>
      <c r="S95" s="1">
        <f ca="1">S35+NORMINV(RAND(),0,'Total-Smoothed'!$AG$2)</f>
        <v>0.62835037332173538</v>
      </c>
      <c r="T95" s="1">
        <f ca="1">T35+NORMINV(RAND(),0,'Total-Smoothed'!$AG$2)</f>
        <v>-5.6949738394435553E-3</v>
      </c>
      <c r="U95" s="1">
        <f ca="1">U35+NORMINV(RAND(),0,'Total-Smoothed'!$AG$2)</f>
        <v>-2.2469276206146402E-2</v>
      </c>
      <c r="V95" s="1">
        <f ca="1">V35+NORMINV(RAND(),0,'Total-Smoothed'!$AG$2)</f>
        <v>0.23269574268778909</v>
      </c>
      <c r="W95" s="1">
        <f ca="1">W35+NORMINV(RAND(),0,'Total-Smoothed'!$AG$2)</f>
        <v>0.27500426038289388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0.93432307991026098</v>
      </c>
      <c r="E96" s="1">
        <f ca="1">E36+NORMINV(RAND(),0,'Total-Smoothed'!$AG$2)</f>
        <v>-9.4926621430100708E-2</v>
      </c>
      <c r="F96" s="1">
        <f ca="1">F36+NORMINV(RAND(),0,'Total-Smoothed'!$AG$2)</f>
        <v>1.1357304671648381</v>
      </c>
      <c r="G96" s="1">
        <f ca="1">G36+NORMINV(RAND(),0,'Total-Smoothed'!$AG$2)</f>
        <v>0.10764155497662328</v>
      </c>
      <c r="H96" s="1">
        <f ca="1">H36+NORMINV(RAND(),0,'Total-Smoothed'!$AG$2)</f>
        <v>0.62068935192235808</v>
      </c>
      <c r="I96" s="1">
        <f ca="1">I36+NORMINV(RAND(),0,'Total-Smoothed'!$AG$2)</f>
        <v>5.1084460649092694E-2</v>
      </c>
      <c r="J96" s="1">
        <f ca="1">J36+NORMINV(RAND(),0,'Total-Smoothed'!$AG$2)</f>
        <v>0.14209249349954611</v>
      </c>
      <c r="K96" s="1">
        <f ca="1">K36+NORMINV(RAND(),0,'Total-Smoothed'!$AG$2)</f>
        <v>-4.6472070463918269E-2</v>
      </c>
      <c r="L96" s="1">
        <f ca="1">L36+NORMINV(RAND(),0,'Total-Smoothed'!$AG$2)</f>
        <v>-0.14927029286328922</v>
      </c>
      <c r="M96" s="1">
        <f ca="1">M36+NORMINV(RAND(),0,'Total-Smoothed'!$AG$2)</f>
        <v>0.90388771349024877</v>
      </c>
      <c r="N96" s="1">
        <f ca="1">N36+NORMINV(RAND(),0,'Total-Smoothed'!$AG$2)</f>
        <v>1.1933456956928781</v>
      </c>
      <c r="O96" s="1">
        <f ca="1">O36+NORMINV(RAND(),0,'Total-Smoothed'!$AG$2)</f>
        <v>1.1841874533726737</v>
      </c>
      <c r="P96" s="1">
        <f ca="1">P36+NORMINV(RAND(),0,'Total-Smoothed'!$AG$2)</f>
        <v>1.0603817797738804</v>
      </c>
      <c r="Q96" s="1">
        <f ca="1">Q36+NORMINV(RAND(),0,'Total-Smoothed'!$AG$2)</f>
        <v>5.6999542039897752E-2</v>
      </c>
      <c r="R96" s="1">
        <f ca="1">R36+NORMINV(RAND(),0,'Total-Smoothed'!$AG$2)</f>
        <v>0.23982433695223021</v>
      </c>
      <c r="S96" s="1">
        <f ca="1">S36+NORMINV(RAND(),0,'Total-Smoothed'!$AG$2)</f>
        <v>1.0343573262650412</v>
      </c>
      <c r="T96" s="1">
        <f ca="1">T36+NORMINV(RAND(),0,'Total-Smoothed'!$AG$2)</f>
        <v>-5.7308000146246436E-2</v>
      </c>
      <c r="U96" s="1">
        <f ca="1">U36+NORMINV(RAND(),0,'Total-Smoothed'!$AG$2)</f>
        <v>7.1989678906767218E-2</v>
      </c>
      <c r="V96" s="1">
        <f ca="1">V36+NORMINV(RAND(),0,'Total-Smoothed'!$AG$2)</f>
        <v>-0.11864944593433817</v>
      </c>
      <c r="W96" s="1">
        <f ca="1">W36+NORMINV(RAND(),0,'Total-Smoothed'!$AG$2)</f>
        <v>0.96004336118014166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1.0904049787751127</v>
      </c>
      <c r="E97" s="1">
        <f ca="1">E37+NORMINV(RAND(),0,'Total-Smoothed'!$AG$2)</f>
        <v>0.13934038931388071</v>
      </c>
      <c r="F97" s="1">
        <f ca="1">F37+NORMINV(RAND(),0,'Total-Smoothed'!$AG$2)</f>
        <v>7.4226783235102511E-2</v>
      </c>
      <c r="G97" s="1">
        <f ca="1">G37+NORMINV(RAND(),0,'Total-Smoothed'!$AG$2)</f>
        <v>6.899308615133963E-2</v>
      </c>
      <c r="H97" s="1">
        <f ca="1">H37+NORMINV(RAND(),0,'Total-Smoothed'!$AG$2)</f>
        <v>1.0352795820536032</v>
      </c>
      <c r="I97" s="1">
        <f ca="1">I37+NORMINV(RAND(),0,'Total-Smoothed'!$AG$2)</f>
        <v>1.0925483929962316</v>
      </c>
      <c r="J97" s="1">
        <f ca="1">J37+NORMINV(RAND(),0,'Total-Smoothed'!$AG$2)</f>
        <v>0.15632089711060843</v>
      </c>
      <c r="K97" s="1">
        <f ca="1">K37+NORMINV(RAND(),0,'Total-Smoothed'!$AG$2)</f>
        <v>0.19874775043497483</v>
      </c>
      <c r="L97" s="1">
        <f ca="1">L37+NORMINV(RAND(),0,'Total-Smoothed'!$AG$2)</f>
        <v>0.10733318772263069</v>
      </c>
      <c r="M97" s="1">
        <f ca="1">M37+NORMINV(RAND(),0,'Total-Smoothed'!$AG$2)</f>
        <v>1.0387220496856235</v>
      </c>
      <c r="N97" s="1">
        <f ca="1">N37+NORMINV(RAND(),0,'Total-Smoothed'!$AG$2)</f>
        <v>0.87962667917966808</v>
      </c>
      <c r="O97" s="1">
        <f ca="1">O37+NORMINV(RAND(),0,'Total-Smoothed'!$AG$2)</f>
        <v>0.9724731819346375</v>
      </c>
      <c r="P97" s="1">
        <f ca="1">P37+NORMINV(RAND(),0,'Total-Smoothed'!$AG$2)</f>
        <v>0.89656937303312956</v>
      </c>
      <c r="Q97" s="1">
        <f ca="1">Q37+NORMINV(RAND(),0,'Total-Smoothed'!$AG$2)</f>
        <v>-8.2871114167293217E-2</v>
      </c>
      <c r="R97" s="1">
        <f ca="1">R37+NORMINV(RAND(),0,'Total-Smoothed'!$AG$2)</f>
        <v>0.10075795185786821</v>
      </c>
      <c r="S97" s="1">
        <f ca="1">S37+NORMINV(RAND(),0,'Total-Smoothed'!$AG$2)</f>
        <v>1.0493578478744203</v>
      </c>
      <c r="T97" s="1">
        <f ca="1">T37+NORMINV(RAND(),0,'Total-Smoothed'!$AG$2)</f>
        <v>9.6177784229079272E-2</v>
      </c>
      <c r="U97" s="1">
        <f ca="1">U37+NORMINV(RAND(),0,'Total-Smoothed'!$AG$2)</f>
        <v>1.2840558535987236E-2</v>
      </c>
      <c r="V97" s="1">
        <f ca="1">V37+NORMINV(RAND(),0,'Total-Smoothed'!$AG$2)</f>
        <v>7.7781774362801204E-2</v>
      </c>
      <c r="W97" s="1">
        <f ca="1">W37+NORMINV(RAND(),0,'Total-Smoothed'!$AG$2)</f>
        <v>0.42602713421948035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1.1241114760355582</v>
      </c>
      <c r="E98" s="1">
        <f ca="1">E38+NORMINV(RAND(),0,'Total-Smoothed'!$AG$2)</f>
        <v>5.2804025453722508E-2</v>
      </c>
      <c r="F98" s="1">
        <f ca="1">F38+NORMINV(RAND(),0,'Total-Smoothed'!$AG$2)</f>
        <v>9.0362877567223832E-5</v>
      </c>
      <c r="G98" s="1">
        <f ca="1">G38+NORMINV(RAND(),0,'Total-Smoothed'!$AG$2)</f>
        <v>3.4647028030196099E-2</v>
      </c>
      <c r="H98" s="1">
        <f ca="1">H38+NORMINV(RAND(),0,'Total-Smoothed'!$AG$2)</f>
        <v>0.59843200463186808</v>
      </c>
      <c r="I98" s="1">
        <f ca="1">I38+NORMINV(RAND(),0,'Total-Smoothed'!$AG$2)</f>
        <v>0.85363715513808858</v>
      </c>
      <c r="J98" s="1">
        <f ca="1">J38+NORMINV(RAND(),0,'Total-Smoothed'!$AG$2)</f>
        <v>0.35289708752841908</v>
      </c>
      <c r="K98" s="1">
        <f ca="1">K38+NORMINV(RAND(),0,'Total-Smoothed'!$AG$2)</f>
        <v>-1.1440122252033141E-3</v>
      </c>
      <c r="L98" s="1">
        <f ca="1">L38+NORMINV(RAND(),0,'Total-Smoothed'!$AG$2)</f>
        <v>9.5273721072067344E-2</v>
      </c>
      <c r="M98" s="1">
        <f ca="1">M38+NORMINV(RAND(),0,'Total-Smoothed'!$AG$2)</f>
        <v>0.93003522462276866</v>
      </c>
      <c r="N98" s="1">
        <f ca="1">N38+NORMINV(RAND(),0,'Total-Smoothed'!$AG$2)</f>
        <v>0.25508296072489417</v>
      </c>
      <c r="O98" s="1">
        <f ca="1">O38+NORMINV(RAND(),0,'Total-Smoothed'!$AG$2)</f>
        <v>0.79407234144859606</v>
      </c>
      <c r="P98" s="1">
        <f ca="1">P38+NORMINV(RAND(),0,'Total-Smoothed'!$AG$2)</f>
        <v>0.44263787671309085</v>
      </c>
      <c r="Q98" s="1">
        <f ca="1">Q38+NORMINV(RAND(),0,'Total-Smoothed'!$AG$2)</f>
        <v>-0.10598209177724421</v>
      </c>
      <c r="R98" s="1">
        <f ca="1">R38+NORMINV(RAND(),0,'Total-Smoothed'!$AG$2)</f>
        <v>0.30840216889017308</v>
      </c>
      <c r="S98" s="1">
        <f ca="1">S38+NORMINV(RAND(),0,'Total-Smoothed'!$AG$2)</f>
        <v>0.97442418047479051</v>
      </c>
      <c r="T98" s="1">
        <f ca="1">T38+NORMINV(RAND(),0,'Total-Smoothed'!$AG$2)</f>
        <v>0.11119439780605936</v>
      </c>
      <c r="U98" s="1">
        <f ca="1">U38+NORMINV(RAND(),0,'Total-Smoothed'!$AG$2)</f>
        <v>-2.6968030170605034E-4</v>
      </c>
      <c r="V98" s="1">
        <f ca="1">V38+NORMINV(RAND(),0,'Total-Smoothed'!$AG$2)</f>
        <v>4.2032497489699255E-2</v>
      </c>
      <c r="W98" s="1">
        <f ca="1">W38+NORMINV(RAND(),0,'Total-Smoothed'!$AG$2)</f>
        <v>2.3917786015584166E-2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0.92315986930220018</v>
      </c>
      <c r="E99" s="1">
        <f ca="1">E39+NORMINV(RAND(),0,'Total-Smoothed'!$AG$2)</f>
        <v>1.0961398849543924</v>
      </c>
      <c r="F99" s="1">
        <f ca="1">F39+NORMINV(RAND(),0,'Total-Smoothed'!$AG$2)</f>
        <v>-7.6670110247301998E-2</v>
      </c>
      <c r="G99" s="1">
        <f ca="1">G39+NORMINV(RAND(),0,'Total-Smoothed'!$AG$2)</f>
        <v>1.0286006534138765</v>
      </c>
      <c r="H99" s="1">
        <f ca="1">H39+NORMINV(RAND(),0,'Total-Smoothed'!$AG$2)</f>
        <v>1.0926968349938799</v>
      </c>
      <c r="I99" s="1">
        <f ca="1">I39+NORMINV(RAND(),0,'Total-Smoothed'!$AG$2)</f>
        <v>1.0368946790089977</v>
      </c>
      <c r="J99" s="1">
        <f ca="1">J39+NORMINV(RAND(),0,'Total-Smoothed'!$AG$2)</f>
        <v>1.0010156711411007</v>
      </c>
      <c r="K99" s="1">
        <f ca="1">K39+NORMINV(RAND(),0,'Total-Smoothed'!$AG$2)</f>
        <v>0.91925223025237934</v>
      </c>
      <c r="L99" s="1">
        <f ca="1">L39+NORMINV(RAND(),0,'Total-Smoothed'!$AG$2)</f>
        <v>0.97251102708034887</v>
      </c>
      <c r="M99" s="1">
        <f ca="1">M39+NORMINV(RAND(),0,'Total-Smoothed'!$AG$2)</f>
        <v>0.14685560347284346</v>
      </c>
      <c r="N99" s="1">
        <f ca="1">N39+NORMINV(RAND(),0,'Total-Smoothed'!$AG$2)</f>
        <v>0.94679758418944571</v>
      </c>
      <c r="O99" s="1">
        <f ca="1">O39+NORMINV(RAND(),0,'Total-Smoothed'!$AG$2)</f>
        <v>1.0024144264220289</v>
      </c>
      <c r="P99" s="1">
        <f ca="1">P39+NORMINV(RAND(),0,'Total-Smoothed'!$AG$2)</f>
        <v>1.0299189328825102</v>
      </c>
      <c r="Q99" s="1">
        <f ca="1">Q39+NORMINV(RAND(),0,'Total-Smoothed'!$AG$2)</f>
        <v>-4.5322156784298767E-2</v>
      </c>
      <c r="R99" s="1">
        <f ca="1">R39+NORMINV(RAND(),0,'Total-Smoothed'!$AG$2)</f>
        <v>0.62598204037474958</v>
      </c>
      <c r="S99" s="1">
        <f ca="1">S39+NORMINV(RAND(),0,'Total-Smoothed'!$AG$2)</f>
        <v>0.92326791039137246</v>
      </c>
      <c r="T99" s="1">
        <f ca="1">T39+NORMINV(RAND(),0,'Total-Smoothed'!$AG$2)</f>
        <v>1.4607057079970863E-2</v>
      </c>
      <c r="U99" s="1">
        <f ca="1">U39+NORMINV(RAND(),0,'Total-Smoothed'!$AG$2)</f>
        <v>-1.588774639493773E-2</v>
      </c>
      <c r="V99" s="1">
        <f ca="1">V39+NORMINV(RAND(),0,'Total-Smoothed'!$AG$2)</f>
        <v>-5.6042525778983145E-2</v>
      </c>
      <c r="W99" s="1">
        <f ca="1">W39+NORMINV(RAND(),0,'Total-Smoothed'!$AG$2)</f>
        <v>1.0054155730270629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0.35488009966681677</v>
      </c>
      <c r="E100" s="1">
        <f ca="1">E40+NORMINV(RAND(),0,'Total-Smoothed'!$AG$2)</f>
        <v>1.0356380348625032</v>
      </c>
      <c r="F100" s="1">
        <f ca="1">F40+NORMINV(RAND(),0,'Total-Smoothed'!$AG$2)</f>
        <v>4.4069322968118066E-2</v>
      </c>
      <c r="G100" s="1">
        <f ca="1">G40+NORMINV(RAND(),0,'Total-Smoothed'!$AG$2)</f>
        <v>1.0284815718290661</v>
      </c>
      <c r="H100" s="1">
        <f ca="1">H40+NORMINV(RAND(),0,'Total-Smoothed'!$AG$2)</f>
        <v>1.0933225966272073</v>
      </c>
      <c r="I100" s="1">
        <f ca="1">I40+NORMINV(RAND(),0,'Total-Smoothed'!$AG$2)</f>
        <v>0.11152485946746073</v>
      </c>
      <c r="J100" s="1">
        <f ca="1">J40+NORMINV(RAND(),0,'Total-Smoothed'!$AG$2)</f>
        <v>0.77146383397031404</v>
      </c>
      <c r="K100" s="1">
        <f ca="1">K40+NORMINV(RAND(),0,'Total-Smoothed'!$AG$2)</f>
        <v>3.6914301079367363E-2</v>
      </c>
      <c r="L100" s="1">
        <f ca="1">L40+NORMINV(RAND(),0,'Total-Smoothed'!$AG$2)</f>
        <v>0.97255322630740337</v>
      </c>
      <c r="M100" s="1">
        <f ca="1">M40+NORMINV(RAND(),0,'Total-Smoothed'!$AG$2)</f>
        <v>0.54034968729183641</v>
      </c>
      <c r="N100" s="1">
        <f ca="1">N40+NORMINV(RAND(),0,'Total-Smoothed'!$AG$2)</f>
        <v>0.98562249508452704</v>
      </c>
      <c r="O100" s="1">
        <f ca="1">O40+NORMINV(RAND(),0,'Total-Smoothed'!$AG$2)</f>
        <v>1.0536483873592803</v>
      </c>
      <c r="P100" s="1">
        <f ca="1">P40+NORMINV(RAND(),0,'Total-Smoothed'!$AG$2)</f>
        <v>-5.4113693434146057E-2</v>
      </c>
      <c r="Q100" s="1">
        <f ca="1">Q40+NORMINV(RAND(),0,'Total-Smoothed'!$AG$2)</f>
        <v>8.819904678980775E-2</v>
      </c>
      <c r="R100" s="1">
        <f ca="1">R40+NORMINV(RAND(),0,'Total-Smoothed'!$AG$2)</f>
        <v>0.5892948096089945</v>
      </c>
      <c r="S100" s="1">
        <f ca="1">S40+NORMINV(RAND(),0,'Total-Smoothed'!$AG$2)</f>
        <v>0.14103939355118286</v>
      </c>
      <c r="T100" s="1">
        <f ca="1">T40+NORMINV(RAND(),0,'Total-Smoothed'!$AG$2)</f>
        <v>-3.7941693618615054E-2</v>
      </c>
      <c r="U100" s="1">
        <f ca="1">U40+NORMINV(RAND(),0,'Total-Smoothed'!$AG$2)</f>
        <v>-0.10331543494756065</v>
      </c>
      <c r="V100" s="1">
        <f ca="1">V40+NORMINV(RAND(),0,'Total-Smoothed'!$AG$2)</f>
        <v>9.6003577356725378E-2</v>
      </c>
      <c r="W100" s="1">
        <f ca="1">W40+NORMINV(RAND(),0,'Total-Smoothed'!$AG$2)</f>
        <v>1.034997598519505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0.97995765047365035</v>
      </c>
      <c r="E101" s="1">
        <f ca="1">E41+NORMINV(RAND(),0,'Total-Smoothed'!$AG$2)</f>
        <v>0.23055630483660219</v>
      </c>
      <c r="F101" s="1">
        <f ca="1">F41+NORMINV(RAND(),0,'Total-Smoothed'!$AG$2)</f>
        <v>2.9431938767763989E-2</v>
      </c>
      <c r="G101" s="1">
        <f ca="1">G41+NORMINV(RAND(),0,'Total-Smoothed'!$AG$2)</f>
        <v>0.17484334606444263</v>
      </c>
      <c r="H101" s="1">
        <f ca="1">H41+NORMINV(RAND(),0,'Total-Smoothed'!$AG$2)</f>
        <v>0.21947226366633238</v>
      </c>
      <c r="I101" s="1">
        <f ca="1">I41+NORMINV(RAND(),0,'Total-Smoothed'!$AG$2)</f>
        <v>1.0265964036226518</v>
      </c>
      <c r="J101" s="1">
        <f ca="1">J41+NORMINV(RAND(),0,'Total-Smoothed'!$AG$2)</f>
        <v>-3.4478733754516391E-2</v>
      </c>
      <c r="K101" s="1">
        <f ca="1">K41+NORMINV(RAND(),0,'Total-Smoothed'!$AG$2)</f>
        <v>-5.8621845577390239E-2</v>
      </c>
      <c r="L101" s="1">
        <f ca="1">L41+NORMINV(RAND(),0,'Total-Smoothed'!$AG$2)</f>
        <v>0.60773232963976942</v>
      </c>
      <c r="M101" s="1">
        <f ca="1">M41+NORMINV(RAND(),0,'Total-Smoothed'!$AG$2)</f>
        <v>1.0483717053887862</v>
      </c>
      <c r="N101" s="1">
        <f ca="1">N41+NORMINV(RAND(),0,'Total-Smoothed'!$AG$2)</f>
        <v>0.74268676797674216</v>
      </c>
      <c r="O101" s="1">
        <f ca="1">O41+NORMINV(RAND(),0,'Total-Smoothed'!$AG$2)</f>
        <v>1.0077300058270249</v>
      </c>
      <c r="P101" s="1">
        <f ca="1">P41+NORMINV(RAND(),0,'Total-Smoothed'!$AG$2)</f>
        <v>1.2832371409846242E-2</v>
      </c>
      <c r="Q101" s="1">
        <f ca="1">Q41+NORMINV(RAND(),0,'Total-Smoothed'!$AG$2)</f>
        <v>0.1123453252087611</v>
      </c>
      <c r="R101" s="1">
        <f ca="1">R41+NORMINV(RAND(),0,'Total-Smoothed'!$AG$2)</f>
        <v>0.27409474538253004</v>
      </c>
      <c r="S101" s="1">
        <f ca="1">S41+NORMINV(RAND(),0,'Total-Smoothed'!$AG$2)</f>
        <v>0.44793192352062416</v>
      </c>
      <c r="T101" s="1">
        <f ca="1">T41+NORMINV(RAND(),0,'Total-Smoothed'!$AG$2)</f>
        <v>0.19910069110392073</v>
      </c>
      <c r="U101" s="1">
        <f ca="1">U41+NORMINV(RAND(),0,'Total-Smoothed'!$AG$2)</f>
        <v>-2.5247081898874028E-2</v>
      </c>
      <c r="V101" s="1">
        <f ca="1">V41+NORMINV(RAND(),0,'Total-Smoothed'!$AG$2)</f>
        <v>0.17587973595524969</v>
      </c>
      <c r="W101" s="1">
        <f ca="1">W41+NORMINV(RAND(),0,'Total-Smoothed'!$AG$2)</f>
        <v>0.16064525986014638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6.3649983730830514E-2</v>
      </c>
      <c r="E102" s="1">
        <f ca="1">E42+NORMINV(RAND(),0,'Total-Smoothed'!$AG$2)</f>
        <v>6.253332048096227E-3</v>
      </c>
      <c r="F102" s="1">
        <f ca="1">F42+NORMINV(RAND(),0,'Total-Smoothed'!$AG$2)</f>
        <v>0.86482814001984998</v>
      </c>
      <c r="G102" s="1">
        <f ca="1">G42+NORMINV(RAND(),0,'Total-Smoothed'!$AG$2)</f>
        <v>0.72833875988956354</v>
      </c>
      <c r="H102" s="1">
        <f ca="1">H42+NORMINV(RAND(),0,'Total-Smoothed'!$AG$2)</f>
        <v>-0.12655512458577717</v>
      </c>
      <c r="I102" s="1">
        <f ca="1">I42+NORMINV(RAND(),0,'Total-Smoothed'!$AG$2)</f>
        <v>1.0340616692927442</v>
      </c>
      <c r="J102" s="1">
        <f ca="1">J42+NORMINV(RAND(),0,'Total-Smoothed'!$AG$2)</f>
        <v>1.0891707124059204</v>
      </c>
      <c r="K102" s="1">
        <f ca="1">K42+NORMINV(RAND(),0,'Total-Smoothed'!$AG$2)</f>
        <v>0.19692997263550283</v>
      </c>
      <c r="L102" s="1">
        <f ca="1">L42+NORMINV(RAND(),0,'Total-Smoothed'!$AG$2)</f>
        <v>4.4261476369391109E-2</v>
      </c>
      <c r="M102" s="1">
        <f ca="1">M42+NORMINV(RAND(),0,'Total-Smoothed'!$AG$2)</f>
        <v>0.93568457146879946</v>
      </c>
      <c r="N102" s="1">
        <f ca="1">N42+NORMINV(RAND(),0,'Total-Smoothed'!$AG$2)</f>
        <v>0.17730333801524398</v>
      </c>
      <c r="O102" s="1">
        <f ca="1">O42+NORMINV(RAND(),0,'Total-Smoothed'!$AG$2)</f>
        <v>1.1963859463991826</v>
      </c>
      <c r="P102" s="1">
        <f ca="1">P42+NORMINV(RAND(),0,'Total-Smoothed'!$AG$2)</f>
        <v>1.01383159304625</v>
      </c>
      <c r="Q102" s="1">
        <f ca="1">Q42+NORMINV(RAND(),0,'Total-Smoothed'!$AG$2)</f>
        <v>0.17463813363099351</v>
      </c>
      <c r="R102" s="1">
        <f ca="1">R42+NORMINV(RAND(),0,'Total-Smoothed'!$AG$2)</f>
        <v>0.27679000769674716</v>
      </c>
      <c r="S102" s="1">
        <f ca="1">S42+NORMINV(RAND(),0,'Total-Smoothed'!$AG$2)</f>
        <v>1.0161683277018214</v>
      </c>
      <c r="T102" s="1">
        <f ca="1">T42+NORMINV(RAND(),0,'Total-Smoothed'!$AG$2)</f>
        <v>5.8648629578655631E-3</v>
      </c>
      <c r="U102" s="1">
        <f ca="1">U42+NORMINV(RAND(),0,'Total-Smoothed'!$AG$2)</f>
        <v>-0.12273083410045553</v>
      </c>
      <c r="V102" s="1">
        <f ca="1">V42+NORMINV(RAND(),0,'Total-Smoothed'!$AG$2)</f>
        <v>0.13419291653197002</v>
      </c>
      <c r="W102" s="1">
        <f ca="1">W42+NORMINV(RAND(),0,'Total-Smoothed'!$AG$2)</f>
        <v>8.3016990720787415E-2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0.21972665260138818</v>
      </c>
      <c r="E103" s="1">
        <f ca="1">E43+NORMINV(RAND(),0,'Total-Smoothed'!$AG$2)</f>
        <v>0.12004301121318847</v>
      </c>
      <c r="F103" s="1">
        <f ca="1">F43+NORMINV(RAND(),0,'Total-Smoothed'!$AG$2)</f>
        <v>0.96911025570807563</v>
      </c>
      <c r="G103" s="1">
        <f ca="1">G43+NORMINV(RAND(),0,'Total-Smoothed'!$AG$2)</f>
        <v>1.0606637857242631</v>
      </c>
      <c r="H103" s="1">
        <f ca="1">H43+NORMINV(RAND(),0,'Total-Smoothed'!$AG$2)</f>
        <v>3.4560468735404533E-2</v>
      </c>
      <c r="I103" s="1">
        <f ca="1">I43+NORMINV(RAND(),0,'Total-Smoothed'!$AG$2)</f>
        <v>1.8088003807812298E-2</v>
      </c>
      <c r="J103" s="1">
        <f ca="1">J43+NORMINV(RAND(),0,'Total-Smoothed'!$AG$2)</f>
        <v>-1.2110444032520228E-2</v>
      </c>
      <c r="K103" s="1">
        <f ca="1">K43+NORMINV(RAND(),0,'Total-Smoothed'!$AG$2)</f>
        <v>6.8609856402625014E-2</v>
      </c>
      <c r="L103" s="1">
        <f ca="1">L43+NORMINV(RAND(),0,'Total-Smoothed'!$AG$2)</f>
        <v>1.0404566048641026</v>
      </c>
      <c r="M103" s="1">
        <f ca="1">M43+NORMINV(RAND(),0,'Total-Smoothed'!$AG$2)</f>
        <v>0.99820885771862922</v>
      </c>
      <c r="N103" s="1">
        <f ca="1">N43+NORMINV(RAND(),0,'Total-Smoothed'!$AG$2)</f>
        <v>4.6593570169351006E-2</v>
      </c>
      <c r="O103" s="1">
        <f ca="1">O43+NORMINV(RAND(),0,'Total-Smoothed'!$AG$2)</f>
        <v>-0.16538206636092034</v>
      </c>
      <c r="P103" s="1">
        <f ca="1">P43+NORMINV(RAND(),0,'Total-Smoothed'!$AG$2)</f>
        <v>-3.0149287105944722E-4</v>
      </c>
      <c r="Q103" s="1">
        <f ca="1">Q43+NORMINV(RAND(),0,'Total-Smoothed'!$AG$2)</f>
        <v>6.7981154448411643E-2</v>
      </c>
      <c r="R103" s="1">
        <f ca="1">R43+NORMINV(RAND(),0,'Total-Smoothed'!$AG$2)</f>
        <v>0.19571356635272857</v>
      </c>
      <c r="S103" s="1">
        <f ca="1">S43+NORMINV(RAND(),0,'Total-Smoothed'!$AG$2)</f>
        <v>0.15516850520781131</v>
      </c>
      <c r="T103" s="1">
        <f ca="1">T43+NORMINV(RAND(),0,'Total-Smoothed'!$AG$2)</f>
        <v>8.8086347749582725E-2</v>
      </c>
      <c r="U103" s="1">
        <f ca="1">U43+NORMINV(RAND(),0,'Total-Smoothed'!$AG$2)</f>
        <v>-0.11216336110420348</v>
      </c>
      <c r="V103" s="1">
        <f ca="1">V43+NORMINV(RAND(),0,'Total-Smoothed'!$AG$2)</f>
        <v>1.5419069426296506E-3</v>
      </c>
      <c r="W103" s="1">
        <f ca="1">W43+NORMINV(RAND(),0,'Total-Smoothed'!$AG$2)</f>
        <v>0.28707288825710331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0.54772893566071401</v>
      </c>
      <c r="E104" s="1">
        <f ca="1">E44+NORMINV(RAND(),0,'Total-Smoothed'!$AG$2)</f>
        <v>0.96311010099127892</v>
      </c>
      <c r="F104" s="1">
        <f ca="1">F44+NORMINV(RAND(),0,'Total-Smoothed'!$AG$2)</f>
        <v>0.10964886044008136</v>
      </c>
      <c r="G104" s="1">
        <f ca="1">G44+NORMINV(RAND(),0,'Total-Smoothed'!$AG$2)</f>
        <v>0.96727164308474634</v>
      </c>
      <c r="H104" s="1">
        <f ca="1">H44+NORMINV(RAND(),0,'Total-Smoothed'!$AG$2)</f>
        <v>0.89108981648109786</v>
      </c>
      <c r="I104" s="1">
        <f ca="1">I44+NORMINV(RAND(),0,'Total-Smoothed'!$AG$2)</f>
        <v>5.5957568367462997E-2</v>
      </c>
      <c r="J104" s="1">
        <f ca="1">J44+NORMINV(RAND(),0,'Total-Smoothed'!$AG$2)</f>
        <v>3.6248760093621962E-2</v>
      </c>
      <c r="K104" s="1">
        <f ca="1">K44+NORMINV(RAND(),0,'Total-Smoothed'!$AG$2)</f>
        <v>0.31954264176518887</v>
      </c>
      <c r="L104" s="1">
        <f ca="1">L44+NORMINV(RAND(),0,'Total-Smoothed'!$AG$2)</f>
        <v>0.79453688594520477</v>
      </c>
      <c r="M104" s="1">
        <f ca="1">M44+NORMINV(RAND(),0,'Total-Smoothed'!$AG$2)</f>
        <v>0.88902625774676503</v>
      </c>
      <c r="N104" s="1">
        <f ca="1">N44+NORMINV(RAND(),0,'Total-Smoothed'!$AG$2)</f>
        <v>-0.18275084628336641</v>
      </c>
      <c r="O104" s="1">
        <f ca="1">O44+NORMINV(RAND(),0,'Total-Smoothed'!$AG$2)</f>
        <v>0.14293123393271095</v>
      </c>
      <c r="P104" s="1">
        <f ca="1">P44+NORMINV(RAND(),0,'Total-Smoothed'!$AG$2)</f>
        <v>-4.638225541586103E-2</v>
      </c>
      <c r="Q104" s="1">
        <f ca="1">Q44+NORMINV(RAND(),0,'Total-Smoothed'!$AG$2)</f>
        <v>0.11558381739427333</v>
      </c>
      <c r="R104" s="1">
        <f ca="1">R44+NORMINV(RAND(),0,'Total-Smoothed'!$AG$2)</f>
        <v>9.7831515090003651E-2</v>
      </c>
      <c r="S104" s="1">
        <f ca="1">S44+NORMINV(RAND(),0,'Total-Smoothed'!$AG$2)</f>
        <v>2.111535618609952E-2</v>
      </c>
      <c r="T104" s="1">
        <f ca="1">T44+NORMINV(RAND(),0,'Total-Smoothed'!$AG$2)</f>
        <v>4.5386062649681584E-2</v>
      </c>
      <c r="U104" s="1">
        <f ca="1">U44+NORMINV(RAND(),0,'Total-Smoothed'!$AG$2)</f>
        <v>-8.4700550426263399E-2</v>
      </c>
      <c r="V104" s="1">
        <f ca="1">V44+NORMINV(RAND(),0,'Total-Smoothed'!$AG$2)</f>
        <v>9.6205855498357154E-2</v>
      </c>
      <c r="W104" s="1">
        <f ca="1">W44+NORMINV(RAND(),0,'Total-Smoothed'!$AG$2)</f>
        <v>0.78954110600702265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0.3029524490250261</v>
      </c>
      <c r="E105" s="1">
        <f ca="1">E45+NORMINV(RAND(),0,'Total-Smoothed'!$AG$2)</f>
        <v>0.18890652215949807</v>
      </c>
      <c r="F105" s="1">
        <f ca="1">F45+NORMINV(RAND(),0,'Total-Smoothed'!$AG$2)</f>
        <v>1.0321047226972255</v>
      </c>
      <c r="G105" s="1">
        <f ca="1">G45+NORMINV(RAND(),0,'Total-Smoothed'!$AG$2)</f>
        <v>0.91588220881289228</v>
      </c>
      <c r="H105" s="1">
        <f ca="1">H45+NORMINV(RAND(),0,'Total-Smoothed'!$AG$2)</f>
        <v>-5.8735519552302537E-2</v>
      </c>
      <c r="I105" s="1">
        <f ca="1">I45+NORMINV(RAND(),0,'Total-Smoothed'!$AG$2)</f>
        <v>1.9565331583072647E-2</v>
      </c>
      <c r="J105" s="1">
        <f ca="1">J45+NORMINV(RAND(),0,'Total-Smoothed'!$AG$2)</f>
        <v>0.81336857684690123</v>
      </c>
      <c r="K105" s="1">
        <f ca="1">K45+NORMINV(RAND(),0,'Total-Smoothed'!$AG$2)</f>
        <v>3.3988548088670537E-2</v>
      </c>
      <c r="L105" s="1">
        <f ca="1">L45+NORMINV(RAND(),0,'Total-Smoothed'!$AG$2)</f>
        <v>8.4228584875980339E-2</v>
      </c>
      <c r="M105" s="1">
        <f ca="1">M45+NORMINV(RAND(),0,'Total-Smoothed'!$AG$2)</f>
        <v>1.0973714317964711</v>
      </c>
      <c r="N105" s="1">
        <f ca="1">N45+NORMINV(RAND(),0,'Total-Smoothed'!$AG$2)</f>
        <v>-3.7121523369426535E-2</v>
      </c>
      <c r="O105" s="1">
        <f ca="1">O45+NORMINV(RAND(),0,'Total-Smoothed'!$AG$2)</f>
        <v>1.084587970847205</v>
      </c>
      <c r="P105" s="1">
        <f ca="1">P45+NORMINV(RAND(),0,'Total-Smoothed'!$AG$2)</f>
        <v>0.13464208640872649</v>
      </c>
      <c r="Q105" s="1">
        <f ca="1">Q45+NORMINV(RAND(),0,'Total-Smoothed'!$AG$2)</f>
        <v>4.3285619163846351E-2</v>
      </c>
      <c r="R105" s="1">
        <f ca="1">R45+NORMINV(RAND(),0,'Total-Smoothed'!$AG$2)</f>
        <v>0.16364573663420606</v>
      </c>
      <c r="S105" s="1">
        <f ca="1">S45+NORMINV(RAND(),0,'Total-Smoothed'!$AG$2)</f>
        <v>-5.2905877244545693E-2</v>
      </c>
      <c r="T105" s="1">
        <f ca="1">T45+NORMINV(RAND(),0,'Total-Smoothed'!$AG$2)</f>
        <v>0.12086828965519486</v>
      </c>
      <c r="U105" s="1">
        <f ca="1">U45+NORMINV(RAND(),0,'Total-Smoothed'!$AG$2)</f>
        <v>8.136149126711896E-2</v>
      </c>
      <c r="V105" s="1">
        <f ca="1">V45+NORMINV(RAND(),0,'Total-Smoothed'!$AG$2)</f>
        <v>2.3361131956939979E-2</v>
      </c>
      <c r="W105" s="1">
        <f ca="1">W45+NORMINV(RAND(),0,'Total-Smoothed'!$AG$2)</f>
        <v>0.95562841648148789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0.98612377193580625</v>
      </c>
      <c r="E106" s="1">
        <f ca="1">E46+NORMINV(RAND(),0,'Total-Smoothed'!$AG$2)</f>
        <v>1.1042509047033344</v>
      </c>
      <c r="F106" s="1">
        <f ca="1">F46+NORMINV(RAND(),0,'Total-Smoothed'!$AG$2)</f>
        <v>-2.3013523612548097E-2</v>
      </c>
      <c r="G106" s="1">
        <f ca="1">G46+NORMINV(RAND(),0,'Total-Smoothed'!$AG$2)</f>
        <v>0.87093736990843429</v>
      </c>
      <c r="H106" s="1">
        <f ca="1">H46+NORMINV(RAND(),0,'Total-Smoothed'!$AG$2)</f>
        <v>1.0615387574514672</v>
      </c>
      <c r="I106" s="1">
        <f ca="1">I46+NORMINV(RAND(),0,'Total-Smoothed'!$AG$2)</f>
        <v>0.51742922049309059</v>
      </c>
      <c r="J106" s="1">
        <f ca="1">J46+NORMINV(RAND(),0,'Total-Smoothed'!$AG$2)</f>
        <v>1.6452291672713268E-2</v>
      </c>
      <c r="K106" s="1">
        <f ca="1">K46+NORMINV(RAND(),0,'Total-Smoothed'!$AG$2)</f>
        <v>0.22049339715657035</v>
      </c>
      <c r="L106" s="1">
        <f ca="1">L46+NORMINV(RAND(),0,'Total-Smoothed'!$AG$2)</f>
        <v>0.34881361734016897</v>
      </c>
      <c r="M106" s="1">
        <f ca="1">M46+NORMINV(RAND(),0,'Total-Smoothed'!$AG$2)</f>
        <v>0.86893104145825206</v>
      </c>
      <c r="N106" s="1">
        <f ca="1">N46+NORMINV(RAND(),0,'Total-Smoothed'!$AG$2)</f>
        <v>0.13015409685400978</v>
      </c>
      <c r="O106" s="1">
        <f ca="1">O46+NORMINV(RAND(),0,'Total-Smoothed'!$AG$2)</f>
        <v>0.7445986309048277</v>
      </c>
      <c r="P106" s="1">
        <f ca="1">P46+NORMINV(RAND(),0,'Total-Smoothed'!$AG$2)</f>
        <v>0.53025241194784212</v>
      </c>
      <c r="Q106" s="1">
        <f ca="1">Q46+NORMINV(RAND(),0,'Total-Smoothed'!$AG$2)</f>
        <v>9.5651060827529139E-2</v>
      </c>
      <c r="R106" s="1">
        <f ca="1">R46+NORMINV(RAND(),0,'Total-Smoothed'!$AG$2)</f>
        <v>4.0713244960466778E-2</v>
      </c>
      <c r="S106" s="1">
        <f ca="1">S46+NORMINV(RAND(),0,'Total-Smoothed'!$AG$2)</f>
        <v>7.0068641714266286E-2</v>
      </c>
      <c r="T106" s="1">
        <f ca="1">T46+NORMINV(RAND(),0,'Total-Smoothed'!$AG$2)</f>
        <v>0.12618606048905237</v>
      </c>
      <c r="U106" s="1">
        <f ca="1">U46+NORMINV(RAND(),0,'Total-Smoothed'!$AG$2)</f>
        <v>0.12409717303576198</v>
      </c>
      <c r="V106" s="1">
        <f ca="1">V46+NORMINV(RAND(),0,'Total-Smoothed'!$AG$2)</f>
        <v>0.15647411840076797</v>
      </c>
      <c r="W106" s="1">
        <f ca="1">W46+NORMINV(RAND(),0,'Total-Smoothed'!$AG$2)</f>
        <v>1.0873834598573111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1.0363106156629325</v>
      </c>
      <c r="E107" s="1">
        <f ca="1">E47+NORMINV(RAND(),0,'Total-Smoothed'!$AG$2)</f>
        <v>0.80292442531970121</v>
      </c>
      <c r="F107" s="1">
        <f ca="1">F47+NORMINV(RAND(),0,'Total-Smoothed'!$AG$2)</f>
        <v>-3.4613194986670134E-2</v>
      </c>
      <c r="G107" s="1">
        <f ca="1">G47+NORMINV(RAND(),0,'Total-Smoothed'!$AG$2)</f>
        <v>0.88451404919265542</v>
      </c>
      <c r="H107" s="1">
        <f ca="1">H47+NORMINV(RAND(),0,'Total-Smoothed'!$AG$2)</f>
        <v>1.035152615621493</v>
      </c>
      <c r="I107" s="1">
        <f ca="1">I47+NORMINV(RAND(),0,'Total-Smoothed'!$AG$2)</f>
        <v>0.20535516951202887</v>
      </c>
      <c r="J107" s="1">
        <f ca="1">J47+NORMINV(RAND(),0,'Total-Smoothed'!$AG$2)</f>
        <v>4.1244473759864196E-2</v>
      </c>
      <c r="K107" s="1">
        <f ca="1">K47+NORMINV(RAND(),0,'Total-Smoothed'!$AG$2)</f>
        <v>1.084454847330377</v>
      </c>
      <c r="L107" s="1">
        <f ca="1">L47+NORMINV(RAND(),0,'Total-Smoothed'!$AG$2)</f>
        <v>1.0862081987954271</v>
      </c>
      <c r="M107" s="1">
        <f ca="1">M47+NORMINV(RAND(),0,'Total-Smoothed'!$AG$2)</f>
        <v>0.90168740978791029</v>
      </c>
      <c r="N107" s="1">
        <f ca="1">N47+NORMINV(RAND(),0,'Total-Smoothed'!$AG$2)</f>
        <v>1.0076779266454292</v>
      </c>
      <c r="O107" s="1">
        <f ca="1">O47+NORMINV(RAND(),0,'Total-Smoothed'!$AG$2)</f>
        <v>0.92430090761757289</v>
      </c>
      <c r="P107" s="1">
        <f ca="1">P47+NORMINV(RAND(),0,'Total-Smoothed'!$AG$2)</f>
        <v>8.0748477394633672E-2</v>
      </c>
      <c r="Q107" s="1">
        <f ca="1">Q47+NORMINV(RAND(),0,'Total-Smoothed'!$AG$2)</f>
        <v>3.1678374057972983E-3</v>
      </c>
      <c r="R107" s="1">
        <f ca="1">R47+NORMINV(RAND(),0,'Total-Smoothed'!$AG$2)</f>
        <v>0.10402039064042361</v>
      </c>
      <c r="S107" s="1">
        <f ca="1">S47+NORMINV(RAND(),0,'Total-Smoothed'!$AG$2)</f>
        <v>0.30175016574717323</v>
      </c>
      <c r="T107" s="1">
        <f ca="1">T47+NORMINV(RAND(),0,'Total-Smoothed'!$AG$2)</f>
        <v>1.5665501159691404E-2</v>
      </c>
      <c r="U107" s="1">
        <f ca="1">U47+NORMINV(RAND(),0,'Total-Smoothed'!$AG$2)</f>
        <v>-1.7816081726698338E-2</v>
      </c>
      <c r="V107" s="1">
        <f ca="1">V47+NORMINV(RAND(),0,'Total-Smoothed'!$AG$2)</f>
        <v>0.16176139134160322</v>
      </c>
      <c r="W107" s="1">
        <f ca="1">W47+NORMINV(RAND(),0,'Total-Smoothed'!$AG$2)</f>
        <v>1.2130702588398983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-7.1002126005156818E-2</v>
      </c>
      <c r="E108" s="1">
        <f ca="1">E48+NORMINV(RAND(),0,'Total-Smoothed'!$AG$2)</f>
        <v>1.027313735945407</v>
      </c>
      <c r="F108" s="1">
        <f ca="1">F48+NORMINV(RAND(),0,'Total-Smoothed'!$AG$2)</f>
        <v>1.9446551679560643E-2</v>
      </c>
      <c r="G108" s="1">
        <f ca="1">G48+NORMINV(RAND(),0,'Total-Smoothed'!$AG$2)</f>
        <v>0.84919028715118294</v>
      </c>
      <c r="H108" s="1">
        <f ca="1">H48+NORMINV(RAND(),0,'Total-Smoothed'!$AG$2)</f>
        <v>0.21325063410648548</v>
      </c>
      <c r="I108" s="1">
        <f ca="1">I48+NORMINV(RAND(),0,'Total-Smoothed'!$AG$2)</f>
        <v>0.13070320338264599</v>
      </c>
      <c r="J108" s="1">
        <f ca="1">J48+NORMINV(RAND(),0,'Total-Smoothed'!$AG$2)</f>
        <v>0.95422644664293932</v>
      </c>
      <c r="K108" s="1">
        <f ca="1">K48+NORMINV(RAND(),0,'Total-Smoothed'!$AG$2)</f>
        <v>0.12874196937890381</v>
      </c>
      <c r="L108" s="1">
        <f ca="1">L48+NORMINV(RAND(),0,'Total-Smoothed'!$AG$2)</f>
        <v>0.72945952138011416</v>
      </c>
      <c r="M108" s="1">
        <f ca="1">M48+NORMINV(RAND(),0,'Total-Smoothed'!$AG$2)</f>
        <v>0.85778089482579856</v>
      </c>
      <c r="N108" s="1">
        <f ca="1">N48+NORMINV(RAND(),0,'Total-Smoothed'!$AG$2)</f>
        <v>-6.4700729713367211E-2</v>
      </c>
      <c r="O108" s="1">
        <f ca="1">O48+NORMINV(RAND(),0,'Total-Smoothed'!$AG$2)</f>
        <v>0.70088600694664205</v>
      </c>
      <c r="P108" s="1">
        <f ca="1">P48+NORMINV(RAND(),0,'Total-Smoothed'!$AG$2)</f>
        <v>-4.0994454970848956E-2</v>
      </c>
      <c r="Q108" s="1">
        <f ca="1">Q48+NORMINV(RAND(),0,'Total-Smoothed'!$AG$2)</f>
        <v>3.0932192415205371E-2</v>
      </c>
      <c r="R108" s="1">
        <f ca="1">R48+NORMINV(RAND(),0,'Total-Smoothed'!$AG$2)</f>
        <v>0.10012238063399667</v>
      </c>
      <c r="S108" s="1">
        <f ca="1">S48+NORMINV(RAND(),0,'Total-Smoothed'!$AG$2)</f>
        <v>3.5569074547809845E-2</v>
      </c>
      <c r="T108" s="1">
        <f ca="1">T48+NORMINV(RAND(),0,'Total-Smoothed'!$AG$2)</f>
        <v>-0.10450389116870898</v>
      </c>
      <c r="U108" s="1">
        <f ca="1">U48+NORMINV(RAND(),0,'Total-Smoothed'!$AG$2)</f>
        <v>-9.4839776813023566E-2</v>
      </c>
      <c r="V108" s="1">
        <f ca="1">V48+NORMINV(RAND(),0,'Total-Smoothed'!$AG$2)</f>
        <v>1.4527546244429528E-2</v>
      </c>
      <c r="W108" s="1">
        <f ca="1">W48+NORMINV(RAND(),0,'Total-Smoothed'!$AG$2)</f>
        <v>0.97613760832015217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1.9498757845170085E-2</v>
      </c>
      <c r="E111" s="1">
        <f ca="1">(E61+0.6*(F61+D61)+0.15*G1)/(1+2*0.6+0.15)</f>
        <v>-1.8441270036578396E-2</v>
      </c>
      <c r="F111" s="1">
        <f ca="1">(F61+0.6*(G61+E61)+0.15*(D61+H61))/(1+2*0.6+2*0.15)</f>
        <v>4.2989309685710075E-3</v>
      </c>
      <c r="G111" s="1">
        <f t="shared" ref="G111:H126" ca="1" si="10">(G61+0.6*(H61+F61)+0.15*(E61+I61))/(1+2*0.6+2*0.15)</f>
        <v>4.3706370879591921E-2</v>
      </c>
      <c r="H111" s="1">
        <f ca="1">(H61+0.6*(I61+G61)+0.15*(F61+J61))/(1+2*0.6+2*0.15)</f>
        <v>5.4761959666345894E-2</v>
      </c>
      <c r="I111" s="1">
        <f t="shared" ref="I111:U126" ca="1" si="11">(I61+0.6*(J61+H61)+0.15*(G61+K61))/(1+2*0.6+2*0.15)</f>
        <v>5.0552834326970886E-2</v>
      </c>
      <c r="J111" s="1">
        <f t="shared" ca="1" si="11"/>
        <v>1.5252795933556513E-2</v>
      </c>
      <c r="K111" s="1">
        <f t="shared" ca="1" si="11"/>
        <v>4.3728912231438363E-2</v>
      </c>
      <c r="L111" s="1">
        <f t="shared" ca="1" si="11"/>
        <v>0.15393729094738778</v>
      </c>
      <c r="M111" s="1">
        <f t="shared" ca="1" si="11"/>
        <v>0.21502275327113757</v>
      </c>
      <c r="N111" s="1">
        <f t="shared" ca="1" si="11"/>
        <v>0.1511191799287184</v>
      </c>
      <c r="O111" s="1">
        <f t="shared" ca="1" si="11"/>
        <v>0.10823843396979474</v>
      </c>
      <c r="P111" s="1">
        <f t="shared" ca="1" si="11"/>
        <v>0.10386605628081266</v>
      </c>
      <c r="Q111" s="1">
        <f t="shared" ca="1" si="11"/>
        <v>0.11700115026786247</v>
      </c>
      <c r="R111" s="1">
        <f t="shared" ca="1" si="11"/>
        <v>0.12838931169575679</v>
      </c>
      <c r="S111" s="1">
        <f t="shared" ca="1" si="11"/>
        <v>0.10556598798170651</v>
      </c>
      <c r="T111" s="1">
        <f t="shared" ca="1" si="11"/>
        <v>1.2021739146472851E-2</v>
      </c>
      <c r="U111" s="1">
        <f t="shared" ca="1" si="11"/>
        <v>-5.3653974695295557E-2</v>
      </c>
      <c r="V111" s="1">
        <f ca="1">(V61+0.6*(W61+U61)+0.15*T1)/(1+2*0.6+0.15)</f>
        <v>-1.8100543827678704E-2</v>
      </c>
      <c r="W111" s="1">
        <f ca="1">(W61+0.6*(V61)+0.15*U61)/(1+0.6+0.15)</f>
        <v>2.0746020485825434E-3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3.6285215399499984E-2</v>
      </c>
      <c r="E112" s="1">
        <f t="shared" ref="E112:E158" ca="1" si="13">(E62+0.6*(F62+D62)+0.15*G2)/(1+2*0.6+0.15)</f>
        <v>4.5201503333237025E-2</v>
      </c>
      <c r="F112" s="1">
        <f t="shared" ref="F112:U127" ca="1" si="14">(F62+0.6*(G62+E62)+0.15*(D62+H62))/(1+2*0.6+2*0.15)</f>
        <v>0.11884370756485434</v>
      </c>
      <c r="G112" s="1">
        <f t="shared" ca="1" si="10"/>
        <v>0.16589795929911116</v>
      </c>
      <c r="H112" s="1">
        <f t="shared" ca="1" si="10"/>
        <v>0.16123565359226583</v>
      </c>
      <c r="I112" s="1">
        <f t="shared" ca="1" si="11"/>
        <v>0.1248485562757525</v>
      </c>
      <c r="J112" s="1">
        <f t="shared" ca="1" si="11"/>
        <v>9.5536305196581253E-2</v>
      </c>
      <c r="K112" s="1">
        <f t="shared" ca="1" si="11"/>
        <v>0.11353624597875323</v>
      </c>
      <c r="L112" s="1">
        <f t="shared" ca="1" si="11"/>
        <v>0.16382791435289812</v>
      </c>
      <c r="M112" s="1">
        <f t="shared" ca="1" si="11"/>
        <v>0.19569579158736122</v>
      </c>
      <c r="N112" s="1">
        <f t="shared" ca="1" si="11"/>
        <v>0.14151236134058598</v>
      </c>
      <c r="O112" s="1">
        <f t="shared" ca="1" si="11"/>
        <v>8.6554131839304355E-2</v>
      </c>
      <c r="P112" s="1">
        <f t="shared" ca="1" si="11"/>
        <v>9.9585351740702738E-2</v>
      </c>
      <c r="Q112" s="1">
        <f t="shared" ca="1" si="11"/>
        <v>0.1528524361279929</v>
      </c>
      <c r="R112" s="1">
        <f t="shared" ca="1" si="11"/>
        <v>0.14343778534389065</v>
      </c>
      <c r="S112" s="1">
        <f t="shared" ca="1" si="11"/>
        <v>0.11367049860112129</v>
      </c>
      <c r="T112" s="1">
        <f t="shared" ca="1" si="11"/>
        <v>9.9891976506446573E-2</v>
      </c>
      <c r="U112" s="1">
        <f t="shared" ca="1" si="11"/>
        <v>0.12128464662176715</v>
      </c>
      <c r="V112" s="1">
        <f t="shared" ref="V112:V158" ca="1" si="15">(V62+0.6*(W62+U62)+0.15*T2)/(1+2*0.6+0.15)</f>
        <v>0.14506877650378661</v>
      </c>
      <c r="W112" s="1">
        <f t="shared" ref="W112:W157" ca="1" si="16">(W62+0.6*(V62)+0.15*U62)/(1+0.6+0.15)</f>
        <v>0.18606617285350818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-3.2750677863250401E-2</v>
      </c>
      <c r="E113" s="1">
        <f t="shared" ca="1" si="13"/>
        <v>5.0742490215008124E-2</v>
      </c>
      <c r="F113" s="1">
        <f t="shared" ca="1" si="14"/>
        <v>0.11086886082618959</v>
      </c>
      <c r="G113" s="1">
        <f t="shared" ca="1" si="10"/>
        <v>0.10295051854581649</v>
      </c>
      <c r="H113" s="1">
        <f t="shared" ca="1" si="10"/>
        <v>2.5785315768711108E-2</v>
      </c>
      <c r="I113" s="1">
        <f t="shared" ca="1" si="11"/>
        <v>-2.6620633396152719E-2</v>
      </c>
      <c r="J113" s="1">
        <f t="shared" ca="1" si="11"/>
        <v>-4.0184030920882303E-2</v>
      </c>
      <c r="K113" s="1">
        <f t="shared" ca="1" si="11"/>
        <v>1.3186064801042285E-3</v>
      </c>
      <c r="L113" s="1">
        <f t="shared" ca="1" si="11"/>
        <v>0.10621697863524202</v>
      </c>
      <c r="M113" s="1">
        <f t="shared" ca="1" si="11"/>
        <v>0.21100990510958045</v>
      </c>
      <c r="N113" s="1">
        <f t="shared" ca="1" si="11"/>
        <v>0.20285446850883573</v>
      </c>
      <c r="O113" s="1">
        <f t="shared" ca="1" si="11"/>
        <v>0.1584100434268014</v>
      </c>
      <c r="P113" s="1">
        <f t="shared" ca="1" si="11"/>
        <v>0.15348442044989524</v>
      </c>
      <c r="Q113" s="1">
        <f t="shared" ca="1" si="11"/>
        <v>0.15384839310275378</v>
      </c>
      <c r="R113" s="1">
        <f t="shared" ca="1" si="11"/>
        <v>9.9121827815207814E-2</v>
      </c>
      <c r="S113" s="1">
        <f t="shared" ca="1" si="11"/>
        <v>6.066018535293545E-2</v>
      </c>
      <c r="T113" s="1">
        <f t="shared" ca="1" si="11"/>
        <v>5.6273100033095158E-2</v>
      </c>
      <c r="U113" s="1">
        <f t="shared" ca="1" si="11"/>
        <v>4.1776430290836096E-3</v>
      </c>
      <c r="V113" s="1">
        <f t="shared" ca="1" si="15"/>
        <v>-8.4300856601599999E-2</v>
      </c>
      <c r="W113" s="1">
        <f t="shared" ca="1" si="16"/>
        <v>-0.13747552437123228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4.0304853215048266E-2</v>
      </c>
      <c r="E114" s="1">
        <f t="shared" ca="1" si="13"/>
        <v>5.7252148778540526E-2</v>
      </c>
      <c r="F114" s="1">
        <f t="shared" ca="1" si="14"/>
        <v>3.0259287538502933E-2</v>
      </c>
      <c r="G114" s="1">
        <f t="shared" ca="1" si="10"/>
        <v>3.0054068729532681E-2</v>
      </c>
      <c r="H114" s="1">
        <f t="shared" ca="1" si="10"/>
        <v>5.8406140868414683E-2</v>
      </c>
      <c r="I114" s="1">
        <f t="shared" ca="1" si="11"/>
        <v>0.11382349777323768</v>
      </c>
      <c r="J114" s="1">
        <f t="shared" ca="1" si="11"/>
        <v>0.11702173890384601</v>
      </c>
      <c r="K114" s="1">
        <f t="shared" ca="1" si="11"/>
        <v>0.11083299345316366</v>
      </c>
      <c r="L114" s="1">
        <f t="shared" ca="1" si="11"/>
        <v>0.16618494937588199</v>
      </c>
      <c r="M114" s="1">
        <f t="shared" ca="1" si="11"/>
        <v>0.23585367053732945</v>
      </c>
      <c r="N114" s="1">
        <f t="shared" ca="1" si="11"/>
        <v>0.15409550600833644</v>
      </c>
      <c r="O114" s="1">
        <f t="shared" ca="1" si="11"/>
        <v>9.1845587589482913E-2</v>
      </c>
      <c r="P114" s="1">
        <f t="shared" ca="1" si="11"/>
        <v>8.6548834945098185E-2</v>
      </c>
      <c r="Q114" s="1">
        <f t="shared" ca="1" si="11"/>
        <v>8.8283414429673149E-2</v>
      </c>
      <c r="R114" s="1">
        <f t="shared" ca="1" si="11"/>
        <v>4.6914566707317494E-2</v>
      </c>
      <c r="S114" s="1">
        <f t="shared" ca="1" si="11"/>
        <v>4.4767489537320404E-2</v>
      </c>
      <c r="T114" s="1">
        <f t="shared" ca="1" si="11"/>
        <v>7.4917100976574794E-2</v>
      </c>
      <c r="U114" s="1">
        <f t="shared" ca="1" si="11"/>
        <v>8.014305300055144E-2</v>
      </c>
      <c r="V114" s="1">
        <f t="shared" ca="1" si="15"/>
        <v>3.506671422485818E-2</v>
      </c>
      <c r="W114" s="1">
        <f t="shared" ca="1" si="16"/>
        <v>-6.8252771083403534E-3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3.9923137142681489E-2</v>
      </c>
      <c r="E115" s="1">
        <f t="shared" ca="1" si="13"/>
        <v>7.3590246802954298E-3</v>
      </c>
      <c r="F115" s="1">
        <f t="shared" ca="1" si="14"/>
        <v>2.2489105957010525E-2</v>
      </c>
      <c r="G115" s="1">
        <f t="shared" ca="1" si="10"/>
        <v>5.0707531124833435E-2</v>
      </c>
      <c r="H115" s="1">
        <f t="shared" ca="1" si="10"/>
        <v>5.6906719434974905E-2</v>
      </c>
      <c r="I115" s="1">
        <f t="shared" ca="1" si="11"/>
        <v>5.7705911022379562E-2</v>
      </c>
      <c r="J115" s="1">
        <f t="shared" ca="1" si="11"/>
        <v>4.9161614448394418E-2</v>
      </c>
      <c r="K115" s="1">
        <f t="shared" ca="1" si="11"/>
        <v>7.8884824844414753E-2</v>
      </c>
      <c r="L115" s="1">
        <f t="shared" ca="1" si="11"/>
        <v>0.16483119977221627</v>
      </c>
      <c r="M115" s="1">
        <f t="shared" ca="1" si="11"/>
        <v>0.23781898002245533</v>
      </c>
      <c r="N115" s="1">
        <f t="shared" ca="1" si="11"/>
        <v>0.2119764312616236</v>
      </c>
      <c r="O115" s="1">
        <f t="shared" ca="1" si="11"/>
        <v>0.14456019665051434</v>
      </c>
      <c r="P115" s="1">
        <f t="shared" ca="1" si="11"/>
        <v>0.10489868138215981</v>
      </c>
      <c r="Q115" s="1">
        <f t="shared" ca="1" si="11"/>
        <v>0.11007386648552268</v>
      </c>
      <c r="R115" s="1">
        <f t="shared" ca="1" si="11"/>
        <v>0.1122345614312588</v>
      </c>
      <c r="S115" s="1">
        <f t="shared" ca="1" si="11"/>
        <v>0.10791852287583674</v>
      </c>
      <c r="T115" s="1">
        <f t="shared" ca="1" si="11"/>
        <v>8.6227151722052905E-2</v>
      </c>
      <c r="U115" s="1">
        <f t="shared" ca="1" si="11"/>
        <v>9.2901776096766281E-2</v>
      </c>
      <c r="V115" s="1">
        <f t="shared" ca="1" si="15"/>
        <v>0.11076882864139394</v>
      </c>
      <c r="W115" s="1">
        <f t="shared" ca="1" si="16"/>
        <v>0.12416491377877968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-7.5014033017678811E-2</v>
      </c>
      <c r="E116" s="1">
        <f t="shared" ca="1" si="13"/>
        <v>-2.4157378514619271E-2</v>
      </c>
      <c r="F116" s="1">
        <f t="shared" ca="1" si="14"/>
        <v>6.8985205632237728E-2</v>
      </c>
      <c r="G116" s="1">
        <f t="shared" ca="1" si="10"/>
        <v>8.7260623619747707E-2</v>
      </c>
      <c r="H116" s="1">
        <f t="shared" ca="1" si="10"/>
        <v>6.2225943254617923E-2</v>
      </c>
      <c r="I116" s="1">
        <f t="shared" ca="1" si="11"/>
        <v>7.9029442643682044E-2</v>
      </c>
      <c r="J116" s="1">
        <f t="shared" ca="1" si="11"/>
        <v>0.10238660608009571</v>
      </c>
      <c r="K116" s="1">
        <f t="shared" ca="1" si="11"/>
        <v>0.1105433743357382</v>
      </c>
      <c r="L116" s="1">
        <f t="shared" ca="1" si="11"/>
        <v>0.17140141792666255</v>
      </c>
      <c r="M116" s="1">
        <f t="shared" ca="1" si="11"/>
        <v>0.27516673275505366</v>
      </c>
      <c r="N116" s="1">
        <f t="shared" ca="1" si="11"/>
        <v>0.26949222002929729</v>
      </c>
      <c r="O116" s="1">
        <f t="shared" ca="1" si="11"/>
        <v>0.17275060484373311</v>
      </c>
      <c r="P116" s="1">
        <f t="shared" ca="1" si="11"/>
        <v>6.769603349094358E-2</v>
      </c>
      <c r="Q116" s="1">
        <f t="shared" ca="1" si="11"/>
        <v>5.4664182609687282E-3</v>
      </c>
      <c r="R116" s="1">
        <f t="shared" ca="1" si="11"/>
        <v>-2.1825642504474795E-2</v>
      </c>
      <c r="S116" s="1">
        <f t="shared" ca="1" si="11"/>
        <v>-1.2152961062825969E-2</v>
      </c>
      <c r="T116" s="1">
        <f t="shared" ca="1" si="11"/>
        <v>1.2356045828466906E-2</v>
      </c>
      <c r="U116" s="1">
        <f t="shared" ca="1" si="11"/>
        <v>3.1534880265501199E-2</v>
      </c>
      <c r="V116" s="1">
        <f t="shared" ca="1" si="15"/>
        <v>8.9196320557619762E-4</v>
      </c>
      <c r="W116" s="1">
        <f t="shared" ca="1" si="16"/>
        <v>-6.1196319450341576E-2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1.5072025443069334E-2</v>
      </c>
      <c r="E117" s="1">
        <f t="shared" ca="1" si="13"/>
        <v>4.2596184294156764E-2</v>
      </c>
      <c r="F117" s="1">
        <f t="shared" ca="1" si="14"/>
        <v>4.7806377169454066E-2</v>
      </c>
      <c r="G117" s="1">
        <f t="shared" ca="1" si="10"/>
        <v>6.4801887074709991E-2</v>
      </c>
      <c r="H117" s="1">
        <f t="shared" ca="1" si="10"/>
        <v>7.4747969950652984E-2</v>
      </c>
      <c r="I117" s="1">
        <f t="shared" ca="1" si="11"/>
        <v>3.8709192556884833E-2</v>
      </c>
      <c r="J117" s="1">
        <f t="shared" ca="1" si="11"/>
        <v>-1.2592760640430739E-2</v>
      </c>
      <c r="K117" s="1">
        <f t="shared" ca="1" si="11"/>
        <v>-2.9956933282645259E-2</v>
      </c>
      <c r="L117" s="1">
        <f t="shared" ca="1" si="11"/>
        <v>8.9379495492579973E-3</v>
      </c>
      <c r="M117" s="1">
        <f t="shared" ca="1" si="11"/>
        <v>0.10560311749525138</v>
      </c>
      <c r="N117" s="1">
        <f t="shared" ca="1" si="11"/>
        <v>0.15886723978868944</v>
      </c>
      <c r="O117" s="1">
        <f t="shared" ca="1" si="11"/>
        <v>0.19380229771817609</v>
      </c>
      <c r="P117" s="1">
        <f t="shared" ca="1" si="11"/>
        <v>0.21712942609901348</v>
      </c>
      <c r="Q117" s="1">
        <f t="shared" ca="1" si="11"/>
        <v>0.16905887834052033</v>
      </c>
      <c r="R117" s="1">
        <f t="shared" ca="1" si="11"/>
        <v>0.11965924839012161</v>
      </c>
      <c r="S117" s="1">
        <f t="shared" ca="1" si="11"/>
        <v>3.536563187175152E-2</v>
      </c>
      <c r="T117" s="1">
        <f t="shared" ca="1" si="11"/>
        <v>-6.0420031387437137E-2</v>
      </c>
      <c r="U117" s="1">
        <f t="shared" ca="1" si="11"/>
        <v>-7.390823866925561E-2</v>
      </c>
      <c r="V117" s="1">
        <f t="shared" ca="1" si="15"/>
        <v>6.7889690411470716E-3</v>
      </c>
      <c r="W117" s="1">
        <f t="shared" ca="1" si="16"/>
        <v>6.0865058345116872E-2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4.0440196963371804E-2</v>
      </c>
      <c r="E118" s="1">
        <f t="shared" ca="1" si="13"/>
        <v>8.353599202650169E-3</v>
      </c>
      <c r="F118" s="1">
        <f t="shared" ca="1" si="14"/>
        <v>6.9834530922947878E-3</v>
      </c>
      <c r="G118" s="1">
        <f t="shared" ca="1" si="10"/>
        <v>4.4048145366211308E-2</v>
      </c>
      <c r="H118" s="1">
        <f t="shared" ca="1" si="10"/>
        <v>7.4769990209514775E-2</v>
      </c>
      <c r="I118" s="1">
        <f t="shared" ca="1" si="11"/>
        <v>5.9578547972822728E-2</v>
      </c>
      <c r="J118" s="1">
        <f t="shared" ca="1" si="11"/>
        <v>-4.5735721534259696E-3</v>
      </c>
      <c r="K118" s="1">
        <f t="shared" ca="1" si="11"/>
        <v>-3.0328318445192255E-2</v>
      </c>
      <c r="L118" s="1">
        <f t="shared" ca="1" si="11"/>
        <v>4.3914905756407673E-3</v>
      </c>
      <c r="M118" s="1">
        <f t="shared" ca="1" si="11"/>
        <v>8.3503308909245788E-2</v>
      </c>
      <c r="N118" s="1">
        <f t="shared" ca="1" si="11"/>
        <v>0.13694866489569432</v>
      </c>
      <c r="O118" s="1">
        <f t="shared" ca="1" si="11"/>
        <v>0.15239961340555253</v>
      </c>
      <c r="P118" s="1">
        <f t="shared" ca="1" si="11"/>
        <v>0.1265724811715466</v>
      </c>
      <c r="Q118" s="1">
        <f t="shared" ca="1" si="11"/>
        <v>7.3637556638892293E-2</v>
      </c>
      <c r="R118" s="1">
        <f t="shared" ca="1" si="11"/>
        <v>8.8517355002442899E-2</v>
      </c>
      <c r="S118" s="1">
        <f t="shared" ca="1" si="11"/>
        <v>0.13966465608679546</v>
      </c>
      <c r="T118" s="1">
        <f t="shared" ca="1" si="11"/>
        <v>0.15009821531495635</v>
      </c>
      <c r="U118" s="1">
        <f t="shared" ca="1" si="11"/>
        <v>0.11650940230787339</v>
      </c>
      <c r="V118" s="1">
        <f t="shared" ca="1" si="15"/>
        <v>6.8933505593745226E-2</v>
      </c>
      <c r="W118" s="1">
        <f t="shared" ca="1" si="16"/>
        <v>7.7044211614323316E-2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3.1536868251068821E-2</v>
      </c>
      <c r="E119" s="1">
        <f t="shared" ca="1" si="13"/>
        <v>1.4921947755482457E-2</v>
      </c>
      <c r="F119" s="1">
        <f t="shared" ca="1" si="14"/>
        <v>5.5483628406112692E-2</v>
      </c>
      <c r="G119" s="1">
        <f t="shared" ca="1" si="10"/>
        <v>0.10810464003068802</v>
      </c>
      <c r="H119" s="1">
        <f t="shared" ca="1" si="10"/>
        <v>9.8989198962908545E-2</v>
      </c>
      <c r="I119" s="1">
        <f t="shared" ca="1" si="11"/>
        <v>6.6408026618374125E-2</v>
      </c>
      <c r="J119" s="1">
        <f t="shared" ca="1" si="11"/>
        <v>1.689231310790832E-2</v>
      </c>
      <c r="K119" s="1">
        <f t="shared" ca="1" si="11"/>
        <v>-1.7071476890533198E-2</v>
      </c>
      <c r="L119" s="1">
        <f t="shared" ca="1" si="11"/>
        <v>0.10013758497639502</v>
      </c>
      <c r="M119" s="1">
        <f t="shared" ca="1" si="11"/>
        <v>0.25645920273629669</v>
      </c>
      <c r="N119" s="1">
        <f t="shared" ca="1" si="11"/>
        <v>0.25992235882048709</v>
      </c>
      <c r="O119" s="1">
        <f t="shared" ca="1" si="11"/>
        <v>0.12945095235702556</v>
      </c>
      <c r="P119" s="1">
        <f t="shared" ca="1" si="11"/>
        <v>6.8191038469761186E-3</v>
      </c>
      <c r="Q119" s="1">
        <f t="shared" ca="1" si="11"/>
        <v>-2.4983315818341706E-2</v>
      </c>
      <c r="R119" s="1">
        <f t="shared" ca="1" si="11"/>
        <v>-3.9072887723906102E-2</v>
      </c>
      <c r="S119" s="1">
        <f t="shared" ca="1" si="11"/>
        <v>-3.9995478954899015E-2</v>
      </c>
      <c r="T119" s="1">
        <f t="shared" ca="1" si="11"/>
        <v>-1.2011761392429477E-2</v>
      </c>
      <c r="U119" s="1">
        <f t="shared" ca="1" si="11"/>
        <v>2.0593357444823199E-2</v>
      </c>
      <c r="V119" s="1">
        <f t="shared" ca="1" si="15"/>
        <v>2.7893890908787959E-2</v>
      </c>
      <c r="W119" s="1">
        <f t="shared" ca="1" si="16"/>
        <v>1.4955408311331643E-2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-0.11162092826172967</v>
      </c>
      <c r="E120" s="1">
        <f t="shared" ca="1" si="13"/>
        <v>-4.3967334051857605E-2</v>
      </c>
      <c r="F120" s="1">
        <f t="shared" ca="1" si="14"/>
        <v>2.9187948348856239E-3</v>
      </c>
      <c r="G120" s="1">
        <f t="shared" ca="1" si="10"/>
        <v>3.145183604402374E-2</v>
      </c>
      <c r="H120" s="1">
        <f t="shared" ca="1" si="10"/>
        <v>3.422256018691143E-2</v>
      </c>
      <c r="I120" s="1">
        <f t="shared" ca="1" si="11"/>
        <v>2.1292828126546363E-2</v>
      </c>
      <c r="J120" s="1">
        <f t="shared" ca="1" si="11"/>
        <v>-1.5922368744829461E-2</v>
      </c>
      <c r="K120" s="1">
        <f t="shared" ca="1" si="11"/>
        <v>-1.6239947520883671E-2</v>
      </c>
      <c r="L120" s="1">
        <f t="shared" ca="1" si="11"/>
        <v>5.9427591850571983E-2</v>
      </c>
      <c r="M120" s="1">
        <f t="shared" ca="1" si="11"/>
        <v>0.13388671719540535</v>
      </c>
      <c r="N120" s="1">
        <f t="shared" ca="1" si="11"/>
        <v>0.10535402259434465</v>
      </c>
      <c r="O120" s="1">
        <f t="shared" ca="1" si="11"/>
        <v>5.4244315803316269E-2</v>
      </c>
      <c r="P120" s="1">
        <f t="shared" ca="1" si="11"/>
        <v>2.3782050022182005E-2</v>
      </c>
      <c r="Q120" s="1">
        <f t="shared" ca="1" si="11"/>
        <v>4.9516700813534112E-2</v>
      </c>
      <c r="R120" s="1">
        <f t="shared" ca="1" si="11"/>
        <v>0.10205530258724158</v>
      </c>
      <c r="S120" s="1">
        <f t="shared" ca="1" si="11"/>
        <v>0.12105018844823349</v>
      </c>
      <c r="T120" s="1">
        <f t="shared" ca="1" si="11"/>
        <v>0.1106433719554631</v>
      </c>
      <c r="U120" s="1">
        <f t="shared" ca="1" si="11"/>
        <v>0.11443186430475435</v>
      </c>
      <c r="V120" s="1">
        <f t="shared" ca="1" si="15"/>
        <v>0.12127331686405397</v>
      </c>
      <c r="W120" s="1">
        <f t="shared" ca="1" si="16"/>
        <v>0.14064376317676408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-2.7559703178124253E-2</v>
      </c>
      <c r="E121" s="1">
        <f t="shared" ca="1" si="13"/>
        <v>-2.0922454543400898E-3</v>
      </c>
      <c r="F121" s="1">
        <f t="shared" ca="1" si="14"/>
        <v>2.3033823642025868E-2</v>
      </c>
      <c r="G121" s="1">
        <f t="shared" ca="1" si="10"/>
        <v>5.3109268564124769E-2</v>
      </c>
      <c r="H121" s="1">
        <f t="shared" ca="1" si="10"/>
        <v>4.6417343479319598E-2</v>
      </c>
      <c r="I121" s="1">
        <f t="shared" ca="1" si="11"/>
        <v>5.2846533376334145E-2</v>
      </c>
      <c r="J121" s="1">
        <f t="shared" ca="1" si="11"/>
        <v>6.2451911171578597E-2</v>
      </c>
      <c r="K121" s="1">
        <f t="shared" ca="1" si="11"/>
        <v>0.11932123441770508</v>
      </c>
      <c r="L121" s="1">
        <f t="shared" ca="1" si="11"/>
        <v>0.19020071639593941</v>
      </c>
      <c r="M121" s="1">
        <f t="shared" ca="1" si="11"/>
        <v>0.19412793794280297</v>
      </c>
      <c r="N121" s="1">
        <f t="shared" ca="1" si="11"/>
        <v>0.11854598940720631</v>
      </c>
      <c r="O121" s="1">
        <f t="shared" ca="1" si="11"/>
        <v>6.3466282635102692E-2</v>
      </c>
      <c r="P121" s="1">
        <f t="shared" ca="1" si="11"/>
        <v>5.9201439973915582E-2</v>
      </c>
      <c r="Q121" s="1">
        <f t="shared" ca="1" si="11"/>
        <v>5.9825303024829787E-2</v>
      </c>
      <c r="R121" s="1">
        <f t="shared" ca="1" si="11"/>
        <v>6.4683856779816168E-2</v>
      </c>
      <c r="S121" s="1">
        <f t="shared" ca="1" si="11"/>
        <v>6.6799418444825828E-2</v>
      </c>
      <c r="T121" s="1">
        <f t="shared" ca="1" si="11"/>
        <v>4.8920608885214427E-2</v>
      </c>
      <c r="U121" s="1">
        <f t="shared" ca="1" si="11"/>
        <v>2.470788141834656E-2</v>
      </c>
      <c r="V121" s="1">
        <f t="shared" ca="1" si="15"/>
        <v>-8.3215639537517934E-3</v>
      </c>
      <c r="W121" s="1">
        <f t="shared" ca="1" si="16"/>
        <v>-3.0749698752454275E-2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0.1367386640786464</v>
      </c>
      <c r="E122" s="1">
        <f t="shared" ca="1" si="13"/>
        <v>0.14059273945553002</v>
      </c>
      <c r="F122" s="1">
        <f t="shared" ca="1" si="14"/>
        <v>0.14193805947027388</v>
      </c>
      <c r="G122" s="1">
        <f t="shared" ca="1" si="10"/>
        <v>8.347434056684197E-2</v>
      </c>
      <c r="H122" s="1">
        <f t="shared" ca="1" si="10"/>
        <v>2.6313173212681406E-2</v>
      </c>
      <c r="I122" s="1">
        <f t="shared" ca="1" si="11"/>
        <v>3.5965967241702666E-2</v>
      </c>
      <c r="J122" s="1">
        <f t="shared" ca="1" si="11"/>
        <v>3.5132125274751146E-2</v>
      </c>
      <c r="K122" s="1">
        <f t="shared" ca="1" si="11"/>
        <v>2.7872246420725343E-2</v>
      </c>
      <c r="L122" s="1">
        <f t="shared" ca="1" si="11"/>
        <v>4.6135541911280921E-2</v>
      </c>
      <c r="M122" s="1">
        <f t="shared" ca="1" si="11"/>
        <v>9.9527864343189526E-2</v>
      </c>
      <c r="N122" s="1">
        <f t="shared" ca="1" si="11"/>
        <v>0.10731581233749057</v>
      </c>
      <c r="O122" s="1">
        <f t="shared" ca="1" si="11"/>
        <v>7.0761727788644785E-2</v>
      </c>
      <c r="P122" s="1">
        <f t="shared" ca="1" si="11"/>
        <v>4.6549623065813554E-2</v>
      </c>
      <c r="Q122" s="1">
        <f t="shared" ca="1" si="11"/>
        <v>4.7565521294844523E-2</v>
      </c>
      <c r="R122" s="1">
        <f t="shared" ca="1" si="11"/>
        <v>4.0235162342663368E-2</v>
      </c>
      <c r="S122" s="1">
        <f t="shared" ca="1" si="11"/>
        <v>3.8488341793890629E-2</v>
      </c>
      <c r="T122" s="1">
        <f t="shared" ca="1" si="11"/>
        <v>6.9820084390878431E-2</v>
      </c>
      <c r="U122" s="1">
        <f t="shared" ca="1" si="11"/>
        <v>0.10401469260104579</v>
      </c>
      <c r="V122" s="1">
        <f t="shared" ca="1" si="15"/>
        <v>0.12618112245897425</v>
      </c>
      <c r="W122" s="1">
        <f t="shared" ca="1" si="16"/>
        <v>0.13111892991409371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7.845765171342349E-2</v>
      </c>
      <c r="E123" s="1">
        <f t="shared" ca="1" si="13"/>
        <v>3.746087755632084E-2</v>
      </c>
      <c r="F123" s="1">
        <f t="shared" ca="1" si="14"/>
        <v>9.5283854206469794E-3</v>
      </c>
      <c r="G123" s="1">
        <f t="shared" ca="1" si="10"/>
        <v>2.2393031658459402E-2</v>
      </c>
      <c r="H123" s="1">
        <f t="shared" ca="1" si="10"/>
        <v>6.775298084966519E-2</v>
      </c>
      <c r="I123" s="1">
        <f t="shared" ca="1" si="11"/>
        <v>0.10471661289891858</v>
      </c>
      <c r="J123" s="1">
        <f t="shared" ca="1" si="11"/>
        <v>7.2503469653061522E-2</v>
      </c>
      <c r="K123" s="1">
        <f t="shared" ca="1" si="11"/>
        <v>4.0706641510600307E-2</v>
      </c>
      <c r="L123" s="1">
        <f t="shared" ca="1" si="11"/>
        <v>6.8114091704383456E-2</v>
      </c>
      <c r="M123" s="1">
        <f t="shared" ca="1" si="11"/>
        <v>0.13361231548294769</v>
      </c>
      <c r="N123" s="1">
        <f t="shared" ca="1" si="11"/>
        <v>0.11516881029976125</v>
      </c>
      <c r="O123" s="1">
        <f t="shared" ca="1" si="11"/>
        <v>7.1661937825012123E-2</v>
      </c>
      <c r="P123" s="1">
        <f t="shared" ca="1" si="11"/>
        <v>6.7768490071204918E-2</v>
      </c>
      <c r="Q123" s="1">
        <f t="shared" ca="1" si="11"/>
        <v>5.3028386831923645E-2</v>
      </c>
      <c r="R123" s="1">
        <f t="shared" ca="1" si="11"/>
        <v>3.0537449533655975E-2</v>
      </c>
      <c r="S123" s="1">
        <f t="shared" ca="1" si="11"/>
        <v>-1.6141723226918841E-4</v>
      </c>
      <c r="T123" s="1">
        <f t="shared" ca="1" si="11"/>
        <v>-1.8276318076033918E-2</v>
      </c>
      <c r="U123" s="1">
        <f t="shared" ca="1" si="11"/>
        <v>-1.9971326949095904E-2</v>
      </c>
      <c r="V123" s="1">
        <f t="shared" ca="1" si="15"/>
        <v>-3.4740836435734189E-2</v>
      </c>
      <c r="W123" s="1">
        <f t="shared" ca="1" si="16"/>
        <v>-6.9747589662729578E-2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4.1697695682519388E-2</v>
      </c>
      <c r="E124" s="1">
        <f t="shared" ca="1" si="13"/>
        <v>2.0552205530901778E-2</v>
      </c>
      <c r="F124" s="1">
        <f t="shared" ca="1" si="14"/>
        <v>1.2520967131464503E-2</v>
      </c>
      <c r="G124" s="1">
        <f t="shared" ca="1" si="10"/>
        <v>1.1914373207245036E-2</v>
      </c>
      <c r="H124" s="1">
        <f t="shared" ca="1" si="10"/>
        <v>-2.3036643010647846E-2</v>
      </c>
      <c r="I124" s="1">
        <f t="shared" ca="1" si="11"/>
        <v>2.6396232847769097E-3</v>
      </c>
      <c r="J124" s="1">
        <f t="shared" ca="1" si="11"/>
        <v>5.8622824047305899E-2</v>
      </c>
      <c r="K124" s="1">
        <f t="shared" ca="1" si="11"/>
        <v>2.8043742685490824E-2</v>
      </c>
      <c r="L124" s="1">
        <f t="shared" ca="1" si="11"/>
        <v>-1.7460256555731794E-2</v>
      </c>
      <c r="M124" s="1">
        <f t="shared" ca="1" si="11"/>
        <v>3.7467004495894997E-2</v>
      </c>
      <c r="N124" s="1">
        <f t="shared" ca="1" si="11"/>
        <v>5.9404483433417109E-2</v>
      </c>
      <c r="O124" s="1">
        <f t="shared" ca="1" si="11"/>
        <v>7.092464883677832E-2</v>
      </c>
      <c r="P124" s="1">
        <f t="shared" ca="1" si="11"/>
        <v>7.9506196705001433E-2</v>
      </c>
      <c r="Q124" s="1">
        <f t="shared" ca="1" si="11"/>
        <v>7.8313454088648926E-2</v>
      </c>
      <c r="R124" s="1">
        <f t="shared" ca="1" si="11"/>
        <v>8.8636046120981332E-2</v>
      </c>
      <c r="S124" s="1">
        <f t="shared" ca="1" si="11"/>
        <v>7.7827127807657687E-2</v>
      </c>
      <c r="T124" s="1">
        <f t="shared" ca="1" si="11"/>
        <v>4.4276217804188209E-2</v>
      </c>
      <c r="U124" s="1">
        <f t="shared" ca="1" si="11"/>
        <v>2.361001043295886E-2</v>
      </c>
      <c r="V124" s="1">
        <f t="shared" ca="1" si="15"/>
        <v>4.2567915530826048E-2</v>
      </c>
      <c r="W124" s="1">
        <f t="shared" ca="1" si="16"/>
        <v>5.8372975761387766E-2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1.2373457772859309E-2</v>
      </c>
      <c r="E125" s="1">
        <f t="shared" ca="1" si="13"/>
        <v>-6.8646058340417662E-2</v>
      </c>
      <c r="F125" s="1">
        <f t="shared" ca="1" si="14"/>
        <v>-0.13237223088930267</v>
      </c>
      <c r="G125" s="1">
        <f t="shared" ca="1" si="10"/>
        <v>-6.8482797821594069E-2</v>
      </c>
      <c r="H125" s="1">
        <f t="shared" ca="1" si="10"/>
        <v>1.9713789773258768E-2</v>
      </c>
      <c r="I125" s="1">
        <f t="shared" ca="1" si="11"/>
        <v>4.4944645180822938E-2</v>
      </c>
      <c r="J125" s="1">
        <f t="shared" ca="1" si="11"/>
        <v>2.9366982369149787E-2</v>
      </c>
      <c r="K125" s="1">
        <f t="shared" ca="1" si="11"/>
        <v>4.7049515834825237E-2</v>
      </c>
      <c r="L125" s="1">
        <f t="shared" ca="1" si="11"/>
        <v>0.13563114080444177</v>
      </c>
      <c r="M125" s="1">
        <f t="shared" ca="1" si="11"/>
        <v>0.21876206387764077</v>
      </c>
      <c r="N125" s="1">
        <f t="shared" ca="1" si="11"/>
        <v>0.20737667546102573</v>
      </c>
      <c r="O125" s="1">
        <f t="shared" ca="1" si="11"/>
        <v>0.17234788194014833</v>
      </c>
      <c r="P125" s="1">
        <f t="shared" ca="1" si="11"/>
        <v>0.13609867968376804</v>
      </c>
      <c r="Q125" s="1">
        <f t="shared" ca="1" si="11"/>
        <v>6.2760634241116983E-2</v>
      </c>
      <c r="R125" s="1">
        <f t="shared" ca="1" si="11"/>
        <v>3.0201830457339075E-2</v>
      </c>
      <c r="S125" s="1">
        <f t="shared" ca="1" si="11"/>
        <v>6.5416564628365328E-2</v>
      </c>
      <c r="T125" s="1">
        <f t="shared" ca="1" si="11"/>
        <v>0.10270269234027871</v>
      </c>
      <c r="U125" s="1">
        <f t="shared" ca="1" si="11"/>
        <v>7.9948875705226033E-2</v>
      </c>
      <c r="V125" s="1">
        <f t="shared" ca="1" si="15"/>
        <v>2.6775166589718118E-2</v>
      </c>
      <c r="W125" s="1">
        <f t="shared" ca="1" si="16"/>
        <v>1.2391900471820436E-2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0.12493503193919075</v>
      </c>
      <c r="E126" s="1">
        <f t="shared" ca="1" si="13"/>
        <v>7.5380275647742773E-2</v>
      </c>
      <c r="F126" s="1">
        <f t="shared" ca="1" si="14"/>
        <v>4.7663993531908144E-2</v>
      </c>
      <c r="G126" s="1">
        <f t="shared" ca="1" si="10"/>
        <v>1.750546907494489E-2</v>
      </c>
      <c r="H126" s="1">
        <f t="shared" ca="1" si="10"/>
        <v>-1.3076318429965084E-2</v>
      </c>
      <c r="I126" s="1">
        <f t="shared" ca="1" si="11"/>
        <v>-2.1735852965525482E-2</v>
      </c>
      <c r="J126" s="1">
        <f t="shared" ca="1" si="11"/>
        <v>-6.7420005369418171E-3</v>
      </c>
      <c r="K126" s="1">
        <f t="shared" ca="1" si="11"/>
        <v>2.3740286275189017E-2</v>
      </c>
      <c r="L126" s="1">
        <f t="shared" ca="1" si="11"/>
        <v>8.771024827481029E-2</v>
      </c>
      <c r="M126" s="1">
        <f t="shared" ca="1" si="11"/>
        <v>0.15033622899005852</v>
      </c>
      <c r="N126" s="1">
        <f t="shared" ca="1" si="11"/>
        <v>0.13563527767604083</v>
      </c>
      <c r="O126" s="1">
        <f t="shared" ca="1" si="11"/>
        <v>0.11930280740702766</v>
      </c>
      <c r="P126" s="1">
        <f t="shared" ca="1" si="11"/>
        <v>8.1244333458070805E-2</v>
      </c>
      <c r="Q126" s="1">
        <f t="shared" ca="1" si="11"/>
        <v>3.1115452999136161E-2</v>
      </c>
      <c r="R126" s="1">
        <f t="shared" ca="1" si="11"/>
        <v>2.9257294566901883E-2</v>
      </c>
      <c r="S126" s="1">
        <f t="shared" ca="1" si="11"/>
        <v>5.3954929000646426E-2</v>
      </c>
      <c r="T126" s="1">
        <f t="shared" ca="1" si="11"/>
        <v>6.6693388203612577E-2</v>
      </c>
      <c r="U126" s="1">
        <f t="shared" ca="1" si="11"/>
        <v>3.0371807301970217E-2</v>
      </c>
      <c r="V126" s="1">
        <f t="shared" ca="1" si="15"/>
        <v>-1.7892959359452069E-2</v>
      </c>
      <c r="W126" s="1">
        <f t="shared" ca="1" si="16"/>
        <v>-3.3506760570374425E-2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9.5688592607024212E-2</v>
      </c>
      <c r="E127" s="1">
        <f t="shared" ca="1" si="13"/>
        <v>5.5251431573876103E-2</v>
      </c>
      <c r="F127" s="1">
        <f t="shared" ca="1" si="14"/>
        <v>9.5232073462422268E-2</v>
      </c>
      <c r="G127" s="1">
        <f t="shared" ca="1" si="14"/>
        <v>0.11608709305380507</v>
      </c>
      <c r="H127" s="1">
        <f t="shared" ca="1" si="14"/>
        <v>8.4221846039719134E-2</v>
      </c>
      <c r="I127" s="1">
        <f t="shared" ca="1" si="14"/>
        <v>8.2179657778674087E-2</v>
      </c>
      <c r="J127" s="1">
        <f t="shared" ca="1" si="14"/>
        <v>0.10821613657656218</v>
      </c>
      <c r="K127" s="1">
        <f t="shared" ca="1" si="14"/>
        <v>0.10980740913317737</v>
      </c>
      <c r="L127" s="1">
        <f t="shared" ca="1" si="14"/>
        <v>0.10540091541550504</v>
      </c>
      <c r="M127" s="1">
        <f t="shared" ca="1" si="14"/>
        <v>9.4750256547725245E-2</v>
      </c>
      <c r="N127" s="1">
        <f t="shared" ca="1" si="14"/>
        <v>1.7187987134987703E-2</v>
      </c>
      <c r="O127" s="1">
        <f t="shared" ca="1" si="14"/>
        <v>-1.7048058392815965E-2</v>
      </c>
      <c r="P127" s="1">
        <f t="shared" ca="1" si="14"/>
        <v>2.2204870679360517E-2</v>
      </c>
      <c r="Q127" s="1">
        <f t="shared" ca="1" si="14"/>
        <v>3.7012971768184827E-2</v>
      </c>
      <c r="R127" s="1">
        <f t="shared" ca="1" si="14"/>
        <v>6.0457830466850377E-3</v>
      </c>
      <c r="S127" s="1">
        <f t="shared" ca="1" si="14"/>
        <v>-3.2561063031662521E-2</v>
      </c>
      <c r="T127" s="1">
        <f t="shared" ca="1" si="14"/>
        <v>-6.988160979033696E-2</v>
      </c>
      <c r="U127" s="1">
        <f t="shared" ca="1" si="14"/>
        <v>-5.419707415322652E-2</v>
      </c>
      <c r="V127" s="1">
        <f t="shared" ca="1" si="15"/>
        <v>-4.7563932416755557E-3</v>
      </c>
      <c r="W127" s="1">
        <f t="shared" ca="1" si="16"/>
        <v>1.1852752442403247E-2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3.3857496515944739E-2</v>
      </c>
      <c r="E128" s="1">
        <f t="shared" ca="1" si="13"/>
        <v>4.6553200632056445E-2</v>
      </c>
      <c r="F128" s="1">
        <f t="shared" ref="F128:U143" ca="1" si="17">(F78+0.6*(G78+E78)+0.15*(D78+H78))/(1+2*0.6+2*0.15)</f>
        <v>8.8057456916880633E-2</v>
      </c>
      <c r="G128" s="1">
        <f t="shared" ca="1" si="17"/>
        <v>0.10772552315230981</v>
      </c>
      <c r="H128" s="1">
        <f t="shared" ca="1" si="17"/>
        <v>7.1315881660514641E-2</v>
      </c>
      <c r="I128" s="1">
        <f t="shared" ca="1" si="17"/>
        <v>4.6577413598478334E-2</v>
      </c>
      <c r="J128" s="1">
        <f t="shared" ca="1" si="17"/>
        <v>7.0271965943289036E-2</v>
      </c>
      <c r="K128" s="1">
        <f t="shared" ca="1" si="17"/>
        <v>7.943059588298626E-2</v>
      </c>
      <c r="L128" s="1">
        <f t="shared" ca="1" si="17"/>
        <v>8.7782694184460969E-2</v>
      </c>
      <c r="M128" s="1">
        <f t="shared" ca="1" si="17"/>
        <v>0.13531163617492009</v>
      </c>
      <c r="N128" s="1">
        <f t="shared" ca="1" si="17"/>
        <v>0.12225386989863185</v>
      </c>
      <c r="O128" s="1">
        <f t="shared" ca="1" si="17"/>
        <v>7.2096308137273996E-2</v>
      </c>
      <c r="P128" s="1">
        <f t="shared" ca="1" si="17"/>
        <v>6.1564006507521807E-2</v>
      </c>
      <c r="Q128" s="1">
        <f t="shared" ca="1" si="17"/>
        <v>4.413167964279794E-2</v>
      </c>
      <c r="R128" s="1">
        <f t="shared" ca="1" si="17"/>
        <v>8.580054534998726E-3</v>
      </c>
      <c r="S128" s="1">
        <f t="shared" ca="1" si="17"/>
        <v>2.0993046803350214E-2</v>
      </c>
      <c r="T128" s="1">
        <f t="shared" ca="1" si="17"/>
        <v>4.7682431836518088E-2</v>
      </c>
      <c r="U128" s="1">
        <f t="shared" ca="1" si="17"/>
        <v>4.1966864041498284E-2</v>
      </c>
      <c r="V128" s="1">
        <f t="shared" ca="1" si="15"/>
        <v>5.7010706756917079E-2</v>
      </c>
      <c r="W128" s="1">
        <f t="shared" ca="1" si="16"/>
        <v>0.10261375413656089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0.1155100706952084</v>
      </c>
      <c r="E129" s="1">
        <f t="shared" ca="1" si="13"/>
        <v>9.5898873129093148E-2</v>
      </c>
      <c r="F129" s="1">
        <f t="shared" ca="1" si="17"/>
        <v>0.10976797261610823</v>
      </c>
      <c r="G129" s="1">
        <f t="shared" ca="1" si="17"/>
        <v>0.10339786358489941</v>
      </c>
      <c r="H129" s="1">
        <f t="shared" ca="1" si="17"/>
        <v>5.397152531999546E-2</v>
      </c>
      <c r="I129" s="1">
        <f t="shared" ca="1" si="17"/>
        <v>2.4708123750855821E-3</v>
      </c>
      <c r="J129" s="1">
        <f t="shared" ca="1" si="17"/>
        <v>8.2833394103764019E-3</v>
      </c>
      <c r="K129" s="1">
        <f t="shared" ca="1" si="17"/>
        <v>8.9191909344878105E-3</v>
      </c>
      <c r="L129" s="1">
        <f t="shared" ca="1" si="17"/>
        <v>3.388070810658219E-2</v>
      </c>
      <c r="M129" s="1">
        <f t="shared" ca="1" si="17"/>
        <v>0.12247401437639165</v>
      </c>
      <c r="N129" s="1">
        <f t="shared" ca="1" si="17"/>
        <v>0.16005587040165314</v>
      </c>
      <c r="O129" s="1">
        <f t="shared" ca="1" si="17"/>
        <v>0.1377391897404821</v>
      </c>
      <c r="P129" s="1">
        <f t="shared" ca="1" si="17"/>
        <v>9.6559231241382035E-2</v>
      </c>
      <c r="Q129" s="1">
        <f t="shared" ca="1" si="17"/>
        <v>8.1357761413070689E-2</v>
      </c>
      <c r="R129" s="1">
        <f t="shared" ca="1" si="17"/>
        <v>6.8463401020452605E-2</v>
      </c>
      <c r="S129" s="1">
        <f t="shared" ca="1" si="17"/>
        <v>8.7221040072374176E-2</v>
      </c>
      <c r="T129" s="1">
        <f t="shared" ca="1" si="17"/>
        <v>0.12603502317941082</v>
      </c>
      <c r="U129" s="1">
        <f t="shared" ca="1" si="17"/>
        <v>0.16033109317417513</v>
      </c>
      <c r="V129" s="1">
        <f t="shared" ca="1" si="15"/>
        <v>0.17620561304357357</v>
      </c>
      <c r="W129" s="1">
        <f t="shared" ca="1" si="16"/>
        <v>0.18097835204662563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9.7853891973947435E-2</v>
      </c>
      <c r="E130" s="1">
        <f t="shared" ca="1" si="13"/>
        <v>7.2959284680668354E-2</v>
      </c>
      <c r="F130" s="1">
        <f t="shared" ca="1" si="17"/>
        <v>3.027387908069732E-2</v>
      </c>
      <c r="G130" s="1">
        <f t="shared" ca="1" si="17"/>
        <v>3.5834362358928909E-2</v>
      </c>
      <c r="H130" s="1">
        <f t="shared" ca="1" si="17"/>
        <v>6.4029907405070224E-2</v>
      </c>
      <c r="I130" s="1">
        <f t="shared" ca="1" si="17"/>
        <v>6.8553190843725104E-2</v>
      </c>
      <c r="J130" s="1">
        <f t="shared" ca="1" si="17"/>
        <v>6.5485045432036051E-2</v>
      </c>
      <c r="K130" s="1">
        <f t="shared" ca="1" si="17"/>
        <v>6.1004628302628115E-2</v>
      </c>
      <c r="L130" s="1">
        <f t="shared" ca="1" si="17"/>
        <v>8.9424465480582097E-2</v>
      </c>
      <c r="M130" s="1">
        <f t="shared" ca="1" si="17"/>
        <v>0.13860081267421373</v>
      </c>
      <c r="N130" s="1">
        <f t="shared" ca="1" si="17"/>
        <v>0.14475720596670885</v>
      </c>
      <c r="O130" s="1">
        <f t="shared" ca="1" si="17"/>
        <v>0.10036304851671798</v>
      </c>
      <c r="P130" s="1">
        <f t="shared" ca="1" si="17"/>
        <v>9.7861339877839071E-2</v>
      </c>
      <c r="Q130" s="1">
        <f t="shared" ca="1" si="17"/>
        <v>8.0785967213076654E-2</v>
      </c>
      <c r="R130" s="1">
        <f t="shared" ca="1" si="17"/>
        <v>4.9907743910437237E-2</v>
      </c>
      <c r="S130" s="1">
        <f t="shared" ca="1" si="17"/>
        <v>1.1797467436366494E-2</v>
      </c>
      <c r="T130" s="1">
        <f t="shared" ca="1" si="17"/>
        <v>2.1287259331131682E-4</v>
      </c>
      <c r="U130" s="1">
        <f t="shared" ca="1" si="17"/>
        <v>3.1561224704227134E-2</v>
      </c>
      <c r="V130" s="1">
        <f t="shared" ca="1" si="15"/>
        <v>8.0002454767741163E-2</v>
      </c>
      <c r="W130" s="1">
        <f t="shared" ca="1" si="16"/>
        <v>8.1884974725062357E-2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7.1139191004144314E-2</v>
      </c>
      <c r="E131" s="1">
        <f t="shared" ca="1" si="13"/>
        <v>1.2986734397283848E-2</v>
      </c>
      <c r="F131" s="1">
        <f t="shared" ca="1" si="17"/>
        <v>-2.1111823077307455E-3</v>
      </c>
      <c r="G131" s="1">
        <f t="shared" ca="1" si="17"/>
        <v>2.8887991801410069E-2</v>
      </c>
      <c r="H131" s="1">
        <f t="shared" ca="1" si="17"/>
        <v>6.394310594382413E-2</v>
      </c>
      <c r="I131" s="1">
        <f t="shared" ca="1" si="17"/>
        <v>0.10552414406963276</v>
      </c>
      <c r="J131" s="1">
        <f t="shared" ca="1" si="17"/>
        <v>0.13184965753995553</v>
      </c>
      <c r="K131" s="1">
        <f t="shared" ca="1" si="17"/>
        <v>0.1469787733574196</v>
      </c>
      <c r="L131" s="1">
        <f t="shared" ca="1" si="17"/>
        <v>0.194620461812651</v>
      </c>
      <c r="M131" s="1">
        <f t="shared" ca="1" si="17"/>
        <v>0.18903928708326312</v>
      </c>
      <c r="N131" s="1">
        <f t="shared" ca="1" si="17"/>
        <v>9.0752884187743563E-2</v>
      </c>
      <c r="O131" s="1">
        <f t="shared" ca="1" si="17"/>
        <v>-2.2063467513210865E-4</v>
      </c>
      <c r="P131" s="1">
        <f t="shared" ca="1" si="17"/>
        <v>-1.9000120411084585E-2</v>
      </c>
      <c r="Q131" s="1">
        <f t="shared" ca="1" si="17"/>
        <v>5.9168042556017866E-3</v>
      </c>
      <c r="R131" s="1">
        <f t="shared" ca="1" si="17"/>
        <v>3.9448664113630322E-2</v>
      </c>
      <c r="S131" s="1">
        <f t="shared" ca="1" si="17"/>
        <v>7.2056119871018037E-2</v>
      </c>
      <c r="T131" s="1">
        <f t="shared" ca="1" si="17"/>
        <v>8.2013150204555019E-2</v>
      </c>
      <c r="U131" s="1">
        <f t="shared" ca="1" si="17"/>
        <v>0.10244294561771576</v>
      </c>
      <c r="V131" s="1">
        <f t="shared" ca="1" si="15"/>
        <v>0.12255084553077855</v>
      </c>
      <c r="W131" s="1">
        <f t="shared" ca="1" si="16"/>
        <v>0.15109897074258577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0.10677699456828911</v>
      </c>
      <c r="E132" s="1">
        <f t="shared" ca="1" si="13"/>
        <v>0.12192570669966971</v>
      </c>
      <c r="F132" s="1">
        <f t="shared" ca="1" si="17"/>
        <v>0.10963439245644273</v>
      </c>
      <c r="G132" s="1">
        <f t="shared" ca="1" si="17"/>
        <v>5.0172323890086787E-2</v>
      </c>
      <c r="H132" s="1">
        <f t="shared" ca="1" si="17"/>
        <v>1.3149552033954858E-2</v>
      </c>
      <c r="I132" s="1">
        <f t="shared" ca="1" si="17"/>
        <v>5.6257127290322839E-2</v>
      </c>
      <c r="J132" s="1">
        <f t="shared" ca="1" si="17"/>
        <v>0.10636094900714724</v>
      </c>
      <c r="K132" s="1">
        <f t="shared" ca="1" si="17"/>
        <v>0.14580362854464901</v>
      </c>
      <c r="L132" s="1">
        <f t="shared" ca="1" si="17"/>
        <v>0.19449316985611614</v>
      </c>
      <c r="M132" s="1">
        <f t="shared" ca="1" si="17"/>
        <v>0.21426487515743126</v>
      </c>
      <c r="N132" s="1">
        <f t="shared" ca="1" si="17"/>
        <v>0.14297507967416484</v>
      </c>
      <c r="O132" s="1">
        <f t="shared" ca="1" si="17"/>
        <v>8.1409043468571668E-2</v>
      </c>
      <c r="P132" s="1">
        <f t="shared" ca="1" si="17"/>
        <v>7.4452460418489144E-2</v>
      </c>
      <c r="Q132" s="1">
        <f t="shared" ca="1" si="17"/>
        <v>3.7524991287733407E-2</v>
      </c>
      <c r="R132" s="1">
        <f t="shared" ca="1" si="17"/>
        <v>-1.3412644531707957E-2</v>
      </c>
      <c r="S132" s="1">
        <f t="shared" ca="1" si="17"/>
        <v>-3.3436534370194157E-3</v>
      </c>
      <c r="T132" s="1">
        <f t="shared" ca="1" si="17"/>
        <v>7.1669023069209956E-2</v>
      </c>
      <c r="U132" s="1">
        <f t="shared" ca="1" si="17"/>
        <v>0.10341829153400446</v>
      </c>
      <c r="V132" s="1">
        <f t="shared" ca="1" si="15"/>
        <v>9.4882920693483766E-2</v>
      </c>
      <c r="W132" s="1">
        <f t="shared" ca="1" si="16"/>
        <v>0.12246210886919151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8.8065758368744626E-2</v>
      </c>
      <c r="E133" s="1">
        <f t="shared" ca="1" si="13"/>
        <v>0.10352155249325166</v>
      </c>
      <c r="F133" s="1">
        <f t="shared" ca="1" si="17"/>
        <v>0.14774149526990216</v>
      </c>
      <c r="G133" s="1">
        <f t="shared" ca="1" si="17"/>
        <v>0.14492191413094002</v>
      </c>
      <c r="H133" s="1">
        <f t="shared" ca="1" si="17"/>
        <v>8.0542897372302177E-2</v>
      </c>
      <c r="I133" s="1">
        <f t="shared" ca="1" si="17"/>
        <v>1.0691625426050982E-3</v>
      </c>
      <c r="J133" s="1">
        <f t="shared" ca="1" si="17"/>
        <v>-5.9013572290759066E-4</v>
      </c>
      <c r="K133" s="1">
        <f t="shared" ca="1" si="17"/>
        <v>5.5105850757152429E-2</v>
      </c>
      <c r="L133" s="1">
        <f t="shared" ca="1" si="17"/>
        <v>0.13046993498347043</v>
      </c>
      <c r="M133" s="1">
        <f t="shared" ca="1" si="17"/>
        <v>0.1988814651444307</v>
      </c>
      <c r="N133" s="1">
        <f t="shared" ca="1" si="17"/>
        <v>0.16277882883862155</v>
      </c>
      <c r="O133" s="1">
        <f t="shared" ca="1" si="17"/>
        <v>0.11216955806588422</v>
      </c>
      <c r="P133" s="1">
        <f t="shared" ca="1" si="17"/>
        <v>0.10481187100166341</v>
      </c>
      <c r="Q133" s="1">
        <f t="shared" ca="1" si="17"/>
        <v>0.12648671435909725</v>
      </c>
      <c r="R133" s="1">
        <f t="shared" ca="1" si="17"/>
        <v>0.12235210595543503</v>
      </c>
      <c r="S133" s="1">
        <f t="shared" ca="1" si="17"/>
        <v>7.6347383196993968E-2</v>
      </c>
      <c r="T133" s="1">
        <f t="shared" ca="1" si="17"/>
        <v>3.3679683511664282E-2</v>
      </c>
      <c r="U133" s="1">
        <f t="shared" ca="1" si="17"/>
        <v>2.4001419859223123E-2</v>
      </c>
      <c r="V133" s="1">
        <f t="shared" ca="1" si="15"/>
        <v>-1.9858406456685924E-3</v>
      </c>
      <c r="W133" s="1">
        <f t="shared" ca="1" si="16"/>
        <v>-2.3231003274048239E-2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8.2852170097153441E-2</v>
      </c>
      <c r="E134" s="1">
        <f t="shared" ca="1" si="13"/>
        <v>5.2806267424505976E-2</v>
      </c>
      <c r="F134" s="1">
        <f t="shared" ca="1" si="17"/>
        <v>9.899761477996534E-2</v>
      </c>
      <c r="G134" s="1">
        <f t="shared" ca="1" si="17"/>
        <v>0.11118747849958119</v>
      </c>
      <c r="H134" s="1">
        <f t="shared" ca="1" si="17"/>
        <v>5.0517068567732949E-2</v>
      </c>
      <c r="I134" s="1">
        <f t="shared" ca="1" si="17"/>
        <v>3.6010159103420661E-2</v>
      </c>
      <c r="J134" s="1">
        <f t="shared" ca="1" si="17"/>
        <v>5.9770416915376698E-2</v>
      </c>
      <c r="K134" s="1">
        <f t="shared" ca="1" si="17"/>
        <v>6.145555912080207E-2</v>
      </c>
      <c r="L134" s="1">
        <f t="shared" ca="1" si="17"/>
        <v>0.10677378767644403</v>
      </c>
      <c r="M134" s="1">
        <f t="shared" ca="1" si="17"/>
        <v>0.18305136765296962</v>
      </c>
      <c r="N134" s="1">
        <f t="shared" ca="1" si="17"/>
        <v>0.16555416921159102</v>
      </c>
      <c r="O134" s="1">
        <f t="shared" ca="1" si="17"/>
        <v>0.10157356812346507</v>
      </c>
      <c r="P134" s="1">
        <f t="shared" ca="1" si="17"/>
        <v>3.9227656047382445E-2</v>
      </c>
      <c r="Q134" s="1">
        <f t="shared" ca="1" si="17"/>
        <v>1.8262222991944514E-2</v>
      </c>
      <c r="R134" s="1">
        <f t="shared" ca="1" si="17"/>
        <v>2.578376005118348E-2</v>
      </c>
      <c r="S134" s="1">
        <f t="shared" ca="1" si="17"/>
        <v>4.1244126065851976E-2</v>
      </c>
      <c r="T134" s="1">
        <f t="shared" ca="1" si="17"/>
        <v>2.4290657227785156E-2</v>
      </c>
      <c r="U134" s="1">
        <f t="shared" ca="1" si="17"/>
        <v>-3.2758196406457767E-2</v>
      </c>
      <c r="V134" s="1">
        <f t="shared" ca="1" si="15"/>
        <v>-5.6748547082088437E-2</v>
      </c>
      <c r="W134" s="1">
        <f t="shared" ca="1" si="16"/>
        <v>-4.4800869825945382E-2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0.3473960716442468</v>
      </c>
      <c r="E135" s="1">
        <f t="shared" ca="1" si="13"/>
        <v>0.61964075326002932</v>
      </c>
      <c r="F135" s="1">
        <f t="shared" ca="1" si="17"/>
        <v>0.7830962636702089</v>
      </c>
      <c r="G135" s="1">
        <f t="shared" ca="1" si="17"/>
        <v>0.75799153505529115</v>
      </c>
      <c r="H135" s="1">
        <f t="shared" ca="1" si="17"/>
        <v>0.53093607141265342</v>
      </c>
      <c r="I135" s="1">
        <f t="shared" ca="1" si="17"/>
        <v>0.36439049317256506</v>
      </c>
      <c r="J135" s="1">
        <f t="shared" ca="1" si="17"/>
        <v>0.50038829028819998</v>
      </c>
      <c r="K135" s="1">
        <f t="shared" ca="1" si="17"/>
        <v>0.74035304820986292</v>
      </c>
      <c r="L135" s="1">
        <f t="shared" ca="1" si="17"/>
        <v>0.84399639482300215</v>
      </c>
      <c r="M135" s="1">
        <f t="shared" ca="1" si="17"/>
        <v>0.8527621455111104</v>
      </c>
      <c r="N135" s="1">
        <f t="shared" ca="1" si="17"/>
        <v>0.8897215349530645</v>
      </c>
      <c r="O135" s="1">
        <f t="shared" ca="1" si="17"/>
        <v>0.72050293357795292</v>
      </c>
      <c r="P135" s="1">
        <f t="shared" ca="1" si="17"/>
        <v>0.37888655047540909</v>
      </c>
      <c r="Q135" s="1">
        <f t="shared" ca="1" si="17"/>
        <v>0.22518752822682259</v>
      </c>
      <c r="R135" s="1">
        <f t="shared" ca="1" si="17"/>
        <v>0.27196524792052856</v>
      </c>
      <c r="S135" s="1">
        <f t="shared" ca="1" si="17"/>
        <v>0.2975441814802644</v>
      </c>
      <c r="T135" s="1">
        <f t="shared" ca="1" si="17"/>
        <v>0.21793524213482765</v>
      </c>
      <c r="U135" s="1">
        <f t="shared" ca="1" si="17"/>
        <v>0.19872088412148442</v>
      </c>
      <c r="V135" s="1">
        <f t="shared" ca="1" si="15"/>
        <v>0.33968633341618282</v>
      </c>
      <c r="W135" s="1">
        <f t="shared" ca="1" si="16"/>
        <v>0.64384802428393961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0.13146588086413835</v>
      </c>
      <c r="E136" s="1">
        <f t="shared" ca="1" si="13"/>
        <v>0.24115144344537556</v>
      </c>
      <c r="F136" s="1">
        <f t="shared" ca="1" si="17"/>
        <v>0.17585572879036721</v>
      </c>
      <c r="G136" s="1">
        <f t="shared" ca="1" si="17"/>
        <v>0.11932843705505761</v>
      </c>
      <c r="H136" s="1">
        <f t="shared" ca="1" si="17"/>
        <v>0.13030567075458446</v>
      </c>
      <c r="I136" s="1">
        <f t="shared" ca="1" si="17"/>
        <v>0.30226074608065279</v>
      </c>
      <c r="J136" s="1">
        <f t="shared" ca="1" si="17"/>
        <v>0.50788816330480668</v>
      </c>
      <c r="K136" s="1">
        <f t="shared" ca="1" si="17"/>
        <v>0.56934762448805154</v>
      </c>
      <c r="L136" s="1">
        <f t="shared" ca="1" si="17"/>
        <v>0.80015591786903961</v>
      </c>
      <c r="M136" s="1">
        <f t="shared" ca="1" si="17"/>
        <v>0.92376195830149688</v>
      </c>
      <c r="N136" s="1">
        <f t="shared" ca="1" si="17"/>
        <v>0.8431246610729799</v>
      </c>
      <c r="O136" s="1">
        <f t="shared" ca="1" si="17"/>
        <v>0.54982918350963539</v>
      </c>
      <c r="P136" s="1">
        <f t="shared" ca="1" si="17"/>
        <v>0.24316146240254363</v>
      </c>
      <c r="Q136" s="1">
        <f t="shared" ca="1" si="17"/>
        <v>0.20306681526276377</v>
      </c>
      <c r="R136" s="1">
        <f t="shared" ca="1" si="17"/>
        <v>0.33149350900595742</v>
      </c>
      <c r="S136" s="1">
        <f t="shared" ca="1" si="17"/>
        <v>0.27035316029007639</v>
      </c>
      <c r="T136" s="1">
        <f t="shared" ca="1" si="17"/>
        <v>0.17306641918368859</v>
      </c>
      <c r="U136" s="1">
        <f t="shared" ca="1" si="17"/>
        <v>0.19533340301007857</v>
      </c>
      <c r="V136" s="1">
        <f t="shared" ca="1" si="15"/>
        <v>0.25704659326358426</v>
      </c>
      <c r="W136" s="1">
        <f t="shared" ca="1" si="16"/>
        <v>0.27909045032213103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0.68357270628678379</v>
      </c>
      <c r="E137" s="1">
        <f t="shared" ca="1" si="13"/>
        <v>0.37667285840794301</v>
      </c>
      <c r="F137" s="1">
        <f t="shared" ca="1" si="17"/>
        <v>0.23105852795694135</v>
      </c>
      <c r="G137" s="1">
        <f t="shared" ca="1" si="17"/>
        <v>0.40620256672200217</v>
      </c>
      <c r="H137" s="1">
        <f t="shared" ca="1" si="17"/>
        <v>0.69465084499959551</v>
      </c>
      <c r="I137" s="1">
        <f t="shared" ca="1" si="17"/>
        <v>0.73418691412452286</v>
      </c>
      <c r="J137" s="1">
        <f t="shared" ca="1" si="17"/>
        <v>0.60662740855291442</v>
      </c>
      <c r="K137" s="1">
        <f t="shared" ca="1" si="17"/>
        <v>0.64855233551760583</v>
      </c>
      <c r="L137" s="1">
        <f t="shared" ca="1" si="17"/>
        <v>0.76580665754031418</v>
      </c>
      <c r="M137" s="1">
        <f t="shared" ca="1" si="17"/>
        <v>0.9174859176753225</v>
      </c>
      <c r="N137" s="1">
        <f t="shared" ca="1" si="17"/>
        <v>0.98193987076235056</v>
      </c>
      <c r="O137" s="1">
        <f t="shared" ca="1" si="17"/>
        <v>0.76523114195955722</v>
      </c>
      <c r="P137" s="1">
        <f t="shared" ca="1" si="17"/>
        <v>0.37515433489321615</v>
      </c>
      <c r="Q137" s="1">
        <f t="shared" ca="1" si="17"/>
        <v>0.20443716013122692</v>
      </c>
      <c r="R137" s="1">
        <f t="shared" ca="1" si="17"/>
        <v>0.32038919379438646</v>
      </c>
      <c r="S137" s="1">
        <f t="shared" ca="1" si="17"/>
        <v>0.44100765451628698</v>
      </c>
      <c r="T137" s="1">
        <f t="shared" ca="1" si="17"/>
        <v>0.30653167967452599</v>
      </c>
      <c r="U137" s="1">
        <f t="shared" ca="1" si="17"/>
        <v>0.1616745798483421</v>
      </c>
      <c r="V137" s="1">
        <f t="shared" ca="1" si="15"/>
        <v>0.13594461872239458</v>
      </c>
      <c r="W137" s="1">
        <f t="shared" ca="1" si="16"/>
        <v>0.22443442638314468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0.25302617180705278</v>
      </c>
      <c r="E138" s="1">
        <f t="shared" ca="1" si="13"/>
        <v>0.4691519354853263</v>
      </c>
      <c r="F138" s="1">
        <f t="shared" ca="1" si="17"/>
        <v>0.68583976842430316</v>
      </c>
      <c r="G138" s="1">
        <f t="shared" ca="1" si="17"/>
        <v>0.64804881027702699</v>
      </c>
      <c r="H138" s="1">
        <f t="shared" ca="1" si="17"/>
        <v>0.44926752038122475</v>
      </c>
      <c r="I138" s="1">
        <f t="shared" ca="1" si="17"/>
        <v>0.48313862609826064</v>
      </c>
      <c r="J138" s="1">
        <f t="shared" ca="1" si="17"/>
        <v>0.68528555994783413</v>
      </c>
      <c r="K138" s="1">
        <f t="shared" ca="1" si="17"/>
        <v>0.70388012369318798</v>
      </c>
      <c r="L138" s="1">
        <f t="shared" ca="1" si="17"/>
        <v>0.55727142910898597</v>
      </c>
      <c r="M138" s="1">
        <f t="shared" ca="1" si="17"/>
        <v>0.52484198733445397</v>
      </c>
      <c r="N138" s="1">
        <f t="shared" ca="1" si="17"/>
        <v>0.7709387277994072</v>
      </c>
      <c r="O138" s="1">
        <f t="shared" ca="1" si="17"/>
        <v>0.92091382555915791</v>
      </c>
      <c r="P138" s="1">
        <f t="shared" ca="1" si="17"/>
        <v>0.75912649634712626</v>
      </c>
      <c r="Q138" s="1">
        <f t="shared" ca="1" si="17"/>
        <v>0.4621242831796023</v>
      </c>
      <c r="R138" s="1">
        <f t="shared" ca="1" si="17"/>
        <v>0.45609238087980264</v>
      </c>
      <c r="S138" s="1">
        <f t="shared" ca="1" si="17"/>
        <v>0.49018021212372281</v>
      </c>
      <c r="T138" s="1">
        <f t="shared" ca="1" si="17"/>
        <v>0.25451905397695351</v>
      </c>
      <c r="U138" s="1">
        <f t="shared" ca="1" si="17"/>
        <v>8.6229139313268005E-2</v>
      </c>
      <c r="V138" s="1">
        <f t="shared" ca="1" si="15"/>
        <v>0.23720296138389096</v>
      </c>
      <c r="W138" s="1">
        <f t="shared" ca="1" si="16"/>
        <v>0.59932961483267433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0.20769576967103801</v>
      </c>
      <c r="E139" s="1">
        <f t="shared" ca="1" si="13"/>
        <v>0.36194953057690799</v>
      </c>
      <c r="F139" s="1">
        <f t="shared" ca="1" si="17"/>
        <v>0.52454774324342934</v>
      </c>
      <c r="G139" s="1">
        <f t="shared" ca="1" si="17"/>
        <v>0.56984866965220315</v>
      </c>
      <c r="H139" s="1">
        <f t="shared" ca="1" si="17"/>
        <v>0.35311793064337726</v>
      </c>
      <c r="I139" s="1">
        <f t="shared" ca="1" si="17"/>
        <v>0.24512049388344032</v>
      </c>
      <c r="J139" s="1">
        <f t="shared" ca="1" si="17"/>
        <v>0.39410834019880175</v>
      </c>
      <c r="K139" s="1">
        <f t="shared" ca="1" si="17"/>
        <v>0.6914941552011008</v>
      </c>
      <c r="L139" s="1">
        <f t="shared" ca="1" si="17"/>
        <v>0.81864062564291307</v>
      </c>
      <c r="M139" s="1">
        <f t="shared" ca="1" si="17"/>
        <v>0.7582532617485358</v>
      </c>
      <c r="N139" s="1">
        <f t="shared" ca="1" si="17"/>
        <v>0.55300550579020369</v>
      </c>
      <c r="O139" s="1">
        <f t="shared" ca="1" si="17"/>
        <v>0.29809043644638555</v>
      </c>
      <c r="P139" s="1">
        <f t="shared" ca="1" si="17"/>
        <v>9.8003664621422321E-2</v>
      </c>
      <c r="Q139" s="1">
        <f t="shared" ca="1" si="17"/>
        <v>2.4292202808528146E-2</v>
      </c>
      <c r="R139" s="1">
        <f t="shared" ca="1" si="17"/>
        <v>0.10697405255459302</v>
      </c>
      <c r="S139" s="1">
        <f t="shared" ca="1" si="17"/>
        <v>0.19797572666276403</v>
      </c>
      <c r="T139" s="1">
        <f t="shared" ca="1" si="17"/>
        <v>0.18711963517932556</v>
      </c>
      <c r="U139" s="1">
        <f t="shared" ca="1" si="17"/>
        <v>0.11678022866684745</v>
      </c>
      <c r="V139" s="1">
        <f t="shared" ca="1" si="15"/>
        <v>8.3789234679498142E-2</v>
      </c>
      <c r="W139" s="1">
        <f t="shared" ca="1" si="16"/>
        <v>0.11028344189021154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9.5288279542155879E-2</v>
      </c>
      <c r="E140" s="1">
        <f t="shared" ca="1" si="13"/>
        <v>0.14159913743352623</v>
      </c>
      <c r="F140" s="1">
        <f t="shared" ca="1" si="17"/>
        <v>0.35415630556536143</v>
      </c>
      <c r="G140" s="1">
        <f t="shared" ca="1" si="17"/>
        <v>0.49760761393503383</v>
      </c>
      <c r="H140" s="1">
        <f t="shared" ca="1" si="17"/>
        <v>0.32349915401791779</v>
      </c>
      <c r="I140" s="1">
        <f t="shared" ca="1" si="17"/>
        <v>0.25745703487022659</v>
      </c>
      <c r="J140" s="1">
        <f t="shared" ca="1" si="17"/>
        <v>0.46202652533466715</v>
      </c>
      <c r="K140" s="1">
        <f t="shared" ca="1" si="17"/>
        <v>0.76257700012946006</v>
      </c>
      <c r="L140" s="1">
        <f t="shared" ca="1" si="17"/>
        <v>0.85847008710205708</v>
      </c>
      <c r="M140" s="1">
        <f t="shared" ca="1" si="17"/>
        <v>0.81586495804581605</v>
      </c>
      <c r="N140" s="1">
        <f t="shared" ca="1" si="17"/>
        <v>0.67435961659910171</v>
      </c>
      <c r="O140" s="1">
        <f t="shared" ca="1" si="17"/>
        <v>0.38080324966271989</v>
      </c>
      <c r="P140" s="1">
        <f t="shared" ca="1" si="17"/>
        <v>0.18975853616926472</v>
      </c>
      <c r="Q140" s="1">
        <f t="shared" ca="1" si="17"/>
        <v>0.1903163860927862</v>
      </c>
      <c r="R140" s="1">
        <f t="shared" ca="1" si="17"/>
        <v>0.28936381420286839</v>
      </c>
      <c r="S140" s="1">
        <f t="shared" ca="1" si="17"/>
        <v>0.3081951302903706</v>
      </c>
      <c r="T140" s="1">
        <f t="shared" ca="1" si="17"/>
        <v>0.13966571483767584</v>
      </c>
      <c r="U140" s="1">
        <f t="shared" ca="1" si="17"/>
        <v>3.2100347729301794E-2</v>
      </c>
      <c r="V140" s="1">
        <f t="shared" ca="1" si="15"/>
        <v>3.5402326668036069E-2</v>
      </c>
      <c r="W140" s="1">
        <f t="shared" ca="1" si="16"/>
        <v>4.7774945221142069E-2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5.6280356945520013E-2</v>
      </c>
      <c r="E141" s="1">
        <f t="shared" ca="1" si="13"/>
        <v>0.33915893257634272</v>
      </c>
      <c r="F141" s="1">
        <f t="shared" ca="1" si="17"/>
        <v>0.65981703650421331</v>
      </c>
      <c r="G141" s="1">
        <f t="shared" ca="1" si="17"/>
        <v>0.67678515913828408</v>
      </c>
      <c r="H141" s="1">
        <f t="shared" ca="1" si="17"/>
        <v>0.51425129144319948</v>
      </c>
      <c r="I141" s="1">
        <f t="shared" ca="1" si="17"/>
        <v>0.5241149834108263</v>
      </c>
      <c r="J141" s="1">
        <f t="shared" ca="1" si="17"/>
        <v>0.53604500222147111</v>
      </c>
      <c r="K141" s="1">
        <f t="shared" ca="1" si="17"/>
        <v>0.38332617424882975</v>
      </c>
      <c r="L141" s="1">
        <f t="shared" ca="1" si="17"/>
        <v>0.43581872219461415</v>
      </c>
      <c r="M141" s="1">
        <f t="shared" ca="1" si="17"/>
        <v>0.70493744227286004</v>
      </c>
      <c r="N141" s="1">
        <f t="shared" ca="1" si="17"/>
        <v>0.85977691915430954</v>
      </c>
      <c r="O141" s="1">
        <f t="shared" ca="1" si="17"/>
        <v>0.85295954329541512</v>
      </c>
      <c r="P141" s="1">
        <f t="shared" ca="1" si="17"/>
        <v>0.66642496440584609</v>
      </c>
      <c r="Q141" s="1">
        <f t="shared" ca="1" si="17"/>
        <v>0.40023597283650636</v>
      </c>
      <c r="R141" s="1">
        <f t="shared" ca="1" si="17"/>
        <v>0.39417675511595474</v>
      </c>
      <c r="S141" s="1">
        <f t="shared" ca="1" si="17"/>
        <v>0.44427979754656166</v>
      </c>
      <c r="T141" s="1">
        <f t="shared" ca="1" si="17"/>
        <v>0.25295994321208126</v>
      </c>
      <c r="U141" s="1">
        <f t="shared" ca="1" si="17"/>
        <v>9.6902024989777236E-2</v>
      </c>
      <c r="V141" s="1">
        <f t="shared" ca="1" si="15"/>
        <v>0.10637374768294695</v>
      </c>
      <c r="W141" s="1">
        <f t="shared" ca="1" si="16"/>
        <v>0.1487843959077679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0.6597913646924759</v>
      </c>
      <c r="E142" s="1">
        <f t="shared" ca="1" si="13"/>
        <v>0.66280517117522364</v>
      </c>
      <c r="F142" s="1">
        <f t="shared" ca="1" si="17"/>
        <v>0.88709609605570949</v>
      </c>
      <c r="G142" s="1">
        <f t="shared" ca="1" si="17"/>
        <v>0.94154222296550216</v>
      </c>
      <c r="H142" s="1">
        <f t="shared" ca="1" si="17"/>
        <v>0.65876368709058863</v>
      </c>
      <c r="I142" s="1">
        <f t="shared" ca="1" si="17"/>
        <v>0.28484083532335563</v>
      </c>
      <c r="J142" s="1">
        <f t="shared" ca="1" si="17"/>
        <v>0.26663089662273698</v>
      </c>
      <c r="K142" s="1">
        <f t="shared" ca="1" si="17"/>
        <v>0.52433400863041657</v>
      </c>
      <c r="L142" s="1">
        <f t="shared" ca="1" si="17"/>
        <v>0.58092183843943823</v>
      </c>
      <c r="M142" s="1">
        <f t="shared" ca="1" si="17"/>
        <v>0.5345571234934885</v>
      </c>
      <c r="N142" s="1">
        <f t="shared" ca="1" si="17"/>
        <v>0.4804633659942823</v>
      </c>
      <c r="O142" s="1">
        <f t="shared" ca="1" si="17"/>
        <v>0.64358872367103137</v>
      </c>
      <c r="P142" s="1">
        <f t="shared" ca="1" si="17"/>
        <v>0.66021151109222997</v>
      </c>
      <c r="Q142" s="1">
        <f t="shared" ca="1" si="17"/>
        <v>0.37373903356915239</v>
      </c>
      <c r="R142" s="1">
        <f t="shared" ca="1" si="17"/>
        <v>0.18346241958329318</v>
      </c>
      <c r="S142" s="1">
        <f t="shared" ca="1" si="17"/>
        <v>0.16407091456112788</v>
      </c>
      <c r="T142" s="1">
        <f t="shared" ca="1" si="17"/>
        <v>0.16607812708840425</v>
      </c>
      <c r="U142" s="1">
        <f t="shared" ca="1" si="17"/>
        <v>0.19766139077051331</v>
      </c>
      <c r="V142" s="1">
        <f t="shared" ca="1" si="15"/>
        <v>0.36117658548323961</v>
      </c>
      <c r="W142" s="1">
        <f t="shared" ca="1" si="16"/>
        <v>0.6639474972211451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-6.3916536319881562E-2</v>
      </c>
      <c r="E143" s="1">
        <f t="shared" ca="1" si="13"/>
        <v>-3.2884160601626196E-2</v>
      </c>
      <c r="F143" s="1">
        <f t="shared" ca="1" si="17"/>
        <v>1.7850648475487181E-2</v>
      </c>
      <c r="G143" s="1">
        <f t="shared" ca="1" si="17"/>
        <v>4.4917721606511099E-2</v>
      </c>
      <c r="H143" s="1">
        <f t="shared" ca="1" si="17"/>
        <v>0.1300371281829889</v>
      </c>
      <c r="I143" s="1">
        <f t="shared" ca="1" si="17"/>
        <v>0.3377500797844164</v>
      </c>
      <c r="J143" s="1">
        <f t="shared" ca="1" si="17"/>
        <v>0.46619527802142774</v>
      </c>
      <c r="K143" s="1">
        <f t="shared" ca="1" si="17"/>
        <v>0.32480505178546593</v>
      </c>
      <c r="L143" s="1">
        <f t="shared" ca="1" si="17"/>
        <v>0.31160562095828059</v>
      </c>
      <c r="M143" s="1">
        <f t="shared" ca="1" si="17"/>
        <v>0.47024550573749774</v>
      </c>
      <c r="N143" s="1">
        <f t="shared" ca="1" si="17"/>
        <v>0.50686676524972751</v>
      </c>
      <c r="O143" s="1">
        <f t="shared" ca="1" si="17"/>
        <v>0.54610466547941094</v>
      </c>
      <c r="P143" s="1">
        <f t="shared" ca="1" si="17"/>
        <v>0.41886769252980482</v>
      </c>
      <c r="Q143" s="1">
        <f t="shared" ca="1" si="17"/>
        <v>0.20945961623549098</v>
      </c>
      <c r="R143" s="1">
        <f t="shared" ca="1" si="17"/>
        <v>9.7345955230144304E-2</v>
      </c>
      <c r="S143" s="1">
        <f t="shared" ca="1" si="17"/>
        <v>5.2818653833742776E-2</v>
      </c>
      <c r="T143" s="1">
        <f t="shared" ca="1" si="17"/>
        <v>2.4368563406644863E-2</v>
      </c>
      <c r="U143" s="1">
        <f t="shared" ref="U143:U158" ca="1" si="18">(U93+0.6*(V93+T93)+0.15*(S93+W93))/(1+2*0.6+2*0.15)</f>
        <v>5.4876400688554483E-2</v>
      </c>
      <c r="V143" s="1">
        <f t="shared" ca="1" si="15"/>
        <v>0.15385124161693006</v>
      </c>
      <c r="W143" s="1">
        <f t="shared" ca="1" si="16"/>
        <v>0.25087599507357333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4.926008186498966E-2</v>
      </c>
      <c r="E144" s="1">
        <f t="shared" ca="1" si="13"/>
        <v>0.29104151525723693</v>
      </c>
      <c r="F144" s="1">
        <f t="shared" ref="F144:T158" ca="1" si="19">(F94+0.6*(G94+E94)+0.15*(D94+H94))/(1+2*0.6+2*0.15)</f>
        <v>0.51271169563176966</v>
      </c>
      <c r="G144" s="1">
        <f t="shared" ca="1" si="19"/>
        <v>0.38930983701785882</v>
      </c>
      <c r="H144" s="1">
        <f t="shared" ca="1" si="19"/>
        <v>0.18602129554419372</v>
      </c>
      <c r="I144" s="1">
        <f t="shared" ca="1" si="19"/>
        <v>9.6191937112168821E-2</v>
      </c>
      <c r="J144" s="1">
        <f t="shared" ca="1" si="19"/>
        <v>9.1037003027212016E-2</v>
      </c>
      <c r="K144" s="1">
        <f t="shared" ca="1" si="19"/>
        <v>9.9254522722493299E-2</v>
      </c>
      <c r="L144" s="1">
        <f t="shared" ca="1" si="19"/>
        <v>0.20169087494209439</v>
      </c>
      <c r="M144" s="1">
        <f t="shared" ca="1" si="19"/>
        <v>0.47347297404466193</v>
      </c>
      <c r="N144" s="1">
        <f t="shared" ca="1" si="19"/>
        <v>0.6579385960567915</v>
      </c>
      <c r="O144" s="1">
        <f t="shared" ca="1" si="19"/>
        <v>0.55059205114139742</v>
      </c>
      <c r="P144" s="1">
        <f t="shared" ca="1" si="19"/>
        <v>0.31243157514768799</v>
      </c>
      <c r="Q144" s="1">
        <f t="shared" ca="1" si="19"/>
        <v>0.17359328252386025</v>
      </c>
      <c r="R144" s="1">
        <f t="shared" ca="1" si="19"/>
        <v>0.24561202694031525</v>
      </c>
      <c r="S144" s="1">
        <f t="shared" ca="1" si="19"/>
        <v>0.35041751868028082</v>
      </c>
      <c r="T144" s="1">
        <f t="shared" ca="1" si="19"/>
        <v>0.22573488169961875</v>
      </c>
      <c r="U144" s="1">
        <f t="shared" ca="1" si="18"/>
        <v>0.12980147975663811</v>
      </c>
      <c r="V144" s="1">
        <f t="shared" ca="1" si="15"/>
        <v>0.2658067540399443</v>
      </c>
      <c r="W144" s="1">
        <f t="shared" ca="1" si="16"/>
        <v>0.55788392127799902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0.46236062424630026</v>
      </c>
      <c r="E145" s="1">
        <f t="shared" ca="1" si="13"/>
        <v>0.44675230216001388</v>
      </c>
      <c r="F145" s="1">
        <f t="shared" ca="1" si="19"/>
        <v>0.49499491454798317</v>
      </c>
      <c r="G145" s="1">
        <f t="shared" ca="1" si="19"/>
        <v>0.38276382614248466</v>
      </c>
      <c r="H145" s="1">
        <f t="shared" ca="1" si="19"/>
        <v>0.25731095019208644</v>
      </c>
      <c r="I145" s="1">
        <f t="shared" ca="1" si="19"/>
        <v>0.1717025403156032</v>
      </c>
      <c r="J145" s="1">
        <f t="shared" ca="1" si="19"/>
        <v>0.12751024505728276</v>
      </c>
      <c r="K145" s="1">
        <f t="shared" ca="1" si="19"/>
        <v>0.1543812296939498</v>
      </c>
      <c r="L145" s="1">
        <f t="shared" ca="1" si="19"/>
        <v>0.29204028265340387</v>
      </c>
      <c r="M145" s="1">
        <f t="shared" ca="1" si="19"/>
        <v>0.43211103162202757</v>
      </c>
      <c r="N145" s="1">
        <f t="shared" ca="1" si="19"/>
        <v>0.3823346619650157</v>
      </c>
      <c r="O145" s="1">
        <f t="shared" ca="1" si="19"/>
        <v>0.38977765260098779</v>
      </c>
      <c r="P145" s="1">
        <f t="shared" ca="1" si="19"/>
        <v>0.36245556407688984</v>
      </c>
      <c r="Q145" s="1">
        <f t="shared" ca="1" si="19"/>
        <v>0.18800634619505291</v>
      </c>
      <c r="R145" s="1">
        <f t="shared" ca="1" si="19"/>
        <v>0.17566901626826703</v>
      </c>
      <c r="S145" s="1">
        <f t="shared" ca="1" si="19"/>
        <v>0.25065836074854353</v>
      </c>
      <c r="T145" s="1">
        <f t="shared" ca="1" si="19"/>
        <v>0.16027431466804706</v>
      </c>
      <c r="U145" s="1">
        <f t="shared" ca="1" si="18"/>
        <v>9.9693752063422125E-2</v>
      </c>
      <c r="V145" s="1">
        <f t="shared" ca="1" si="15"/>
        <v>0.1667518013590798</v>
      </c>
      <c r="W145" s="1">
        <f t="shared" ca="1" si="16"/>
        <v>0.23500075117979738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0.59870095835824355</v>
      </c>
      <c r="E146" s="1">
        <f t="shared" ca="1" si="13"/>
        <v>0.49208744970849311</v>
      </c>
      <c r="F146" s="1">
        <f t="shared" ca="1" si="19"/>
        <v>0.55064451682705784</v>
      </c>
      <c r="G146" s="1">
        <f t="shared" ca="1" si="19"/>
        <v>0.46196684892471584</v>
      </c>
      <c r="H146" s="1">
        <f t="shared" ca="1" si="19"/>
        <v>0.36303936215897814</v>
      </c>
      <c r="I146" s="1">
        <f t="shared" ca="1" si="19"/>
        <v>0.20717159623165635</v>
      </c>
      <c r="J146" s="1">
        <f t="shared" ca="1" si="19"/>
        <v>8.622911458780444E-2</v>
      </c>
      <c r="K146" s="1">
        <f t="shared" ca="1" si="19"/>
        <v>3.6986830415494824E-2</v>
      </c>
      <c r="L146" s="1">
        <f t="shared" ca="1" si="19"/>
        <v>0.22619792853254905</v>
      </c>
      <c r="M146" s="1">
        <f t="shared" ca="1" si="19"/>
        <v>0.68039610504972614</v>
      </c>
      <c r="N146" s="1">
        <f t="shared" ca="1" si="19"/>
        <v>1.0331430075388881</v>
      </c>
      <c r="O146" s="1">
        <f t="shared" ca="1" si="19"/>
        <v>1.0722228107929004</v>
      </c>
      <c r="P146" s="1">
        <f t="shared" ca="1" si="19"/>
        <v>0.80802779276727565</v>
      </c>
      <c r="Q146" s="1">
        <f t="shared" ca="1" si="19"/>
        <v>0.46796197160848851</v>
      </c>
      <c r="R146" s="1">
        <f t="shared" ca="1" si="19"/>
        <v>0.41803980995173545</v>
      </c>
      <c r="S146" s="1">
        <f t="shared" ca="1" si="19"/>
        <v>0.46528620459625253</v>
      </c>
      <c r="T146" s="1">
        <f t="shared" ca="1" si="19"/>
        <v>0.24987057464380893</v>
      </c>
      <c r="U146" s="1">
        <f t="shared" ca="1" si="18"/>
        <v>0.10623012575007754</v>
      </c>
      <c r="V146" s="1">
        <f t="shared" ca="1" si="15"/>
        <v>0.21568952260332216</v>
      </c>
      <c r="W146" s="1">
        <f t="shared" ca="1" si="16"/>
        <v>0.51408694026031654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0.67722470277068947</v>
      </c>
      <c r="E147" s="1">
        <f t="shared" ca="1" si="13"/>
        <v>0.35722104107234459</v>
      </c>
      <c r="F147" s="1">
        <f t="shared" ca="1" si="19"/>
        <v>0.20723182105541679</v>
      </c>
      <c r="G147" s="1">
        <f t="shared" ca="1" si="19"/>
        <v>0.36779208906843192</v>
      </c>
      <c r="H147" s="1">
        <f t="shared" ca="1" si="19"/>
        <v>0.70671464863760103</v>
      </c>
      <c r="I147" s="1">
        <f t="shared" ca="1" si="19"/>
        <v>0.73906792239308239</v>
      </c>
      <c r="J147" s="1">
        <f t="shared" ca="1" si="19"/>
        <v>0.4409961994543069</v>
      </c>
      <c r="K147" s="1">
        <f t="shared" ca="1" si="19"/>
        <v>0.27065230709487864</v>
      </c>
      <c r="L147" s="1">
        <f t="shared" ca="1" si="19"/>
        <v>0.40208288169541245</v>
      </c>
      <c r="M147" s="1">
        <f t="shared" ca="1" si="19"/>
        <v>0.72263244387297787</v>
      </c>
      <c r="N147" s="1">
        <f t="shared" ca="1" si="19"/>
        <v>0.89477168090607562</v>
      </c>
      <c r="O147" s="1">
        <f t="shared" ca="1" si="19"/>
        <v>0.87262738143602636</v>
      </c>
      <c r="P147" s="1">
        <f t="shared" ca="1" si="19"/>
        <v>0.63095532333966653</v>
      </c>
      <c r="Q147" s="1">
        <f t="shared" ca="1" si="19"/>
        <v>0.32751997409546563</v>
      </c>
      <c r="R147" s="1">
        <f t="shared" ca="1" si="19"/>
        <v>0.33182482626859028</v>
      </c>
      <c r="S147" s="1">
        <f t="shared" ca="1" si="19"/>
        <v>0.46280588247275717</v>
      </c>
      <c r="T147" s="1">
        <f t="shared" ca="1" si="19"/>
        <v>0.30411111480336966</v>
      </c>
      <c r="U147" s="1">
        <f t="shared" ca="1" si="18"/>
        <v>0.13540961640208024</v>
      </c>
      <c r="V147" s="1">
        <f t="shared" ca="1" si="15"/>
        <v>0.1482137829855667</v>
      </c>
      <c r="W147" s="1">
        <f t="shared" ca="1" si="16"/>
        <v>0.27121273292431952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0.66046139756538669</v>
      </c>
      <c r="E148" s="1">
        <f t="shared" ca="1" si="13"/>
        <v>0.31007452289429688</v>
      </c>
      <c r="F148" s="1">
        <f t="shared" ca="1" si="19"/>
        <v>0.12437700682721294</v>
      </c>
      <c r="G148" s="1">
        <f t="shared" ca="1" si="19"/>
        <v>0.21189065024985157</v>
      </c>
      <c r="H148" s="1">
        <f t="shared" ca="1" si="19"/>
        <v>0.47374025283749477</v>
      </c>
      <c r="I148" s="1">
        <f t="shared" ca="1" si="19"/>
        <v>0.57178402512200388</v>
      </c>
      <c r="J148" s="1">
        <f t="shared" ca="1" si="19"/>
        <v>0.38737953285269622</v>
      </c>
      <c r="K148" s="1">
        <f t="shared" ca="1" si="19"/>
        <v>0.21412373195968684</v>
      </c>
      <c r="L148" s="1">
        <f t="shared" ca="1" si="19"/>
        <v>0.29752218229944138</v>
      </c>
      <c r="M148" s="1">
        <f t="shared" ca="1" si="19"/>
        <v>0.50367539323378174</v>
      </c>
      <c r="N148" s="1">
        <f t="shared" ca="1" si="19"/>
        <v>0.54809369601419466</v>
      </c>
      <c r="O148" s="1">
        <f t="shared" ca="1" si="19"/>
        <v>0.53452512553528631</v>
      </c>
      <c r="P148" s="1">
        <f t="shared" ca="1" si="19"/>
        <v>0.37600591838326486</v>
      </c>
      <c r="Q148" s="1">
        <f t="shared" ca="1" si="19"/>
        <v>0.24396656554928886</v>
      </c>
      <c r="R148" s="1">
        <f t="shared" ca="1" si="19"/>
        <v>0.36501690531462938</v>
      </c>
      <c r="S148" s="1">
        <f t="shared" ca="1" si="19"/>
        <v>0.48409774187227506</v>
      </c>
      <c r="T148" s="1">
        <f t="shared" ca="1" si="19"/>
        <v>0.29930091914675633</v>
      </c>
      <c r="U148" s="1">
        <f t="shared" ca="1" si="18"/>
        <v>9.656710073972212E-2</v>
      </c>
      <c r="V148" s="1">
        <f t="shared" ca="1" si="15"/>
        <v>2.8264408901287712E-2</v>
      </c>
      <c r="W148" s="1">
        <f t="shared" ca="1" si="16"/>
        <v>2.8055332836655893E-2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0.89676759070728007</v>
      </c>
      <c r="E149" s="1">
        <f t="shared" ca="1" si="13"/>
        <v>0.74595052782439619</v>
      </c>
      <c r="F149" s="1">
        <f t="shared" ca="1" si="19"/>
        <v>0.60022108736722857</v>
      </c>
      <c r="G149" s="1">
        <f t="shared" ca="1" si="19"/>
        <v>0.78326874914253275</v>
      </c>
      <c r="H149" s="1">
        <f t="shared" ca="1" si="19"/>
        <v>0.98825834743266971</v>
      </c>
      <c r="I149" s="1">
        <f t="shared" ca="1" si="19"/>
        <v>1.0341200460959699</v>
      </c>
      <c r="J149" s="1">
        <f t="shared" ca="1" si="19"/>
        <v>0.99379399840362459</v>
      </c>
      <c r="K149" s="1">
        <f t="shared" ca="1" si="19"/>
        <v>0.91237231662300999</v>
      </c>
      <c r="L149" s="1">
        <f t="shared" ca="1" si="19"/>
        <v>0.76173908624602582</v>
      </c>
      <c r="M149" s="1">
        <f t="shared" ca="1" si="19"/>
        <v>0.63467630749435255</v>
      </c>
      <c r="N149" s="1">
        <f t="shared" ca="1" si="19"/>
        <v>0.77468963844831917</v>
      </c>
      <c r="O149" s="1">
        <f t="shared" ca="1" si="19"/>
        <v>0.88146974146739365</v>
      </c>
      <c r="P149" s="1">
        <f t="shared" ca="1" si="19"/>
        <v>0.736036495339911</v>
      </c>
      <c r="Q149" s="1">
        <f t="shared" ca="1" si="19"/>
        <v>0.4948283110768269</v>
      </c>
      <c r="R149" s="1">
        <f t="shared" ca="1" si="19"/>
        <v>0.52377135641334638</v>
      </c>
      <c r="S149" s="1">
        <f t="shared" ca="1" si="19"/>
        <v>0.5193759533549277</v>
      </c>
      <c r="T149" s="1">
        <f t="shared" ca="1" si="19"/>
        <v>0.25781043306687862</v>
      </c>
      <c r="U149" s="1">
        <f t="shared" ca="1" si="18"/>
        <v>9.942139795936808E-2</v>
      </c>
      <c r="V149" s="1">
        <f t="shared" ca="1" si="15"/>
        <v>0.2308400724256561</v>
      </c>
      <c r="W149" s="1">
        <f t="shared" ca="1" si="16"/>
        <v>0.55394679748596132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0.56164189658830643</v>
      </c>
      <c r="E150" s="1">
        <f t="shared" ca="1" si="13"/>
        <v>0.60600327167806978</v>
      </c>
      <c r="F150" s="1">
        <f t="shared" ca="1" si="19"/>
        <v>0.59990859657086526</v>
      </c>
      <c r="G150" s="1">
        <f t="shared" ca="1" si="19"/>
        <v>0.75319646309430233</v>
      </c>
      <c r="H150" s="1">
        <f t="shared" ca="1" si="19"/>
        <v>0.75986257157835524</v>
      </c>
      <c r="I150" s="1">
        <f t="shared" ca="1" si="19"/>
        <v>0.55608243950489533</v>
      </c>
      <c r="J150" s="1">
        <f t="shared" ca="1" si="19"/>
        <v>0.46816348149544107</v>
      </c>
      <c r="K150" s="1">
        <f t="shared" ca="1" si="19"/>
        <v>0.47244228770395685</v>
      </c>
      <c r="L150" s="1">
        <f t="shared" ca="1" si="19"/>
        <v>0.63298982747534072</v>
      </c>
      <c r="M150" s="1">
        <f t="shared" ca="1" si="19"/>
        <v>0.75153580935711672</v>
      </c>
      <c r="N150" s="1">
        <f t="shared" ca="1" si="19"/>
        <v>0.83191490792247436</v>
      </c>
      <c r="O150" s="1">
        <f t="shared" ca="1" si="19"/>
        <v>0.68273439138470216</v>
      </c>
      <c r="P150" s="1">
        <f t="shared" ca="1" si="19"/>
        <v>0.34689294510373403</v>
      </c>
      <c r="Q150" s="1">
        <f t="shared" ca="1" si="19"/>
        <v>0.23540435345251448</v>
      </c>
      <c r="R150" s="1">
        <f t="shared" ca="1" si="19"/>
        <v>0.28521182630226988</v>
      </c>
      <c r="S150" s="1">
        <f t="shared" ca="1" si="19"/>
        <v>0.18783352196869901</v>
      </c>
      <c r="T150" s="1">
        <f t="shared" ca="1" si="19"/>
        <v>3.4994975835366496E-2</v>
      </c>
      <c r="U150" s="1">
        <f t="shared" ca="1" si="18"/>
        <v>4.3170897642363495E-2</v>
      </c>
      <c r="V150" s="1">
        <f t="shared" ca="1" si="15"/>
        <v>0.28109058531910297</v>
      </c>
      <c r="W150" s="1">
        <f t="shared" ca="1" si="16"/>
        <v>0.61548710268080353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0.64154641382330069</v>
      </c>
      <c r="E151" s="1">
        <f t="shared" ca="1" si="13"/>
        <v>0.3607404503750854</v>
      </c>
      <c r="F151" s="1">
        <f t="shared" ca="1" si="19"/>
        <v>0.1810344865717553</v>
      </c>
      <c r="G151" s="1">
        <f t="shared" ca="1" si="19"/>
        <v>0.20510350951751541</v>
      </c>
      <c r="H151" s="1">
        <f t="shared" ca="1" si="19"/>
        <v>0.37583163769223049</v>
      </c>
      <c r="I151" s="1">
        <f t="shared" ca="1" si="19"/>
        <v>0.46201029865711962</v>
      </c>
      <c r="J151" s="1">
        <f t="shared" ca="1" si="19"/>
        <v>0.26815467602742232</v>
      </c>
      <c r="K151" s="1">
        <f t="shared" ca="1" si="19"/>
        <v>0.23863021132219089</v>
      </c>
      <c r="L151" s="1">
        <f t="shared" ca="1" si="19"/>
        <v>0.52312538026397637</v>
      </c>
      <c r="M151" s="1">
        <f t="shared" ca="1" si="19"/>
        <v>0.80039575519845518</v>
      </c>
      <c r="N151" s="1">
        <f t="shared" ca="1" si="19"/>
        <v>0.82777299994546838</v>
      </c>
      <c r="O151" s="1">
        <f t="shared" ca="1" si="19"/>
        <v>0.65405961761944398</v>
      </c>
      <c r="P151" s="1">
        <f t="shared" ca="1" si="19"/>
        <v>0.33495791881408349</v>
      </c>
      <c r="Q151" s="1">
        <f t="shared" ca="1" si="19"/>
        <v>0.20114035387453369</v>
      </c>
      <c r="R151" s="1">
        <f t="shared" ca="1" si="19"/>
        <v>0.25682042159889051</v>
      </c>
      <c r="S151" s="1">
        <f t="shared" ca="1" si="19"/>
        <v>0.29796556876359109</v>
      </c>
      <c r="T151" s="1">
        <f t="shared" ca="1" si="19"/>
        <v>0.20808310731105509</v>
      </c>
      <c r="U151" s="1">
        <f t="shared" ca="1" si="18"/>
        <v>0.11641110073749752</v>
      </c>
      <c r="V151" s="1">
        <f t="shared" ca="1" si="15"/>
        <v>0.11311431605617579</v>
      </c>
      <c r="W151" s="1">
        <f t="shared" ca="1" si="16"/>
        <v>0.14993487951340861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0.11264354512152328</v>
      </c>
      <c r="E152" s="1">
        <f t="shared" ca="1" si="13"/>
        <v>0.28082561970149128</v>
      </c>
      <c r="F152" s="1">
        <f t="shared" ca="1" si="19"/>
        <v>0.51845904962168154</v>
      </c>
      <c r="G152" s="1">
        <f t="shared" ca="1" si="19"/>
        <v>0.53093992774045329</v>
      </c>
      <c r="H152" s="1">
        <f t="shared" ca="1" si="19"/>
        <v>0.48959398431498913</v>
      </c>
      <c r="I152" s="1">
        <f t="shared" ca="1" si="19"/>
        <v>0.700168532745436</v>
      </c>
      <c r="J152" s="1">
        <f t="shared" ca="1" si="19"/>
        <v>0.7261686601321643</v>
      </c>
      <c r="K152" s="1">
        <f t="shared" ca="1" si="19"/>
        <v>0.46898048880596849</v>
      </c>
      <c r="L152" s="1">
        <f t="shared" ca="1" si="19"/>
        <v>0.36552052415805891</v>
      </c>
      <c r="M152" s="1">
        <f t="shared" ca="1" si="19"/>
        <v>0.51104833918191339</v>
      </c>
      <c r="N152" s="1">
        <f t="shared" ca="1" si="19"/>
        <v>0.6461038436593517</v>
      </c>
      <c r="O152" s="1">
        <f t="shared" ca="1" si="19"/>
        <v>0.83104612432041913</v>
      </c>
      <c r="P152" s="1">
        <f t="shared" ca="1" si="19"/>
        <v>0.76182401716846171</v>
      </c>
      <c r="Q152" s="1">
        <f t="shared" ca="1" si="19"/>
        <v>0.51235769407677689</v>
      </c>
      <c r="R152" s="1">
        <f t="shared" ca="1" si="19"/>
        <v>0.45769134115882137</v>
      </c>
      <c r="S152" s="1">
        <f t="shared" ca="1" si="19"/>
        <v>0.47741893800966795</v>
      </c>
      <c r="T152" s="1">
        <f t="shared" ca="1" si="19"/>
        <v>0.2414299191011971</v>
      </c>
      <c r="U152" s="1">
        <f t="shared" ca="1" si="18"/>
        <v>5.047265254273485E-2</v>
      </c>
      <c r="V152" s="1">
        <f t="shared" ca="1" si="15"/>
        <v>5.0474302342199642E-2</v>
      </c>
      <c r="W152" s="1">
        <f t="shared" ca="1" si="16"/>
        <v>8.2927494585657763E-2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0.24978228439172148</v>
      </c>
      <c r="E153" s="1">
        <f t="shared" ca="1" si="13"/>
        <v>0.41563623668036886</v>
      </c>
      <c r="F153" s="1">
        <f t="shared" ca="1" si="19"/>
        <v>0.6862709608284262</v>
      </c>
      <c r="G153" s="1">
        <f t="shared" ca="1" si="19"/>
        <v>0.67343434905740041</v>
      </c>
      <c r="H153" s="1">
        <f t="shared" ca="1" si="19"/>
        <v>0.33014460568239323</v>
      </c>
      <c r="I153" s="1">
        <f t="shared" ca="1" si="19"/>
        <v>8.0379625979430436E-2</v>
      </c>
      <c r="J153" s="1">
        <f t="shared" ca="1" si="19"/>
        <v>8.0464333253467288E-2</v>
      </c>
      <c r="K153" s="1">
        <f t="shared" ca="1" si="19"/>
        <v>0.33522483285221627</v>
      </c>
      <c r="L153" s="1">
        <f t="shared" ca="1" si="19"/>
        <v>0.67428812090295187</v>
      </c>
      <c r="M153" s="1">
        <f t="shared" ca="1" si="19"/>
        <v>0.65436925249798283</v>
      </c>
      <c r="N153" s="1">
        <f t="shared" ca="1" si="19"/>
        <v>0.28092516471317308</v>
      </c>
      <c r="O153" s="1">
        <f t="shared" ca="1" si="19"/>
        <v>8.928672737244292E-3</v>
      </c>
      <c r="P153" s="1">
        <f t="shared" ca="1" si="19"/>
        <v>-8.9583878161010929E-3</v>
      </c>
      <c r="Q153" s="1">
        <f t="shared" ca="1" si="19"/>
        <v>7.3478545745778695E-2</v>
      </c>
      <c r="R153" s="1">
        <f t="shared" ca="1" si="19"/>
        <v>0.13710843615129634</v>
      </c>
      <c r="S153" s="1">
        <f t="shared" ca="1" si="19"/>
        <v>0.12752844906833172</v>
      </c>
      <c r="T153" s="1">
        <f t="shared" ca="1" si="19"/>
        <v>5.7391102082420466E-2</v>
      </c>
      <c r="U153" s="1">
        <f t="shared" ca="1" si="18"/>
        <v>3.1799202923444543E-3</v>
      </c>
      <c r="V153" s="1">
        <f t="shared" ca="1" si="15"/>
        <v>4.9016009886965757E-2</v>
      </c>
      <c r="W153" s="1">
        <f t="shared" ca="1" si="16"/>
        <v>0.15495630186117174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0.65259561446942471</v>
      </c>
      <c r="E154" s="1">
        <f t="shared" ca="1" si="13"/>
        <v>0.6411858632560663</v>
      </c>
      <c r="F154" s="1">
        <f t="shared" ca="1" si="19"/>
        <v>0.59348028788278728</v>
      </c>
      <c r="G154" s="1">
        <f t="shared" ca="1" si="19"/>
        <v>0.68822999985650601</v>
      </c>
      <c r="H154" s="1">
        <f t="shared" ca="1" si="19"/>
        <v>0.6107647945729916</v>
      </c>
      <c r="I154" s="1">
        <f t="shared" ca="1" si="19"/>
        <v>0.32215314281591406</v>
      </c>
      <c r="J154" s="1">
        <f t="shared" ca="1" si="19"/>
        <v>0.20575715661486341</v>
      </c>
      <c r="K154" s="1">
        <f t="shared" ca="1" si="19"/>
        <v>0.38390464132224766</v>
      </c>
      <c r="L154" s="1">
        <f t="shared" ca="1" si="19"/>
        <v>0.59908116508956621</v>
      </c>
      <c r="M154" s="1">
        <f t="shared" ca="1" si="19"/>
        <v>0.53018758515942133</v>
      </c>
      <c r="N154" s="1">
        <f t="shared" ca="1" si="19"/>
        <v>0.21945873732148832</v>
      </c>
      <c r="O154" s="1">
        <f t="shared" ca="1" si="19"/>
        <v>6.2457153673732092E-2</v>
      </c>
      <c r="P154" s="1">
        <f t="shared" ca="1" si="19"/>
        <v>3.8395550280530051E-2</v>
      </c>
      <c r="Q154" s="1">
        <f t="shared" ca="1" si="19"/>
        <v>6.8424144686632188E-2</v>
      </c>
      <c r="R154" s="1">
        <f t="shared" ca="1" si="19"/>
        <v>7.1880636129320177E-2</v>
      </c>
      <c r="S154" s="1">
        <f t="shared" ca="1" si="19"/>
        <v>4.467135715004486E-2</v>
      </c>
      <c r="T154" s="1">
        <f t="shared" ca="1" si="19"/>
        <v>1.4536220677534952E-2</v>
      </c>
      <c r="U154" s="1">
        <f t="shared" ca="1" si="18"/>
        <v>4.8741227916611257E-2</v>
      </c>
      <c r="V154" s="1">
        <f t="shared" ca="1" si="15"/>
        <v>0.22325965482843096</v>
      </c>
      <c r="W154" s="1">
        <f t="shared" ca="1" si="16"/>
        <v>0.47689116385262709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0.32634975470017646</v>
      </c>
      <c r="E155" s="1">
        <f t="shared" ca="1" si="13"/>
        <v>0.46752801072036132</v>
      </c>
      <c r="F155" s="1">
        <f t="shared" ca="1" si="19"/>
        <v>0.69264420028062734</v>
      </c>
      <c r="G155" s="1">
        <f t="shared" ca="1" si="19"/>
        <v>0.61246980350449276</v>
      </c>
      <c r="H155" s="1">
        <f t="shared" ca="1" si="19"/>
        <v>0.3117415998467582</v>
      </c>
      <c r="I155" s="1">
        <f t="shared" ca="1" si="19"/>
        <v>0.24593031179802655</v>
      </c>
      <c r="J155" s="1">
        <f t="shared" ca="1" si="19"/>
        <v>0.33972994577939952</v>
      </c>
      <c r="K155" s="1">
        <f t="shared" ca="1" si="19"/>
        <v>0.2960349438517324</v>
      </c>
      <c r="L155" s="1">
        <f t="shared" ca="1" si="19"/>
        <v>0.35179265233147461</v>
      </c>
      <c r="M155" s="1">
        <f t="shared" ca="1" si="19"/>
        <v>0.51736885861631388</v>
      </c>
      <c r="N155" s="1">
        <f t="shared" ca="1" si="19"/>
        <v>0.52195388756379413</v>
      </c>
      <c r="O155" s="1">
        <f t="shared" ca="1" si="19"/>
        <v>0.52567954652593296</v>
      </c>
      <c r="P155" s="1">
        <f t="shared" ca="1" si="19"/>
        <v>0.33213794896202975</v>
      </c>
      <c r="Q155" s="1">
        <f t="shared" ca="1" si="19"/>
        <v>0.15080425081200191</v>
      </c>
      <c r="R155" s="1">
        <f t="shared" ca="1" si="19"/>
        <v>7.8480055278149857E-2</v>
      </c>
      <c r="S155" s="1">
        <f t="shared" ca="1" si="19"/>
        <v>5.4599842037495863E-2</v>
      </c>
      <c r="T155" s="1">
        <f t="shared" ca="1" si="19"/>
        <v>6.6397075342964282E-2</v>
      </c>
      <c r="U155" s="1">
        <f t="shared" ca="1" si="18"/>
        <v>0.12132301004797648</v>
      </c>
      <c r="V155" s="1">
        <f t="shared" ca="1" si="15"/>
        <v>0.27827875600259749</v>
      </c>
      <c r="W155" s="1">
        <f t="shared" ca="1" si="16"/>
        <v>0.56105675391183973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0.94012702069481413</v>
      </c>
      <c r="E156" s="1">
        <f t="shared" ca="1" si="13"/>
        <v>0.76513491646693166</v>
      </c>
      <c r="F156" s="1">
        <f t="shared" ca="1" si="19"/>
        <v>0.58769952822504157</v>
      </c>
      <c r="G156" s="1">
        <f t="shared" ca="1" si="19"/>
        <v>0.69492181159649979</v>
      </c>
      <c r="H156" s="1">
        <f t="shared" ca="1" si="19"/>
        <v>0.75742981076056282</v>
      </c>
      <c r="I156" s="1">
        <f t="shared" ca="1" si="19"/>
        <v>0.53117538601093983</v>
      </c>
      <c r="J156" s="1">
        <f t="shared" ca="1" si="19"/>
        <v>0.26830348739250209</v>
      </c>
      <c r="K156" s="1">
        <f t="shared" ca="1" si="19"/>
        <v>0.2590427927428004</v>
      </c>
      <c r="L156" s="1">
        <f t="shared" ca="1" si="19"/>
        <v>0.40978369551522836</v>
      </c>
      <c r="M156" s="1">
        <f t="shared" ca="1" si="19"/>
        <v>0.52043018967358756</v>
      </c>
      <c r="N156" s="1">
        <f t="shared" ca="1" si="19"/>
        <v>0.49205272186602367</v>
      </c>
      <c r="O156" s="1">
        <f t="shared" ca="1" si="19"/>
        <v>0.51421194061152242</v>
      </c>
      <c r="P156" s="1">
        <f t="shared" ca="1" si="19"/>
        <v>0.4240129313037711</v>
      </c>
      <c r="Q156" s="1">
        <f t="shared" ca="1" si="19"/>
        <v>0.22417221834615142</v>
      </c>
      <c r="R156" s="1">
        <f t="shared" ca="1" si="19"/>
        <v>9.544433494043128E-2</v>
      </c>
      <c r="S156" s="1">
        <f t="shared" ca="1" si="19"/>
        <v>8.1268184025388573E-2</v>
      </c>
      <c r="T156" s="1">
        <f t="shared" ca="1" si="19"/>
        <v>0.10890546153730181</v>
      </c>
      <c r="U156" s="1">
        <f t="shared" ca="1" si="18"/>
        <v>0.18692443824215629</v>
      </c>
      <c r="V156" s="1">
        <f t="shared" ca="1" si="15"/>
        <v>0.37864361622834541</v>
      </c>
      <c r="W156" s="1">
        <f t="shared" ca="1" si="16"/>
        <v>0.68564714677322058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0.86449902377528731</v>
      </c>
      <c r="E157" s="1">
        <f t="shared" ca="1" si="13"/>
        <v>0.66086930967040791</v>
      </c>
      <c r="F157" s="1">
        <f t="shared" ca="1" si="19"/>
        <v>0.5154277497653631</v>
      </c>
      <c r="G157" s="1">
        <f t="shared" ca="1" si="19"/>
        <v>0.65443185631932344</v>
      </c>
      <c r="H157" s="1">
        <f t="shared" ca="1" si="19"/>
        <v>0.67602753546411309</v>
      </c>
      <c r="I157" s="1">
        <f t="shared" ca="1" si="19"/>
        <v>0.4586155030477192</v>
      </c>
      <c r="J157" s="1">
        <f t="shared" ca="1" si="19"/>
        <v>0.45333384241113822</v>
      </c>
      <c r="K157" s="1">
        <f t="shared" ca="1" si="19"/>
        <v>0.77079313510341707</v>
      </c>
      <c r="L157" s="1">
        <f t="shared" ca="1" si="19"/>
        <v>0.97409276525087729</v>
      </c>
      <c r="M157" s="1">
        <f t="shared" ca="1" si="19"/>
        <v>0.98373297931784653</v>
      </c>
      <c r="N157" s="1">
        <f t="shared" ca="1" si="19"/>
        <v>0.9113257674068912</v>
      </c>
      <c r="O157" s="1">
        <f t="shared" ca="1" si="19"/>
        <v>0.68523401484826674</v>
      </c>
      <c r="P157" s="1">
        <f t="shared" ca="1" si="19"/>
        <v>0.32159378880061346</v>
      </c>
      <c r="Q157" s="1">
        <f t="shared" ca="1" si="19"/>
        <v>0.11917472769261743</v>
      </c>
      <c r="R157" s="1">
        <f t="shared" ca="1" si="19"/>
        <v>0.12057331572614187</v>
      </c>
      <c r="S157" s="1">
        <f t="shared" ca="1" si="19"/>
        <v>0.14854578567164284</v>
      </c>
      <c r="T157" s="1">
        <f t="shared" ca="1" si="19"/>
        <v>9.0357287547712134E-2</v>
      </c>
      <c r="U157" s="1">
        <f t="shared" ca="1" si="18"/>
        <v>0.12634524698485566</v>
      </c>
      <c r="V157" s="1">
        <f t="shared" ca="1" si="15"/>
        <v>0.37643144579128646</v>
      </c>
      <c r="W157" s="1">
        <f t="shared" ca="1" si="16"/>
        <v>0.74711696079191736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0.31331605617944086</v>
      </c>
      <c r="E158" s="1">
        <f t="shared" ca="1" si="13"/>
        <v>0.48565123036172309</v>
      </c>
      <c r="F158" s="1">
        <f t="shared" ca="1" si="19"/>
        <v>0.46667449670108552</v>
      </c>
      <c r="G158" s="1">
        <f t="shared" ca="1" si="19"/>
        <v>0.46500445580880739</v>
      </c>
      <c r="H158" s="1">
        <f t="shared" ca="1" si="19"/>
        <v>0.37889507127006311</v>
      </c>
      <c r="I158" s="1">
        <f t="shared" ca="1" si="19"/>
        <v>0.39115171612472555</v>
      </c>
      <c r="J158" s="1">
        <f t="shared" ca="1" si="19"/>
        <v>0.50052002944914364</v>
      </c>
      <c r="K158" s="1">
        <f t="shared" ca="1" si="19"/>
        <v>0.51489046596960097</v>
      </c>
      <c r="L158" s="1">
        <f ca="1">(L108+0.6*(M108+K108)+0.15*(J108+N108))/(1+2*0.6+2*0.15)</f>
        <v>0.58192083897694857</v>
      </c>
      <c r="M158" s="1">
        <f t="shared" ca="1" si="19"/>
        <v>0.55243214650987149</v>
      </c>
      <c r="N158" s="1">
        <f t="shared" ca="1" si="19"/>
        <v>0.38950766852459473</v>
      </c>
      <c r="O158" s="1">
        <f t="shared" ca="1" si="19"/>
        <v>0.30831034368890514</v>
      </c>
      <c r="P158" s="1">
        <f t="shared" ca="1" si="19"/>
        <v>0.16136388491374157</v>
      </c>
      <c r="Q158" s="1">
        <f t="shared" ca="1" si="19"/>
        <v>7.075088401490473E-2</v>
      </c>
      <c r="R158" s="1">
        <f t="shared" ca="1" si="19"/>
        <v>4.7279355556348844E-2</v>
      </c>
      <c r="S158" s="1">
        <f t="shared" ca="1" si="19"/>
        <v>9.341612226923892E-3</v>
      </c>
      <c r="T158" s="1">
        <f t="shared" ca="1" si="19"/>
        <v>-4.9147529398429313E-2</v>
      </c>
      <c r="U158" s="1">
        <f t="shared" ca="1" si="18"/>
        <v>1.1721674650412295E-3</v>
      </c>
      <c r="V158" s="1">
        <f t="shared" ca="1" si="15"/>
        <v>0.23457712559519431</v>
      </c>
      <c r="W158" s="1">
        <f ca="1">(W108+0.6*(V108)+0.15*U108)/(1+0.6+0.15)</f>
        <v>0.55464466831134651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4.4252599123175924E-2</v>
      </c>
      <c r="E160" s="3">
        <f t="shared" ref="E160:W160" ca="1" si="20">AVERAGE(E111:E134)</f>
        <v>3.770882337843575E-2</v>
      </c>
      <c r="F160" s="3">
        <f t="shared" ca="1" si="20"/>
        <v>5.203516885715908E-2</v>
      </c>
      <c r="G160" s="3">
        <f t="shared" ca="1" si="20"/>
        <v>6.4462992351510401E-2</v>
      </c>
      <c r="H160" s="3">
        <f t="shared" ca="1" si="20"/>
        <v>5.4492815088030978E-2</v>
      </c>
      <c r="I160" s="3">
        <f t="shared" ca="1" si="20"/>
        <v>5.0139475022478015E-2</v>
      </c>
      <c r="J160" s="3">
        <f t="shared" ca="1" si="20"/>
        <v>4.6831722012148108E-2</v>
      </c>
      <c r="K160" s="3">
        <f t="shared" ca="1" si="20"/>
        <v>5.5020316015091532E-2</v>
      </c>
      <c r="L160" s="3">
        <f t="shared" ca="1" si="20"/>
        <v>0.10635299950054544</v>
      </c>
      <c r="M160" s="3">
        <f t="shared" ca="1" si="20"/>
        <v>0.1691761378984582</v>
      </c>
      <c r="N160" s="3">
        <f t="shared" ca="1" si="20"/>
        <v>0.14757939154606908</v>
      </c>
      <c r="O160" s="3">
        <f t="shared" ca="1" si="20"/>
        <v>0.10203347862586927</v>
      </c>
      <c r="P160" s="3">
        <f t="shared" ca="1" si="20"/>
        <v>8.0768021572902443E-2</v>
      </c>
      <c r="Q160" s="3">
        <f t="shared" ca="1" si="20"/>
        <v>6.9118473502557745E-2</v>
      </c>
      <c r="R160" s="3">
        <f t="shared" ca="1" si="20"/>
        <v>5.7089664026972041E-2</v>
      </c>
      <c r="S160" s="3">
        <f t="shared" ca="1" si="20"/>
        <v>5.2191423006598563E-2</v>
      </c>
      <c r="T160" s="3">
        <f t="shared" ca="1" si="20"/>
        <v>4.8326450586829918E-2</v>
      </c>
      <c r="U160" s="3">
        <f t="shared" ca="1" si="20"/>
        <v>4.4727621607840856E-2</v>
      </c>
      <c r="V160" s="3">
        <f t="shared" ca="1" si="20"/>
        <v>4.2333965383654672E-2</v>
      </c>
      <c r="W160" s="3">
        <f t="shared" ca="1" si="20"/>
        <v>4.3793991925944652E-2</v>
      </c>
    </row>
    <row r="161" spans="2:23">
      <c r="C161" s="1" t="s">
        <v>198</v>
      </c>
      <c r="D161" s="10">
        <f ca="1">AVERAGE(D135:D158)</f>
        <v>0.43241154293293388</v>
      </c>
      <c r="E161" s="3">
        <f t="shared" ref="E161:W161" ca="1" si="21">AVERAGE(E135:E158)</f>
        <v>0.43774782789943067</v>
      </c>
      <c r="F161" s="3">
        <f t="shared" ca="1" si="21"/>
        <v>0.48546243822459673</v>
      </c>
      <c r="G161" s="3">
        <f t="shared" ca="1" si="21"/>
        <v>0.52237487139367034</v>
      </c>
      <c r="H161" s="3">
        <f t="shared" ca="1" si="21"/>
        <v>0.47709190695465059</v>
      </c>
      <c r="I161" s="3">
        <f t="shared" ca="1" si="21"/>
        <v>0.42087355127928988</v>
      </c>
      <c r="J161" s="3">
        <f t="shared" ca="1" si="21"/>
        <v>0.41094738210130544</v>
      </c>
      <c r="K161" s="3">
        <f t="shared" ca="1" si="21"/>
        <v>0.44901601083698434</v>
      </c>
      <c r="L161" s="3">
        <f t="shared" ca="1" si="21"/>
        <v>0.55277314583383308</v>
      </c>
      <c r="M161" s="3">
        <f t="shared" ca="1" si="21"/>
        <v>0.65713231128960914</v>
      </c>
      <c r="N161" s="3">
        <f t="shared" ca="1" si="21"/>
        <v>0.66550766446783205</v>
      </c>
      <c r="O161" s="3">
        <f t="shared" ca="1" si="21"/>
        <v>0.5938291779810595</v>
      </c>
      <c r="P161" s="3">
        <f t="shared" ca="1" si="21"/>
        <v>0.40532201998010103</v>
      </c>
      <c r="Q161" s="3">
        <f t="shared" ca="1" si="21"/>
        <v>0.24351844258724056</v>
      </c>
      <c r="R161" s="3">
        <f t="shared" ca="1" si="21"/>
        <v>0.25257029134525338</v>
      </c>
      <c r="S161" s="3">
        <f t="shared" ca="1" si="21"/>
        <v>0.2761766813313225</v>
      </c>
      <c r="T161" s="3">
        <f t="shared" ca="1" si="21"/>
        <v>0.16634559319832204</v>
      </c>
      <c r="U161" s="3">
        <f t="shared" ca="1" si="21"/>
        <v>0.10438093890337737</v>
      </c>
      <c r="V161" s="3">
        <f t="shared" ca="1" si="21"/>
        <v>0.19795524155341082</v>
      </c>
      <c r="W161" s="3">
        <f t="shared" ca="1" si="21"/>
        <v>0.38155073914094889</v>
      </c>
    </row>
    <row r="162" spans="2:23">
      <c r="C162" s="1" t="s">
        <v>16</v>
      </c>
      <c r="D162" s="3">
        <f ca="1">IF(D165&gt;0,TINV(TTEST(D111:D134,D135:D158,2,2),46),-TINV(TTEST(D111:D134,D135:D158,2,2),46))</f>
        <v>-6.2910370338286601</v>
      </c>
      <c r="E162" s="3">
        <f t="shared" ref="E162:V162" ca="1" si="22">IF(E165&gt;0,TINV(TTEST(E111:E134,E135:E158,2,2),46),-TINV(TTEST(E111:E134,E135:E158,2,2),46))</f>
        <v>-9.8308034112246396</v>
      </c>
      <c r="F162" s="3">
        <f t="shared" ca="1" si="22"/>
        <v>-9.1257209385229814</v>
      </c>
      <c r="G162" s="3">
        <f t="shared" ca="1" si="22"/>
        <v>-9.7037560270540695</v>
      </c>
      <c r="H162" s="3">
        <f t="shared" ca="1" si="22"/>
        <v>-9.2903059327652358</v>
      </c>
      <c r="I162" s="3">
        <f t="shared" ca="1" si="22"/>
        <v>-7.8451487460017528</v>
      </c>
      <c r="J162" s="3">
        <f t="shared" ca="1" si="22"/>
        <v>-7.922754438250811</v>
      </c>
      <c r="K162" s="3">
        <f t="shared" ca="1" si="22"/>
        <v>-7.9249613196055204</v>
      </c>
      <c r="L162" s="3">
        <f t="shared" ca="1" si="22"/>
        <v>-9.3974080074599513</v>
      </c>
      <c r="M162" s="3">
        <f t="shared" ca="1" si="22"/>
        <v>-13.666456602402651</v>
      </c>
      <c r="N162" s="3">
        <f t="shared" ca="1" si="22"/>
        <v>-10.846659279593187</v>
      </c>
      <c r="O162" s="3">
        <f t="shared" ca="1" si="22"/>
        <v>-8.9955960364018779</v>
      </c>
      <c r="P162" s="3">
        <f t="shared" ca="1" si="22"/>
        <v>-6.6046943100858737</v>
      </c>
      <c r="Q162" s="3">
        <f t="shared" ca="1" si="22"/>
        <v>-5.6908159127947506</v>
      </c>
      <c r="R162" s="3">
        <f t="shared" ca="1" si="22"/>
        <v>-6.414369114693578</v>
      </c>
      <c r="S162" s="3">
        <f t="shared" ca="1" si="22"/>
        <v>-6.2726601265063682</v>
      </c>
      <c r="T162" s="3">
        <f t="shared" ca="1" si="22"/>
        <v>-4.9822078049076204</v>
      </c>
      <c r="U162" s="3">
        <f t="shared" ca="1" si="22"/>
        <v>-3.4032622707263629</v>
      </c>
      <c r="V162" s="3">
        <f t="shared" ca="1" si="22"/>
        <v>-5.9166223653955292</v>
      </c>
      <c r="W162" s="3">
        <f ca="1">IF(W165&gt;0,TINV(TTEST(W111:W134,W135:W158,2,2),46),-TINV(TTEST(W111:W134,W135:W158,2,2),46))</f>
        <v>-6.6009653473476622</v>
      </c>
    </row>
    <row r="163" spans="2:23">
      <c r="B163" s="1" t="s">
        <v>199</v>
      </c>
      <c r="C163" s="1" t="s">
        <v>0</v>
      </c>
      <c r="D163" s="3">
        <f ca="1">STDEV(D111:D134)/SQRT(COUNT(D111:D134))</f>
        <v>1.257932529132016E-2</v>
      </c>
      <c r="E163" s="3">
        <f t="shared" ref="E163:W163" ca="1" si="23">STDEV(E111:E134)/SQRT(COUNT(E111:E134))</f>
        <v>1.0343456248254905E-2</v>
      </c>
      <c r="F163" s="3">
        <f t="shared" ca="1" si="23"/>
        <v>1.2569497103327788E-2</v>
      </c>
      <c r="G163" s="3">
        <f t="shared" ca="1" si="23"/>
        <v>1.0373925209930909E-2</v>
      </c>
      <c r="H163" s="3">
        <f t="shared" ca="1" si="23"/>
        <v>7.6238070573245303E-3</v>
      </c>
      <c r="I163" s="3">
        <f t="shared" ca="1" si="23"/>
        <v>8.268263034985188E-3</v>
      </c>
      <c r="J163" s="3">
        <f t="shared" ca="1" si="23"/>
        <v>9.8596374320026291E-3</v>
      </c>
      <c r="K163" s="3">
        <f t="shared" ca="1" si="23"/>
        <v>1.1044036870383179E-2</v>
      </c>
      <c r="L163" s="3">
        <f t="shared" ca="1" si="23"/>
        <v>1.2740758492776602E-2</v>
      </c>
      <c r="M163" s="3">
        <f t="shared" ca="1" si="23"/>
        <v>1.2437942413332612E-2</v>
      </c>
      <c r="N163" s="3">
        <f t="shared" ca="1" si="23"/>
        <v>1.1532910338579901E-2</v>
      </c>
      <c r="O163" s="3">
        <f t="shared" ca="1" si="23"/>
        <v>1.0538050825400904E-2</v>
      </c>
      <c r="P163" s="3">
        <f t="shared" ca="1" si="23"/>
        <v>1.0239501199459426E-2</v>
      </c>
      <c r="Q163" s="3">
        <f t="shared" ca="1" si="23"/>
        <v>1.0163293730944893E-2</v>
      </c>
      <c r="R163" s="3">
        <f t="shared" ca="1" si="23"/>
        <v>1.0342891303432425E-2</v>
      </c>
      <c r="S163" s="3">
        <f t="shared" ca="1" si="23"/>
        <v>9.9227138177356618E-3</v>
      </c>
      <c r="T163" s="3">
        <f t="shared" ca="1" si="23"/>
        <v>1.1276560164677468E-2</v>
      </c>
      <c r="U163" s="3">
        <f t="shared" ca="1" si="23"/>
        <v>1.2919504008217567E-2</v>
      </c>
      <c r="V163" s="3">
        <f t="shared" ca="1" si="23"/>
        <v>1.3939900141909253E-2</v>
      </c>
      <c r="W163" s="3">
        <f t="shared" ca="1" si="23"/>
        <v>1.7781731752840119E-2</v>
      </c>
    </row>
    <row r="164" spans="2:23">
      <c r="C164" s="1" t="s">
        <v>198</v>
      </c>
      <c r="D164" s="3">
        <f ca="1">STDEV(D135:D158)/SQRT(COUNT(D135:D158))</f>
        <v>6.0404378963974742E-2</v>
      </c>
      <c r="E164" s="3">
        <f t="shared" ref="E164:W164" ca="1" si="24">STDEV(E135:E158)/SQRT(COUNT(E135:E158))</f>
        <v>3.9355869885362604E-2</v>
      </c>
      <c r="F164" s="3">
        <f t="shared" ca="1" si="24"/>
        <v>4.5801689633599804E-2</v>
      </c>
      <c r="G164" s="3">
        <f t="shared" ca="1" si="24"/>
        <v>4.6034730252718793E-2</v>
      </c>
      <c r="H164" s="3">
        <f t="shared" ca="1" si="24"/>
        <v>4.4844753567603028E-2</v>
      </c>
      <c r="I164" s="3">
        <f t="shared" ca="1" si="24"/>
        <v>4.6527521574685371E-2</v>
      </c>
      <c r="J164" s="3">
        <f t="shared" ca="1" si="24"/>
        <v>4.4888140651011224E-2</v>
      </c>
      <c r="K164" s="3">
        <f t="shared" ca="1" si="24"/>
        <v>4.8473588688307284E-2</v>
      </c>
      <c r="L164" s="3">
        <f t="shared" ca="1" si="24"/>
        <v>4.5764183346638183E-2</v>
      </c>
      <c r="M164" s="3">
        <f t="shared" ca="1" si="24"/>
        <v>3.3468197834642117E-2</v>
      </c>
      <c r="N164" s="3">
        <f t="shared" ca="1" si="24"/>
        <v>4.6336346995428546E-2</v>
      </c>
      <c r="O164" s="3">
        <f t="shared" ca="1" si="24"/>
        <v>5.3645474690132353E-2</v>
      </c>
      <c r="P164" s="3">
        <f t="shared" ca="1" si="24"/>
        <v>4.80612327840036E-2</v>
      </c>
      <c r="Q164" s="3">
        <f t="shared" ca="1" si="24"/>
        <v>2.8911527553323053E-2</v>
      </c>
      <c r="R164" s="3">
        <f t="shared" ca="1" si="24"/>
        <v>2.8666638303298051E-2</v>
      </c>
      <c r="S164" s="3">
        <f t="shared" ca="1" si="24"/>
        <v>3.430180255015601E-2</v>
      </c>
      <c r="T164" s="3">
        <f t="shared" ca="1" si="24"/>
        <v>2.0831857323599563E-2</v>
      </c>
      <c r="U164" s="3">
        <f t="shared" ca="1" si="24"/>
        <v>1.1845963191057527E-2</v>
      </c>
      <c r="V164" s="3">
        <f t="shared" ca="1" si="24"/>
        <v>2.2304587250350533E-2</v>
      </c>
      <c r="W164" s="3">
        <f t="shared" ca="1" si="24"/>
        <v>4.7978659800938239E-2</v>
      </c>
    </row>
    <row r="165" spans="2:23">
      <c r="C165" s="1" t="s">
        <v>110</v>
      </c>
      <c r="D165" s="2">
        <f ca="1">D160-D161</f>
        <v>-0.38815894380975796</v>
      </c>
      <c r="E165" s="2">
        <f t="shared" ref="E165:W165" ca="1" si="25">E160-E161</f>
        <v>-0.40003900452099495</v>
      </c>
      <c r="F165" s="2">
        <f t="shared" ca="1" si="25"/>
        <v>-0.43342726936743764</v>
      </c>
      <c r="G165" s="2">
        <f t="shared" ca="1" si="25"/>
        <v>-0.45791187904215991</v>
      </c>
      <c r="H165" s="2">
        <f t="shared" ca="1" si="25"/>
        <v>-0.42259909186661959</v>
      </c>
      <c r="I165" s="2">
        <f t="shared" ca="1" si="25"/>
        <v>-0.37073407625681187</v>
      </c>
      <c r="J165" s="2">
        <f t="shared" ca="1" si="25"/>
        <v>-0.3641156600891573</v>
      </c>
      <c r="K165" s="2">
        <f t="shared" ca="1" si="25"/>
        <v>-0.39399569482189278</v>
      </c>
      <c r="L165" s="2">
        <f t="shared" ca="1" si="25"/>
        <v>-0.44642014633328764</v>
      </c>
      <c r="M165" s="2">
        <f t="shared" ca="1" si="25"/>
        <v>-0.48795617339115094</v>
      </c>
      <c r="N165" s="2">
        <f t="shared" ca="1" si="25"/>
        <v>-0.51792827292176291</v>
      </c>
      <c r="O165" s="2">
        <f t="shared" ca="1" si="25"/>
        <v>-0.49179569935519024</v>
      </c>
      <c r="P165" s="2">
        <f t="shared" ca="1" si="25"/>
        <v>-0.32455399840719856</v>
      </c>
      <c r="Q165" s="2">
        <f t="shared" ca="1" si="25"/>
        <v>-0.1743999690846828</v>
      </c>
      <c r="R165" s="2">
        <f t="shared" ca="1" si="25"/>
        <v>-0.19548062731828134</v>
      </c>
      <c r="S165" s="2">
        <f t="shared" ca="1" si="25"/>
        <v>-0.22398525832472393</v>
      </c>
      <c r="T165" s="2">
        <f t="shared" ca="1" si="25"/>
        <v>-0.11801914261149213</v>
      </c>
      <c r="U165" s="2">
        <f t="shared" ca="1" si="25"/>
        <v>-5.9653317295536509E-2</v>
      </c>
      <c r="V165" s="2">
        <f t="shared" ca="1" si="25"/>
        <v>-0.15562127616975616</v>
      </c>
      <c r="W165" s="2">
        <f t="shared" ca="1" si="25"/>
        <v>-0.33775674721500426</v>
      </c>
    </row>
    <row r="167" spans="2:23">
      <c r="B167" s="1" t="s">
        <v>200</v>
      </c>
      <c r="D167" s="1">
        <f ca="1">COVAR(D111:D158,$C111:$C158)/VAR($C111:$C158)</f>
        <v>-0.19003614957352732</v>
      </c>
      <c r="E167" s="1">
        <f t="shared" ref="E167:W167" ca="1" si="26">COVAR(E111:E158,$C111:$C158)/VAR($C111:$C158)</f>
        <v>-0.19585242929673713</v>
      </c>
      <c r="F167" s="1">
        <f t="shared" ca="1" si="26"/>
        <v>-0.21219876729447473</v>
      </c>
      <c r="G167" s="1">
        <f t="shared" ca="1" si="26"/>
        <v>-0.22418602411439081</v>
      </c>
      <c r="H167" s="1">
        <f t="shared" ca="1" si="26"/>
        <v>-0.20689747205969908</v>
      </c>
      <c r="I167" s="1">
        <f t="shared" ca="1" si="26"/>
        <v>-0.18150522483406414</v>
      </c>
      <c r="J167" s="1">
        <f t="shared" ca="1" si="26"/>
        <v>-0.17826495858531657</v>
      </c>
      <c r="K167" s="1">
        <f t="shared" ca="1" si="26"/>
        <v>-0.19289372558988505</v>
      </c>
      <c r="L167" s="1">
        <f t="shared" ca="1" si="26"/>
        <v>-0.21855986330900545</v>
      </c>
      <c r="M167" s="1">
        <f t="shared" ca="1" si="26"/>
        <v>-0.2388952098894177</v>
      </c>
      <c r="N167" s="1">
        <f t="shared" ca="1" si="26"/>
        <v>-0.25356905028461318</v>
      </c>
      <c r="O167" s="1">
        <f t="shared" ca="1" si="26"/>
        <v>-0.2407749778093119</v>
      </c>
      <c r="P167" s="1">
        <f t="shared" ca="1" si="26"/>
        <v>-0.15889622838685763</v>
      </c>
      <c r="Q167" s="1">
        <f t="shared" ca="1" si="26"/>
        <v>-8.5383318197709335E-2</v>
      </c>
      <c r="R167" s="1">
        <f t="shared" ca="1" si="26"/>
        <v>-9.5704057124575304E-2</v>
      </c>
      <c r="S167" s="1">
        <f t="shared" ca="1" si="26"/>
        <v>-0.10965944938814612</v>
      </c>
      <c r="T167" s="1">
        <f t="shared" ca="1" si="26"/>
        <v>-5.7780205236876374E-2</v>
      </c>
      <c r="U167" s="1">
        <f t="shared" ca="1" si="26"/>
        <v>-2.9205269925939761E-2</v>
      </c>
      <c r="V167" s="1">
        <f t="shared" ca="1" si="26"/>
        <v>-7.618958312477643E-2</v>
      </c>
      <c r="W167" s="1">
        <f t="shared" ca="1" si="26"/>
        <v>-0.16536007415734585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0.02</v>
      </c>
      <c r="E1">
        <v>0.114</v>
      </c>
      <c r="F1">
        <v>0.79700000000000004</v>
      </c>
      <c r="G1">
        <v>6.0000000000000001E-3</v>
      </c>
      <c r="H1">
        <v>5.5E-2</v>
      </c>
      <c r="I1">
        <v>0.29199999999999998</v>
      </c>
      <c r="J1">
        <v>7.6999999999999999E-2</v>
      </c>
      <c r="K1">
        <v>4.1000000000000002E-2</v>
      </c>
      <c r="L1">
        <v>0.82899999999999996</v>
      </c>
      <c r="M1">
        <v>6.6000000000000003E-2</v>
      </c>
      <c r="N1">
        <v>5.3999999999999999E-2</v>
      </c>
      <c r="O1">
        <v>0.92500000000000004</v>
      </c>
      <c r="P1">
        <v>0.64600000000000002</v>
      </c>
      <c r="Q1">
        <v>7.0000000000000007E-2</v>
      </c>
      <c r="R1">
        <v>0.89600000000000002</v>
      </c>
      <c r="S1">
        <v>1.0999999999999999E-2</v>
      </c>
      <c r="T1">
        <v>0.246</v>
      </c>
      <c r="U1">
        <v>0.22</v>
      </c>
      <c r="V1">
        <v>7.0000000000000001E-3</v>
      </c>
      <c r="W1">
        <v>5.0000000000000001E-3</v>
      </c>
      <c r="Z1" s="1">
        <f>AVERAGE(D1:M1)</f>
        <v>0.22969999999999996</v>
      </c>
      <c r="AA1" s="1">
        <f>AVERAGE(N1:W1)</f>
        <v>0.30800000000000005</v>
      </c>
    </row>
    <row r="2" spans="1:27">
      <c r="A2">
        <v>1</v>
      </c>
      <c r="B2" t="s">
        <v>149</v>
      </c>
      <c r="C2">
        <v>30</v>
      </c>
      <c r="D2">
        <v>3.1E-2</v>
      </c>
      <c r="E2">
        <v>0.14199999999999999</v>
      </c>
      <c r="F2">
        <v>0.84599999999999997</v>
      </c>
      <c r="G2">
        <v>7.0000000000000001E-3</v>
      </c>
      <c r="H2">
        <v>5.3999999999999999E-2</v>
      </c>
      <c r="I2">
        <v>0.29499999999999998</v>
      </c>
      <c r="J2">
        <v>7.2999999999999995E-2</v>
      </c>
      <c r="K2">
        <v>3.5999999999999997E-2</v>
      </c>
      <c r="L2">
        <v>0.83</v>
      </c>
      <c r="M2">
        <v>7.0000000000000007E-2</v>
      </c>
      <c r="N2">
        <v>5.2999999999999999E-2</v>
      </c>
      <c r="O2">
        <v>0.93899999999999995</v>
      </c>
      <c r="P2">
        <v>0.441</v>
      </c>
      <c r="Q2">
        <v>8.8999999999999996E-2</v>
      </c>
      <c r="R2">
        <v>0.85599999999999998</v>
      </c>
      <c r="S2">
        <v>1.7000000000000001E-2</v>
      </c>
      <c r="T2">
        <v>0.18099999999999999</v>
      </c>
      <c r="U2">
        <v>0.20799999999999999</v>
      </c>
      <c r="V2">
        <v>8.9999999999999993E-3</v>
      </c>
      <c r="W2">
        <v>6.0000000000000001E-3</v>
      </c>
      <c r="Z2" s="1">
        <f t="shared" ref="Z2:Z48" si="0">AVERAGE(D2:M2)</f>
        <v>0.23839999999999995</v>
      </c>
      <c r="AA2" s="1">
        <f t="shared" ref="AA2:AA48" si="1">AVERAGE(N2:W2)</f>
        <v>0.27989999999999998</v>
      </c>
    </row>
    <row r="3" spans="1:27">
      <c r="A3">
        <v>2</v>
      </c>
      <c r="B3" t="s">
        <v>150</v>
      </c>
      <c r="C3">
        <v>30</v>
      </c>
      <c r="D3">
        <v>2.8000000000000001E-2</v>
      </c>
      <c r="E3">
        <v>0.126</v>
      </c>
      <c r="F3">
        <v>0.83599999999999997</v>
      </c>
      <c r="G3">
        <v>5.0000000000000001E-3</v>
      </c>
      <c r="H3">
        <v>5.5E-2</v>
      </c>
      <c r="I3">
        <v>0.307</v>
      </c>
      <c r="J3">
        <v>7.5999999999999998E-2</v>
      </c>
      <c r="K3">
        <v>0.03</v>
      </c>
      <c r="L3">
        <v>0.82299999999999995</v>
      </c>
      <c r="M3">
        <v>5.8999999999999997E-2</v>
      </c>
      <c r="N3">
        <v>5.3999999999999999E-2</v>
      </c>
      <c r="O3">
        <v>0.93400000000000005</v>
      </c>
      <c r="P3">
        <v>0.61799999999999999</v>
      </c>
      <c r="Q3">
        <v>7.5999999999999998E-2</v>
      </c>
      <c r="R3">
        <v>0.88300000000000001</v>
      </c>
      <c r="S3">
        <v>8.9999999999999993E-3</v>
      </c>
      <c r="T3">
        <v>0.26400000000000001</v>
      </c>
      <c r="U3">
        <v>0.191</v>
      </c>
      <c r="V3">
        <v>8.9999999999999993E-3</v>
      </c>
      <c r="W3">
        <v>6.0000000000000001E-3</v>
      </c>
      <c r="Z3" s="1">
        <f t="shared" si="0"/>
        <v>0.23450000000000001</v>
      </c>
      <c r="AA3" s="1">
        <f t="shared" si="1"/>
        <v>0.30439999999999995</v>
      </c>
    </row>
    <row r="4" spans="1:27">
      <c r="A4">
        <v>3</v>
      </c>
      <c r="B4" t="s">
        <v>151</v>
      </c>
      <c r="C4">
        <v>30</v>
      </c>
      <c r="D4">
        <v>3.6999999999999998E-2</v>
      </c>
      <c r="E4">
        <v>8.1000000000000003E-2</v>
      </c>
      <c r="F4">
        <v>0.66</v>
      </c>
      <c r="G4">
        <v>8.0000000000000002E-3</v>
      </c>
      <c r="H4">
        <v>5.3999999999999999E-2</v>
      </c>
      <c r="I4">
        <v>0.23499999999999999</v>
      </c>
      <c r="J4">
        <v>7.1999999999999995E-2</v>
      </c>
      <c r="K4">
        <v>5.0999999999999997E-2</v>
      </c>
      <c r="L4">
        <v>0.73399999999999999</v>
      </c>
      <c r="M4">
        <v>0.1</v>
      </c>
      <c r="N4">
        <v>5.2999999999999999E-2</v>
      </c>
      <c r="O4">
        <v>0.84199999999999997</v>
      </c>
      <c r="P4">
        <v>0.56299999999999994</v>
      </c>
      <c r="Q4">
        <v>7.2999999999999995E-2</v>
      </c>
      <c r="R4">
        <v>0.83899999999999997</v>
      </c>
      <c r="S4">
        <v>1.4999999999999999E-2</v>
      </c>
      <c r="T4">
        <v>0.34599999999999997</v>
      </c>
      <c r="U4">
        <v>0.14699999999999999</v>
      </c>
      <c r="V4">
        <v>0.01</v>
      </c>
      <c r="W4">
        <v>6.0000000000000001E-3</v>
      </c>
      <c r="Z4" s="1">
        <f t="shared" si="0"/>
        <v>0.20319999999999999</v>
      </c>
      <c r="AA4" s="1">
        <f t="shared" si="1"/>
        <v>0.28939999999999999</v>
      </c>
    </row>
    <row r="5" spans="1:27">
      <c r="A5">
        <v>4</v>
      </c>
      <c r="B5" t="s">
        <v>152</v>
      </c>
      <c r="C5">
        <v>30</v>
      </c>
      <c r="D5">
        <v>0.02</v>
      </c>
      <c r="E5">
        <v>0.128</v>
      </c>
      <c r="F5">
        <v>0.78700000000000003</v>
      </c>
      <c r="G5">
        <v>6.0000000000000001E-3</v>
      </c>
      <c r="H5">
        <v>5.5E-2</v>
      </c>
      <c r="I5">
        <v>0.30399999999999999</v>
      </c>
      <c r="J5">
        <v>7.6999999999999999E-2</v>
      </c>
      <c r="K5">
        <v>3.9E-2</v>
      </c>
      <c r="L5">
        <v>0.82799999999999996</v>
      </c>
      <c r="M5">
        <v>6.3E-2</v>
      </c>
      <c r="N5">
        <v>5.3999999999999999E-2</v>
      </c>
      <c r="O5">
        <v>0.92500000000000004</v>
      </c>
      <c r="P5">
        <v>0.63600000000000001</v>
      </c>
      <c r="Q5">
        <v>5.5E-2</v>
      </c>
      <c r="R5">
        <v>0.89100000000000001</v>
      </c>
      <c r="S5">
        <v>0.01</v>
      </c>
      <c r="T5">
        <v>0.23400000000000001</v>
      </c>
      <c r="U5">
        <v>0.25600000000000001</v>
      </c>
      <c r="V5">
        <v>7.0000000000000001E-3</v>
      </c>
      <c r="W5">
        <v>6.0000000000000001E-3</v>
      </c>
      <c r="Z5" s="1">
        <f t="shared" si="0"/>
        <v>0.23069999999999999</v>
      </c>
      <c r="AA5" s="1">
        <f t="shared" si="1"/>
        <v>0.30740000000000001</v>
      </c>
    </row>
    <row r="6" spans="1:27">
      <c r="A6">
        <v>5</v>
      </c>
      <c r="B6" t="s">
        <v>153</v>
      </c>
      <c r="C6">
        <v>30</v>
      </c>
      <c r="D6">
        <v>5.1999999999999998E-2</v>
      </c>
      <c r="E6">
        <v>5.8999999999999997E-2</v>
      </c>
      <c r="F6">
        <v>0.71799999999999997</v>
      </c>
      <c r="G6">
        <v>0.02</v>
      </c>
      <c r="H6">
        <v>5.3999999999999999E-2</v>
      </c>
      <c r="I6">
        <v>0.23599999999999999</v>
      </c>
      <c r="J6">
        <v>7.4999999999999997E-2</v>
      </c>
      <c r="K6">
        <v>0.14299999999999999</v>
      </c>
      <c r="L6">
        <v>0.71799999999999997</v>
      </c>
      <c r="M6">
        <v>0.14799999999999999</v>
      </c>
      <c r="N6">
        <v>5.1999999999999998E-2</v>
      </c>
      <c r="O6">
        <v>0.90100000000000002</v>
      </c>
      <c r="P6">
        <v>0.58299999999999996</v>
      </c>
      <c r="Q6">
        <v>0.11600000000000001</v>
      </c>
      <c r="R6">
        <v>0.91400000000000003</v>
      </c>
      <c r="S6">
        <v>3.5000000000000003E-2</v>
      </c>
      <c r="T6">
        <v>0.52200000000000002</v>
      </c>
      <c r="U6">
        <v>0.126</v>
      </c>
      <c r="V6">
        <v>6.0000000000000001E-3</v>
      </c>
      <c r="W6">
        <v>5.0000000000000001E-3</v>
      </c>
      <c r="Z6" s="1">
        <f t="shared" si="0"/>
        <v>0.22230000000000003</v>
      </c>
      <c r="AA6" s="1">
        <f t="shared" si="1"/>
        <v>0.32599999999999996</v>
      </c>
    </row>
    <row r="7" spans="1:27">
      <c r="A7">
        <v>6</v>
      </c>
      <c r="B7" t="s">
        <v>154</v>
      </c>
      <c r="C7">
        <v>30</v>
      </c>
      <c r="D7">
        <v>4.5999999999999999E-2</v>
      </c>
      <c r="E7">
        <v>0.17599999999999999</v>
      </c>
      <c r="F7">
        <v>0.67300000000000004</v>
      </c>
      <c r="G7">
        <v>2.3E-2</v>
      </c>
      <c r="H7">
        <v>5.1999999999999998E-2</v>
      </c>
      <c r="I7">
        <v>0.252</v>
      </c>
      <c r="J7">
        <v>6.6000000000000003E-2</v>
      </c>
      <c r="K7">
        <v>4.9000000000000002E-2</v>
      </c>
      <c r="L7">
        <v>0.57999999999999996</v>
      </c>
      <c r="M7">
        <v>4.5999999999999999E-2</v>
      </c>
      <c r="N7">
        <v>5.0999999999999997E-2</v>
      </c>
      <c r="O7">
        <v>0.83199999999999996</v>
      </c>
      <c r="P7">
        <v>0.31900000000000001</v>
      </c>
      <c r="Q7">
        <v>0.17199999999999999</v>
      </c>
      <c r="R7">
        <v>0.65400000000000003</v>
      </c>
      <c r="S7">
        <v>2.1000000000000001E-2</v>
      </c>
      <c r="T7">
        <v>0.127</v>
      </c>
      <c r="U7">
        <v>0.10299999999999999</v>
      </c>
      <c r="V7">
        <v>2.1000000000000001E-2</v>
      </c>
      <c r="W7">
        <v>1.4E-2</v>
      </c>
      <c r="Z7" s="1">
        <f t="shared" si="0"/>
        <v>0.19629999999999997</v>
      </c>
      <c r="AA7" s="1">
        <f t="shared" si="1"/>
        <v>0.23139999999999999</v>
      </c>
    </row>
    <row r="8" spans="1:27">
      <c r="A8">
        <v>7</v>
      </c>
      <c r="B8" t="s">
        <v>155</v>
      </c>
      <c r="C8">
        <v>30</v>
      </c>
      <c r="D8">
        <v>1.9E-2</v>
      </c>
      <c r="E8">
        <v>0.109</v>
      </c>
      <c r="F8">
        <v>0.76500000000000001</v>
      </c>
      <c r="G8">
        <v>0.01</v>
      </c>
      <c r="H8">
        <v>5.5E-2</v>
      </c>
      <c r="I8">
        <v>0.26600000000000001</v>
      </c>
      <c r="J8">
        <v>7.5999999999999998E-2</v>
      </c>
      <c r="K8">
        <v>4.7E-2</v>
      </c>
      <c r="L8">
        <v>0.81499999999999995</v>
      </c>
      <c r="M8">
        <v>0.08</v>
      </c>
      <c r="N8">
        <v>5.3999999999999999E-2</v>
      </c>
      <c r="O8">
        <v>0.91100000000000003</v>
      </c>
      <c r="P8">
        <v>0.58699999999999997</v>
      </c>
      <c r="Q8">
        <v>8.6999999999999994E-2</v>
      </c>
      <c r="R8">
        <v>0.88400000000000001</v>
      </c>
      <c r="S8">
        <v>1.7000000000000001E-2</v>
      </c>
      <c r="T8">
        <v>0.22800000000000001</v>
      </c>
      <c r="U8">
        <v>0.218</v>
      </c>
      <c r="V8">
        <v>6.0000000000000001E-3</v>
      </c>
      <c r="W8">
        <v>5.0000000000000001E-3</v>
      </c>
      <c r="Z8" s="1">
        <f t="shared" si="0"/>
        <v>0.22420000000000001</v>
      </c>
      <c r="AA8" s="1">
        <f t="shared" si="1"/>
        <v>0.29969999999999997</v>
      </c>
    </row>
    <row r="9" spans="1:27">
      <c r="A9">
        <v>8</v>
      </c>
      <c r="B9" t="s">
        <v>156</v>
      </c>
      <c r="C9">
        <v>30</v>
      </c>
      <c r="D9">
        <v>0.05</v>
      </c>
      <c r="E9">
        <v>7.4999999999999997E-2</v>
      </c>
      <c r="F9">
        <v>0.51</v>
      </c>
      <c r="G9">
        <v>8.0000000000000002E-3</v>
      </c>
      <c r="H9">
        <v>5.3999999999999999E-2</v>
      </c>
      <c r="I9">
        <v>0.20100000000000001</v>
      </c>
      <c r="J9">
        <v>7.0999999999999994E-2</v>
      </c>
      <c r="K9">
        <v>0.04</v>
      </c>
      <c r="L9">
        <v>0.71499999999999997</v>
      </c>
      <c r="M9">
        <v>0.14699999999999999</v>
      </c>
      <c r="N9">
        <v>5.2999999999999999E-2</v>
      </c>
      <c r="O9">
        <v>0.68200000000000005</v>
      </c>
      <c r="P9">
        <v>0.68600000000000005</v>
      </c>
      <c r="Q9">
        <v>6.5000000000000002E-2</v>
      </c>
      <c r="R9">
        <v>0.77400000000000002</v>
      </c>
      <c r="S9">
        <v>1.0999999999999999E-2</v>
      </c>
      <c r="T9">
        <v>0.39700000000000002</v>
      </c>
      <c r="U9">
        <v>9.9000000000000005E-2</v>
      </c>
      <c r="V9">
        <v>2.4E-2</v>
      </c>
      <c r="W9">
        <v>8.9999999999999993E-3</v>
      </c>
      <c r="Z9" s="1">
        <f t="shared" si="0"/>
        <v>0.18710000000000002</v>
      </c>
      <c r="AA9" s="1">
        <f t="shared" si="1"/>
        <v>0.28000000000000003</v>
      </c>
    </row>
    <row r="10" spans="1:27">
      <c r="A10">
        <v>9</v>
      </c>
      <c r="B10" t="s">
        <v>157</v>
      </c>
      <c r="C10">
        <v>30</v>
      </c>
      <c r="D10">
        <v>1.7000000000000001E-2</v>
      </c>
      <c r="E10">
        <v>0.14199999999999999</v>
      </c>
      <c r="F10">
        <v>0.84499999999999997</v>
      </c>
      <c r="G10">
        <v>1.2E-2</v>
      </c>
      <c r="H10">
        <v>5.3999999999999999E-2</v>
      </c>
      <c r="I10">
        <v>0.247</v>
      </c>
      <c r="J10">
        <v>7.2999999999999995E-2</v>
      </c>
      <c r="K10">
        <v>3.6999999999999998E-2</v>
      </c>
      <c r="L10">
        <v>0.84699999999999998</v>
      </c>
      <c r="M10">
        <v>8.5999999999999993E-2</v>
      </c>
      <c r="N10">
        <v>5.2999999999999999E-2</v>
      </c>
      <c r="O10">
        <v>0.94099999999999995</v>
      </c>
      <c r="P10">
        <v>0.36699999999999999</v>
      </c>
      <c r="Q10">
        <v>0.114</v>
      </c>
      <c r="R10">
        <v>0.85199999999999998</v>
      </c>
      <c r="S10">
        <v>3.1E-2</v>
      </c>
      <c r="T10">
        <v>0.115</v>
      </c>
      <c r="U10">
        <v>0.28899999999999998</v>
      </c>
      <c r="V10">
        <v>6.0000000000000001E-3</v>
      </c>
      <c r="W10">
        <v>5.0000000000000001E-3</v>
      </c>
      <c r="Z10" s="1">
        <f t="shared" si="0"/>
        <v>0.23599999999999999</v>
      </c>
      <c r="AA10" s="1">
        <f t="shared" si="1"/>
        <v>0.27729999999999999</v>
      </c>
    </row>
    <row r="11" spans="1:27">
      <c r="A11">
        <v>10</v>
      </c>
      <c r="B11" t="s">
        <v>158</v>
      </c>
      <c r="C11">
        <v>30</v>
      </c>
      <c r="D11">
        <v>2.5999999999999999E-2</v>
      </c>
      <c r="E11">
        <v>0.106</v>
      </c>
      <c r="F11">
        <v>0.77600000000000002</v>
      </c>
      <c r="G11">
        <v>7.0000000000000001E-3</v>
      </c>
      <c r="H11">
        <v>5.5E-2</v>
      </c>
      <c r="I11">
        <v>0.28699999999999998</v>
      </c>
      <c r="J11">
        <v>7.6999999999999999E-2</v>
      </c>
      <c r="K11">
        <v>6.8000000000000005E-2</v>
      </c>
      <c r="L11">
        <v>0.80900000000000005</v>
      </c>
      <c r="M11">
        <v>8.2000000000000003E-2</v>
      </c>
      <c r="N11">
        <v>5.3999999999999999E-2</v>
      </c>
      <c r="O11">
        <v>0.92500000000000004</v>
      </c>
      <c r="P11">
        <v>0.63100000000000001</v>
      </c>
      <c r="Q11">
        <v>6.8000000000000005E-2</v>
      </c>
      <c r="R11">
        <v>0.90200000000000002</v>
      </c>
      <c r="S11">
        <v>1.6E-2</v>
      </c>
      <c r="T11">
        <v>0.29299999999999998</v>
      </c>
      <c r="U11">
        <v>0.23100000000000001</v>
      </c>
      <c r="V11">
        <v>7.0000000000000001E-3</v>
      </c>
      <c r="W11">
        <v>7.0000000000000001E-3</v>
      </c>
      <c r="Z11" s="1">
        <f t="shared" si="0"/>
        <v>0.2293</v>
      </c>
      <c r="AA11" s="1">
        <f t="shared" si="1"/>
        <v>0.31340000000000001</v>
      </c>
    </row>
    <row r="12" spans="1:27">
      <c r="A12">
        <v>11</v>
      </c>
      <c r="B12" t="s">
        <v>159</v>
      </c>
      <c r="C12">
        <v>30</v>
      </c>
      <c r="D12">
        <v>3.1E-2</v>
      </c>
      <c r="E12">
        <v>0.11799999999999999</v>
      </c>
      <c r="F12">
        <v>0.84099999999999997</v>
      </c>
      <c r="G12">
        <v>0.01</v>
      </c>
      <c r="H12">
        <v>5.3999999999999999E-2</v>
      </c>
      <c r="I12">
        <v>0.28000000000000003</v>
      </c>
      <c r="J12">
        <v>7.3999999999999996E-2</v>
      </c>
      <c r="K12">
        <v>4.2000000000000003E-2</v>
      </c>
      <c r="L12">
        <v>0.81399999999999995</v>
      </c>
      <c r="M12">
        <v>7.0999999999999994E-2</v>
      </c>
      <c r="N12">
        <v>5.2999999999999999E-2</v>
      </c>
      <c r="O12">
        <v>0.93600000000000005</v>
      </c>
      <c r="P12">
        <v>0.48</v>
      </c>
      <c r="Q12">
        <v>8.7999999999999995E-2</v>
      </c>
      <c r="R12">
        <v>0.874</v>
      </c>
      <c r="S12">
        <v>1.9E-2</v>
      </c>
      <c r="T12">
        <v>0.254</v>
      </c>
      <c r="U12">
        <v>0.22700000000000001</v>
      </c>
      <c r="V12">
        <v>8.9999999999999993E-3</v>
      </c>
      <c r="W12">
        <v>7.0000000000000001E-3</v>
      </c>
      <c r="Z12" s="1">
        <f t="shared" si="0"/>
        <v>0.23350000000000004</v>
      </c>
      <c r="AA12" s="1">
        <f t="shared" si="1"/>
        <v>0.29470000000000002</v>
      </c>
    </row>
    <row r="13" spans="1:27">
      <c r="A13">
        <v>12</v>
      </c>
      <c r="B13" t="s">
        <v>160</v>
      </c>
      <c r="C13">
        <v>30</v>
      </c>
      <c r="D13">
        <v>4.2000000000000003E-2</v>
      </c>
      <c r="E13">
        <v>9.0999999999999998E-2</v>
      </c>
      <c r="F13">
        <v>0.51100000000000001</v>
      </c>
      <c r="G13">
        <v>7.0000000000000001E-3</v>
      </c>
      <c r="H13">
        <v>5.3999999999999999E-2</v>
      </c>
      <c r="I13">
        <v>0.20699999999999999</v>
      </c>
      <c r="J13">
        <v>7.0000000000000007E-2</v>
      </c>
      <c r="K13">
        <v>3.3000000000000002E-2</v>
      </c>
      <c r="L13">
        <v>0.72399999999999998</v>
      </c>
      <c r="M13">
        <v>0.127</v>
      </c>
      <c r="N13">
        <v>5.2999999999999999E-2</v>
      </c>
      <c r="O13">
        <v>0.69699999999999995</v>
      </c>
      <c r="P13">
        <v>0.61599999999999999</v>
      </c>
      <c r="Q13">
        <v>5.6000000000000001E-2</v>
      </c>
      <c r="R13">
        <v>0.745</v>
      </c>
      <c r="S13">
        <v>1.0999999999999999E-2</v>
      </c>
      <c r="T13">
        <v>0.32500000000000001</v>
      </c>
      <c r="U13">
        <v>0.122</v>
      </c>
      <c r="V13">
        <v>2.1999999999999999E-2</v>
      </c>
      <c r="W13">
        <v>8.9999999999999993E-3</v>
      </c>
      <c r="Z13" s="1">
        <f t="shared" si="0"/>
        <v>0.18659999999999999</v>
      </c>
      <c r="AA13" s="1">
        <f t="shared" si="1"/>
        <v>0.2656</v>
      </c>
    </row>
    <row r="14" spans="1:27">
      <c r="A14">
        <v>13</v>
      </c>
      <c r="B14" t="s">
        <v>161</v>
      </c>
      <c r="C14">
        <v>30</v>
      </c>
      <c r="D14">
        <v>0.03</v>
      </c>
      <c r="E14">
        <v>8.4000000000000005E-2</v>
      </c>
      <c r="F14">
        <v>0.47599999999999998</v>
      </c>
      <c r="G14">
        <v>8.9999999999999993E-3</v>
      </c>
      <c r="H14">
        <v>5.3999999999999999E-2</v>
      </c>
      <c r="I14">
        <v>0.20300000000000001</v>
      </c>
      <c r="J14">
        <v>7.0999999999999994E-2</v>
      </c>
      <c r="K14">
        <v>4.3999999999999997E-2</v>
      </c>
      <c r="L14">
        <v>0.68300000000000005</v>
      </c>
      <c r="M14">
        <v>0.109</v>
      </c>
      <c r="N14">
        <v>5.2999999999999999E-2</v>
      </c>
      <c r="O14">
        <v>0.69899999999999995</v>
      </c>
      <c r="P14">
        <v>0.63900000000000001</v>
      </c>
      <c r="Q14">
        <v>6.9000000000000006E-2</v>
      </c>
      <c r="R14">
        <v>0.77500000000000002</v>
      </c>
      <c r="S14">
        <v>1.0999999999999999E-2</v>
      </c>
      <c r="T14">
        <v>0.30599999999999999</v>
      </c>
      <c r="U14">
        <v>0.126</v>
      </c>
      <c r="V14">
        <v>1.4E-2</v>
      </c>
      <c r="W14">
        <v>6.0000000000000001E-3</v>
      </c>
      <c r="Z14" s="1">
        <f t="shared" si="0"/>
        <v>0.17630000000000001</v>
      </c>
      <c r="AA14" s="1">
        <f t="shared" si="1"/>
        <v>0.26979999999999993</v>
      </c>
    </row>
    <row r="15" spans="1:27">
      <c r="A15">
        <v>14</v>
      </c>
      <c r="B15" t="s">
        <v>162</v>
      </c>
      <c r="C15">
        <v>30</v>
      </c>
      <c r="D15">
        <v>2.3E-2</v>
      </c>
      <c r="E15">
        <v>0.127</v>
      </c>
      <c r="F15">
        <v>0.73399999999999999</v>
      </c>
      <c r="G15">
        <v>7.0000000000000001E-3</v>
      </c>
      <c r="H15">
        <v>5.5E-2</v>
      </c>
      <c r="I15">
        <v>0.28100000000000003</v>
      </c>
      <c r="J15">
        <v>7.4999999999999997E-2</v>
      </c>
      <c r="K15">
        <v>3.5000000000000003E-2</v>
      </c>
      <c r="L15">
        <v>0.79900000000000004</v>
      </c>
      <c r="M15">
        <v>6.6000000000000003E-2</v>
      </c>
      <c r="N15">
        <v>5.3999999999999999E-2</v>
      </c>
      <c r="O15">
        <v>0.88</v>
      </c>
      <c r="P15">
        <v>0.67600000000000005</v>
      </c>
      <c r="Q15">
        <v>8.7999999999999995E-2</v>
      </c>
      <c r="R15">
        <v>0.85699999999999998</v>
      </c>
      <c r="S15">
        <v>8.9999999999999993E-3</v>
      </c>
      <c r="T15">
        <v>0.22500000000000001</v>
      </c>
      <c r="U15">
        <v>0.159</v>
      </c>
      <c r="V15">
        <v>1.0999999999999999E-2</v>
      </c>
      <c r="W15">
        <v>6.0000000000000001E-3</v>
      </c>
      <c r="Z15" s="1">
        <f t="shared" si="0"/>
        <v>0.22020000000000001</v>
      </c>
      <c r="AA15" s="1">
        <f t="shared" si="1"/>
        <v>0.29649999999999999</v>
      </c>
    </row>
    <row r="16" spans="1:27">
      <c r="A16">
        <v>15</v>
      </c>
      <c r="B16" t="s">
        <v>163</v>
      </c>
      <c r="C16">
        <v>30</v>
      </c>
      <c r="D16">
        <v>5.5E-2</v>
      </c>
      <c r="E16">
        <v>9.1999999999999998E-2</v>
      </c>
      <c r="F16">
        <v>0.48299999999999998</v>
      </c>
      <c r="G16">
        <v>1.2E-2</v>
      </c>
      <c r="H16">
        <v>5.1999999999999998E-2</v>
      </c>
      <c r="I16">
        <v>0.188</v>
      </c>
      <c r="J16">
        <v>6.6000000000000003E-2</v>
      </c>
      <c r="K16">
        <v>6.2E-2</v>
      </c>
      <c r="L16">
        <v>0.624</v>
      </c>
      <c r="M16">
        <v>0.12</v>
      </c>
      <c r="N16">
        <v>5.1999999999999998E-2</v>
      </c>
      <c r="O16">
        <v>0.66800000000000004</v>
      </c>
      <c r="P16">
        <v>0.45100000000000001</v>
      </c>
      <c r="Q16">
        <v>8.2000000000000003E-2</v>
      </c>
      <c r="R16">
        <v>0.65400000000000003</v>
      </c>
      <c r="S16">
        <v>2.1999999999999999E-2</v>
      </c>
      <c r="T16">
        <v>0.215</v>
      </c>
      <c r="U16">
        <v>0.10299999999999999</v>
      </c>
      <c r="V16">
        <v>2.5999999999999999E-2</v>
      </c>
      <c r="W16">
        <v>1.7000000000000001E-2</v>
      </c>
      <c r="Z16" s="1">
        <f t="shared" si="0"/>
        <v>0.17540000000000006</v>
      </c>
      <c r="AA16" s="1">
        <f t="shared" si="1"/>
        <v>0.22900000000000001</v>
      </c>
    </row>
    <row r="17" spans="1:27">
      <c r="A17">
        <v>16</v>
      </c>
      <c r="B17" t="s">
        <v>164</v>
      </c>
      <c r="C17">
        <v>30</v>
      </c>
      <c r="D17">
        <v>2.9000000000000001E-2</v>
      </c>
      <c r="E17">
        <v>7.0000000000000007E-2</v>
      </c>
      <c r="F17">
        <v>0.63600000000000001</v>
      </c>
      <c r="G17">
        <v>1.7999999999999999E-2</v>
      </c>
      <c r="H17">
        <v>5.3999999999999999E-2</v>
      </c>
      <c r="I17">
        <v>0.23300000000000001</v>
      </c>
      <c r="J17">
        <v>7.4999999999999997E-2</v>
      </c>
      <c r="K17">
        <v>7.0999999999999994E-2</v>
      </c>
      <c r="L17">
        <v>0.755</v>
      </c>
      <c r="M17">
        <v>0.14599999999999999</v>
      </c>
      <c r="N17">
        <v>5.2999999999999999E-2</v>
      </c>
      <c r="O17">
        <v>0.85099999999999998</v>
      </c>
      <c r="P17">
        <v>0.61399999999999999</v>
      </c>
      <c r="Q17">
        <v>0.14299999999999999</v>
      </c>
      <c r="R17">
        <v>0.89700000000000002</v>
      </c>
      <c r="S17">
        <v>2.5999999999999999E-2</v>
      </c>
      <c r="T17">
        <v>0.44600000000000001</v>
      </c>
      <c r="U17">
        <v>0.12</v>
      </c>
      <c r="V17">
        <v>7.0000000000000001E-3</v>
      </c>
      <c r="W17">
        <v>5.0000000000000001E-3</v>
      </c>
      <c r="Z17" s="1">
        <f t="shared" si="0"/>
        <v>0.20869999999999997</v>
      </c>
      <c r="AA17" s="1">
        <f t="shared" si="1"/>
        <v>0.31619999999999998</v>
      </c>
    </row>
    <row r="18" spans="1:27">
      <c r="A18">
        <v>17</v>
      </c>
      <c r="B18" t="s">
        <v>165</v>
      </c>
      <c r="C18">
        <v>30</v>
      </c>
      <c r="D18">
        <v>1.2999999999999999E-2</v>
      </c>
      <c r="E18">
        <v>0.151</v>
      </c>
      <c r="F18">
        <v>0.66500000000000004</v>
      </c>
      <c r="G18">
        <v>8.0000000000000002E-3</v>
      </c>
      <c r="H18">
        <v>5.6000000000000001E-2</v>
      </c>
      <c r="I18">
        <v>0.308</v>
      </c>
      <c r="J18">
        <v>7.6999999999999999E-2</v>
      </c>
      <c r="K18">
        <v>3.4000000000000002E-2</v>
      </c>
      <c r="L18">
        <v>0.85299999999999998</v>
      </c>
      <c r="M18">
        <v>7.0999999999999994E-2</v>
      </c>
      <c r="N18">
        <v>5.5E-2</v>
      </c>
      <c r="O18">
        <v>0.872</v>
      </c>
      <c r="P18">
        <v>0.66</v>
      </c>
      <c r="Q18">
        <v>0.06</v>
      </c>
      <c r="R18">
        <v>0.877</v>
      </c>
      <c r="S18">
        <v>8.9999999999999993E-3</v>
      </c>
      <c r="T18">
        <v>0.19700000000000001</v>
      </c>
      <c r="U18">
        <v>0.249</v>
      </c>
      <c r="V18">
        <v>8.0000000000000002E-3</v>
      </c>
      <c r="W18">
        <v>5.0000000000000001E-3</v>
      </c>
      <c r="Z18" s="1">
        <f t="shared" si="0"/>
        <v>0.22360000000000002</v>
      </c>
      <c r="AA18" s="1">
        <f t="shared" si="1"/>
        <v>0.29920000000000002</v>
      </c>
    </row>
    <row r="19" spans="1:27">
      <c r="A19">
        <v>18</v>
      </c>
      <c r="B19" t="s">
        <v>166</v>
      </c>
      <c r="C19">
        <v>30</v>
      </c>
      <c r="D19">
        <v>0.02</v>
      </c>
      <c r="E19">
        <v>0.125</v>
      </c>
      <c r="F19">
        <v>0.79</v>
      </c>
      <c r="G19">
        <v>6.0000000000000001E-3</v>
      </c>
      <c r="H19">
        <v>5.5E-2</v>
      </c>
      <c r="I19">
        <v>0.29199999999999998</v>
      </c>
      <c r="J19">
        <v>7.5999999999999998E-2</v>
      </c>
      <c r="K19">
        <v>4.2999999999999997E-2</v>
      </c>
      <c r="L19">
        <v>0.80400000000000005</v>
      </c>
      <c r="M19">
        <v>5.6000000000000001E-2</v>
      </c>
      <c r="N19">
        <v>5.3999999999999999E-2</v>
      </c>
      <c r="O19">
        <v>0.92400000000000004</v>
      </c>
      <c r="P19">
        <v>0.65500000000000003</v>
      </c>
      <c r="Q19">
        <v>7.4999999999999997E-2</v>
      </c>
      <c r="R19">
        <v>0.88500000000000001</v>
      </c>
      <c r="S19">
        <v>0.01</v>
      </c>
      <c r="T19">
        <v>0.215</v>
      </c>
      <c r="U19">
        <v>0.219</v>
      </c>
      <c r="V19">
        <v>7.0000000000000001E-3</v>
      </c>
      <c r="W19">
        <v>5.0000000000000001E-3</v>
      </c>
      <c r="Z19" s="1">
        <f t="shared" si="0"/>
        <v>0.22670000000000004</v>
      </c>
      <c r="AA19" s="1">
        <f t="shared" si="1"/>
        <v>0.30489999999999995</v>
      </c>
    </row>
    <row r="20" spans="1:27">
      <c r="A20">
        <v>19</v>
      </c>
      <c r="B20" t="s">
        <v>167</v>
      </c>
      <c r="C20">
        <v>30</v>
      </c>
      <c r="D20">
        <v>2.4E-2</v>
      </c>
      <c r="E20">
        <v>0.129</v>
      </c>
      <c r="F20">
        <v>0.28399999999999997</v>
      </c>
      <c r="G20">
        <v>1.9E-2</v>
      </c>
      <c r="H20">
        <v>5.2999999999999999E-2</v>
      </c>
      <c r="I20">
        <v>0.184</v>
      </c>
      <c r="J20">
        <v>6.5000000000000002E-2</v>
      </c>
      <c r="K20">
        <v>6.2E-2</v>
      </c>
      <c r="L20">
        <v>0.57799999999999996</v>
      </c>
      <c r="M20">
        <v>8.5000000000000006E-2</v>
      </c>
      <c r="N20">
        <v>5.1999999999999998E-2</v>
      </c>
      <c r="O20">
        <v>0.50700000000000001</v>
      </c>
      <c r="P20">
        <v>0.28799999999999998</v>
      </c>
      <c r="Q20">
        <v>4.8000000000000001E-2</v>
      </c>
      <c r="R20">
        <v>0.56799999999999995</v>
      </c>
      <c r="S20">
        <v>2.5999999999999999E-2</v>
      </c>
      <c r="T20">
        <v>0.153</v>
      </c>
      <c r="U20">
        <v>0.20300000000000001</v>
      </c>
      <c r="V20">
        <v>1.7000000000000001E-2</v>
      </c>
      <c r="W20">
        <v>0.01</v>
      </c>
      <c r="Z20" s="1">
        <f t="shared" si="0"/>
        <v>0.14830000000000002</v>
      </c>
      <c r="AA20" s="1">
        <f t="shared" si="1"/>
        <v>0.18720000000000001</v>
      </c>
    </row>
    <row r="21" spans="1:27">
      <c r="A21">
        <v>20</v>
      </c>
      <c r="B21" t="s">
        <v>168</v>
      </c>
      <c r="C21">
        <v>30</v>
      </c>
      <c r="D21">
        <v>1.7000000000000001E-2</v>
      </c>
      <c r="E21">
        <v>0.14199999999999999</v>
      </c>
      <c r="F21">
        <v>0.69</v>
      </c>
      <c r="G21">
        <v>7.0000000000000001E-3</v>
      </c>
      <c r="H21">
        <v>5.6000000000000001E-2</v>
      </c>
      <c r="I21">
        <v>0.28999999999999998</v>
      </c>
      <c r="J21">
        <v>7.6999999999999999E-2</v>
      </c>
      <c r="K21">
        <v>8.1000000000000003E-2</v>
      </c>
      <c r="L21">
        <v>0.81399999999999995</v>
      </c>
      <c r="M21">
        <v>6.8000000000000005E-2</v>
      </c>
      <c r="N21">
        <v>5.5E-2</v>
      </c>
      <c r="O21">
        <v>0.90600000000000003</v>
      </c>
      <c r="P21">
        <v>0.627</v>
      </c>
      <c r="Q21">
        <v>4.2999999999999997E-2</v>
      </c>
      <c r="R21">
        <v>0.89100000000000001</v>
      </c>
      <c r="S21">
        <v>1.2999999999999999E-2</v>
      </c>
      <c r="T21">
        <v>0.20899999999999999</v>
      </c>
      <c r="U21">
        <v>0.34300000000000003</v>
      </c>
      <c r="V21">
        <v>8.0000000000000002E-3</v>
      </c>
      <c r="W21">
        <v>6.0000000000000001E-3</v>
      </c>
      <c r="Z21" s="1">
        <f t="shared" si="0"/>
        <v>0.22420000000000001</v>
      </c>
      <c r="AA21" s="1">
        <f t="shared" si="1"/>
        <v>0.31009999999999999</v>
      </c>
    </row>
    <row r="22" spans="1:27">
      <c r="A22">
        <v>21</v>
      </c>
      <c r="B22" t="s">
        <v>169</v>
      </c>
      <c r="C22">
        <v>30</v>
      </c>
      <c r="D22">
        <v>2.9000000000000001E-2</v>
      </c>
      <c r="E22">
        <v>0.17799999999999999</v>
      </c>
      <c r="F22">
        <v>0.57299999999999995</v>
      </c>
      <c r="G22">
        <v>3.9E-2</v>
      </c>
      <c r="H22">
        <v>5.2999999999999999E-2</v>
      </c>
      <c r="I22">
        <v>0.22900000000000001</v>
      </c>
      <c r="J22">
        <v>6.9000000000000006E-2</v>
      </c>
      <c r="K22">
        <v>0.158</v>
      </c>
      <c r="L22">
        <v>0.65</v>
      </c>
      <c r="M22">
        <v>7.5999999999999998E-2</v>
      </c>
      <c r="N22">
        <v>5.1999999999999998E-2</v>
      </c>
      <c r="O22">
        <v>0.82</v>
      </c>
      <c r="P22">
        <v>0.34300000000000003</v>
      </c>
      <c r="Q22">
        <v>0.13400000000000001</v>
      </c>
      <c r="R22">
        <v>0.73</v>
      </c>
      <c r="S22">
        <v>6.3E-2</v>
      </c>
      <c r="T22">
        <v>9.6000000000000002E-2</v>
      </c>
      <c r="U22">
        <v>0.21</v>
      </c>
      <c r="V22">
        <v>1.4E-2</v>
      </c>
      <c r="W22">
        <v>8.9999999999999993E-3</v>
      </c>
      <c r="Z22" s="1">
        <f t="shared" si="0"/>
        <v>0.20539999999999997</v>
      </c>
      <c r="AA22" s="1">
        <f t="shared" si="1"/>
        <v>0.24710000000000001</v>
      </c>
    </row>
    <row r="23" spans="1:27">
      <c r="A23">
        <v>22</v>
      </c>
      <c r="B23" t="s">
        <v>170</v>
      </c>
      <c r="C23">
        <v>30</v>
      </c>
      <c r="D23">
        <v>3.2000000000000001E-2</v>
      </c>
      <c r="E23">
        <v>0.13900000000000001</v>
      </c>
      <c r="F23">
        <v>0.54900000000000004</v>
      </c>
      <c r="G23">
        <v>8.9999999999999993E-3</v>
      </c>
      <c r="H23">
        <v>5.2999999999999999E-2</v>
      </c>
      <c r="I23">
        <v>0.22700000000000001</v>
      </c>
      <c r="J23">
        <v>6.9000000000000006E-2</v>
      </c>
      <c r="K23">
        <v>0.154</v>
      </c>
      <c r="L23">
        <v>0.61099999999999999</v>
      </c>
      <c r="M23">
        <v>6.8000000000000005E-2</v>
      </c>
      <c r="N23">
        <v>5.1999999999999998E-2</v>
      </c>
      <c r="O23">
        <v>0.81100000000000005</v>
      </c>
      <c r="P23">
        <v>0.374</v>
      </c>
      <c r="Q23">
        <v>3.7999999999999999E-2</v>
      </c>
      <c r="R23">
        <v>0.749</v>
      </c>
      <c r="S23">
        <v>3.1E-2</v>
      </c>
      <c r="T23">
        <v>0.16300000000000001</v>
      </c>
      <c r="U23">
        <v>0.316</v>
      </c>
      <c r="V23">
        <v>1.2999999999999999E-2</v>
      </c>
      <c r="W23">
        <v>1.0999999999999999E-2</v>
      </c>
      <c r="Z23" s="1">
        <f t="shared" si="0"/>
        <v>0.19109999999999999</v>
      </c>
      <c r="AA23" s="1">
        <f t="shared" si="1"/>
        <v>0.25579999999999997</v>
      </c>
    </row>
    <row r="24" spans="1:27">
      <c r="A24">
        <v>23</v>
      </c>
      <c r="B24" t="s">
        <v>171</v>
      </c>
      <c r="C24">
        <v>30</v>
      </c>
      <c r="D24">
        <v>3.2000000000000001E-2</v>
      </c>
      <c r="E24">
        <v>0.246</v>
      </c>
      <c r="F24">
        <v>0.86799999999999999</v>
      </c>
      <c r="G24">
        <v>8.0000000000000002E-3</v>
      </c>
      <c r="H24">
        <v>5.3999999999999999E-2</v>
      </c>
      <c r="I24">
        <v>0.38400000000000001</v>
      </c>
      <c r="J24">
        <v>7.4999999999999997E-2</v>
      </c>
      <c r="K24">
        <v>5.3999999999999999E-2</v>
      </c>
      <c r="L24">
        <v>0.81</v>
      </c>
      <c r="M24">
        <v>3.5000000000000003E-2</v>
      </c>
      <c r="N24">
        <v>5.2999999999999999E-2</v>
      </c>
      <c r="O24">
        <v>0.95399999999999996</v>
      </c>
      <c r="P24">
        <v>0.59599999999999997</v>
      </c>
      <c r="Q24">
        <v>0.17299999999999999</v>
      </c>
      <c r="R24">
        <v>0.878</v>
      </c>
      <c r="S24">
        <v>0.01</v>
      </c>
      <c r="T24">
        <v>0.13</v>
      </c>
      <c r="U24">
        <v>0.14199999999999999</v>
      </c>
      <c r="V24">
        <v>1.2999999999999999E-2</v>
      </c>
      <c r="W24">
        <v>7.0000000000000001E-3</v>
      </c>
      <c r="Z24" s="1">
        <f t="shared" si="0"/>
        <v>0.25660000000000005</v>
      </c>
      <c r="AA24" s="1">
        <f t="shared" si="1"/>
        <v>0.29559999999999997</v>
      </c>
    </row>
    <row r="25" spans="1:27">
      <c r="A25">
        <v>24</v>
      </c>
      <c r="B25" t="s">
        <v>172</v>
      </c>
      <c r="C25">
        <v>30</v>
      </c>
      <c r="D25">
        <v>0.31</v>
      </c>
      <c r="E25">
        <v>0.95499999999999996</v>
      </c>
      <c r="F25">
        <v>0.22900000000000001</v>
      </c>
      <c r="G25">
        <v>0.19800000000000001</v>
      </c>
      <c r="H25">
        <v>3.7999999999999999E-2</v>
      </c>
      <c r="I25">
        <v>0.19500000000000001</v>
      </c>
      <c r="J25">
        <v>0.04</v>
      </c>
      <c r="K25">
        <v>0.93700000000000006</v>
      </c>
      <c r="L25">
        <v>0.14099999999999999</v>
      </c>
      <c r="M25">
        <v>0.32300000000000001</v>
      </c>
      <c r="N25">
        <v>3.6999999999999998E-2</v>
      </c>
      <c r="O25">
        <v>5.1999999999999998E-2</v>
      </c>
      <c r="P25">
        <v>0.98799999999999999</v>
      </c>
      <c r="Q25">
        <v>4.0000000000000001E-3</v>
      </c>
      <c r="R25">
        <v>5.7000000000000002E-2</v>
      </c>
      <c r="S25">
        <v>1.2E-2</v>
      </c>
      <c r="T25">
        <v>0.79300000000000004</v>
      </c>
      <c r="U25">
        <v>0.77500000000000002</v>
      </c>
      <c r="V25">
        <v>0.99</v>
      </c>
      <c r="W25">
        <v>0.99099999999999999</v>
      </c>
      <c r="Z25" s="1">
        <f t="shared" si="0"/>
        <v>0.33660000000000001</v>
      </c>
      <c r="AA25" s="1">
        <f t="shared" si="1"/>
        <v>0.46989999999999998</v>
      </c>
    </row>
    <row r="26" spans="1:27">
      <c r="A26">
        <v>25</v>
      </c>
      <c r="B26" t="s">
        <v>173</v>
      </c>
      <c r="C26">
        <v>30</v>
      </c>
      <c r="D26">
        <v>0.152</v>
      </c>
      <c r="E26">
        <v>0.13100000000000001</v>
      </c>
      <c r="F26">
        <v>0.02</v>
      </c>
      <c r="G26">
        <v>8.9999999999999993E-3</v>
      </c>
      <c r="H26">
        <v>4.3999999999999997E-2</v>
      </c>
      <c r="I26">
        <v>0.28199999999999997</v>
      </c>
      <c r="J26">
        <v>0.06</v>
      </c>
      <c r="K26">
        <v>6.0999999999999999E-2</v>
      </c>
      <c r="L26">
        <v>0.89500000000000002</v>
      </c>
      <c r="M26">
        <v>0.95</v>
      </c>
      <c r="N26">
        <v>4.3999999999999997E-2</v>
      </c>
      <c r="O26">
        <v>2.8000000000000001E-2</v>
      </c>
      <c r="P26">
        <v>0.98899999999999999</v>
      </c>
      <c r="Q26">
        <v>8.0000000000000002E-3</v>
      </c>
      <c r="R26">
        <v>0.69499999999999995</v>
      </c>
      <c r="S26">
        <v>6.0000000000000001E-3</v>
      </c>
      <c r="T26">
        <v>0.98599999999999999</v>
      </c>
      <c r="U26">
        <v>0.121</v>
      </c>
      <c r="V26">
        <v>0.95399999999999996</v>
      </c>
      <c r="W26">
        <v>0.84799999999999998</v>
      </c>
      <c r="Z26" s="1">
        <f t="shared" si="0"/>
        <v>0.26040000000000002</v>
      </c>
      <c r="AA26" s="1">
        <f t="shared" si="1"/>
        <v>0.46789999999999993</v>
      </c>
    </row>
    <row r="27" spans="1:27">
      <c r="A27">
        <v>26</v>
      </c>
      <c r="B27" t="s">
        <v>174</v>
      </c>
      <c r="C27">
        <v>30</v>
      </c>
      <c r="D27">
        <v>0.06</v>
      </c>
      <c r="E27">
        <v>2.3E-2</v>
      </c>
      <c r="F27">
        <v>0.01</v>
      </c>
      <c r="G27">
        <v>0.88800000000000001</v>
      </c>
      <c r="H27">
        <v>4.9000000000000002E-2</v>
      </c>
      <c r="I27">
        <v>5.8999999999999997E-2</v>
      </c>
      <c r="J27">
        <v>7.4999999999999997E-2</v>
      </c>
      <c r="K27">
        <v>0.98299999999999998</v>
      </c>
      <c r="L27">
        <v>6.2E-2</v>
      </c>
      <c r="M27">
        <v>0.35599999999999998</v>
      </c>
      <c r="N27">
        <v>4.7E-2</v>
      </c>
      <c r="O27">
        <v>0.23799999999999999</v>
      </c>
      <c r="P27">
        <v>0.38600000000000001</v>
      </c>
      <c r="Q27">
        <v>4.0000000000000001E-3</v>
      </c>
      <c r="R27">
        <v>0.82499999999999996</v>
      </c>
      <c r="S27">
        <v>0.96099999999999997</v>
      </c>
      <c r="T27">
        <v>0.98399999999999999</v>
      </c>
      <c r="U27">
        <v>0.98799999999999999</v>
      </c>
      <c r="V27">
        <v>3.5000000000000003E-2</v>
      </c>
      <c r="W27">
        <v>0.19400000000000001</v>
      </c>
      <c r="Z27" s="1">
        <f t="shared" si="0"/>
        <v>0.25649999999999995</v>
      </c>
      <c r="AA27" s="1">
        <f t="shared" si="1"/>
        <v>0.4662</v>
      </c>
    </row>
    <row r="28" spans="1:27">
      <c r="A28">
        <v>27</v>
      </c>
      <c r="B28" t="s">
        <v>175</v>
      </c>
      <c r="C28">
        <v>30</v>
      </c>
      <c r="D28">
        <v>1.7000000000000001E-2</v>
      </c>
      <c r="E28">
        <v>0.99</v>
      </c>
      <c r="F28">
        <v>6.7000000000000004E-2</v>
      </c>
      <c r="G28">
        <v>0.94699999999999995</v>
      </c>
      <c r="H28">
        <v>3.7999999999999999E-2</v>
      </c>
      <c r="I28">
        <v>0.85499999999999998</v>
      </c>
      <c r="J28">
        <v>4.8000000000000001E-2</v>
      </c>
      <c r="K28">
        <v>0.71499999999999997</v>
      </c>
      <c r="L28">
        <v>0.98399999999999999</v>
      </c>
      <c r="M28">
        <v>0.55400000000000005</v>
      </c>
      <c r="N28">
        <v>3.9E-2</v>
      </c>
      <c r="O28">
        <v>0.37</v>
      </c>
      <c r="P28">
        <v>0.88100000000000001</v>
      </c>
      <c r="Q28">
        <v>1.7999999999999999E-2</v>
      </c>
      <c r="R28">
        <v>0.38300000000000001</v>
      </c>
      <c r="S28">
        <v>0.91200000000000003</v>
      </c>
      <c r="T28">
        <v>0.192</v>
      </c>
      <c r="U28">
        <v>0.98899999999999999</v>
      </c>
      <c r="V28">
        <v>0.95299999999999996</v>
      </c>
      <c r="W28">
        <v>0.96599999999999997</v>
      </c>
      <c r="Z28" s="1">
        <f t="shared" si="0"/>
        <v>0.52149999999999996</v>
      </c>
      <c r="AA28" s="1">
        <f t="shared" si="1"/>
        <v>0.57030000000000003</v>
      </c>
    </row>
    <row r="29" spans="1:27">
      <c r="A29">
        <v>28</v>
      </c>
      <c r="B29" t="s">
        <v>176</v>
      </c>
      <c r="C29">
        <v>30</v>
      </c>
      <c r="D29">
        <v>6.8000000000000005E-2</v>
      </c>
      <c r="E29">
        <v>0.73199999999999998</v>
      </c>
      <c r="F29">
        <v>0.95399999999999996</v>
      </c>
      <c r="G29">
        <v>1.0999999999999999E-2</v>
      </c>
      <c r="H29">
        <v>4.7E-2</v>
      </c>
      <c r="I29">
        <v>0.72799999999999998</v>
      </c>
      <c r="J29">
        <v>6.2E-2</v>
      </c>
      <c r="K29">
        <v>0.98399999999999999</v>
      </c>
      <c r="L29">
        <v>0.17499999999999999</v>
      </c>
      <c r="M29">
        <v>2.3E-2</v>
      </c>
      <c r="N29">
        <v>4.4999999999999998E-2</v>
      </c>
      <c r="O29">
        <v>0.98</v>
      </c>
      <c r="P29">
        <v>0.98</v>
      </c>
      <c r="Q29">
        <v>3.0000000000000001E-3</v>
      </c>
      <c r="R29">
        <v>0.86199999999999999</v>
      </c>
      <c r="S29">
        <v>8.4000000000000005E-2</v>
      </c>
      <c r="T29">
        <v>2.5999999999999999E-2</v>
      </c>
      <c r="U29">
        <v>0.97499999999999998</v>
      </c>
      <c r="V29">
        <v>8.6999999999999994E-2</v>
      </c>
      <c r="W29">
        <v>0.96199999999999997</v>
      </c>
      <c r="Z29" s="1">
        <f t="shared" si="0"/>
        <v>0.37839999999999996</v>
      </c>
      <c r="AA29" s="1">
        <f t="shared" si="1"/>
        <v>0.50039999999999996</v>
      </c>
    </row>
    <row r="30" spans="1:27">
      <c r="A30">
        <v>29</v>
      </c>
      <c r="B30" t="s">
        <v>177</v>
      </c>
      <c r="C30">
        <v>30</v>
      </c>
      <c r="D30">
        <v>0.23899999999999999</v>
      </c>
      <c r="E30">
        <v>0.38800000000000001</v>
      </c>
      <c r="F30">
        <v>0.23100000000000001</v>
      </c>
      <c r="G30">
        <v>4.3999999999999997E-2</v>
      </c>
      <c r="H30">
        <v>4.8000000000000001E-2</v>
      </c>
      <c r="I30">
        <v>0.73499999999999999</v>
      </c>
      <c r="J30">
        <v>6.9000000000000006E-2</v>
      </c>
      <c r="K30">
        <v>0.98699999999999999</v>
      </c>
      <c r="L30">
        <v>0.45600000000000002</v>
      </c>
      <c r="M30">
        <v>9.4E-2</v>
      </c>
      <c r="N30">
        <v>4.5999999999999999E-2</v>
      </c>
      <c r="O30">
        <v>0.97099999999999997</v>
      </c>
      <c r="P30">
        <v>0.97199999999999998</v>
      </c>
      <c r="Q30">
        <v>2E-3</v>
      </c>
      <c r="R30">
        <v>0.93799999999999994</v>
      </c>
      <c r="S30">
        <v>0.71599999999999997</v>
      </c>
      <c r="T30">
        <v>7.2999999999999995E-2</v>
      </c>
      <c r="U30">
        <v>0.98199999999999998</v>
      </c>
      <c r="V30">
        <v>2.5999999999999999E-2</v>
      </c>
      <c r="W30">
        <v>0.94199999999999995</v>
      </c>
      <c r="Z30" s="1">
        <f t="shared" si="0"/>
        <v>0.3291</v>
      </c>
      <c r="AA30" s="1">
        <f t="shared" si="1"/>
        <v>0.56679999999999997</v>
      </c>
    </row>
    <row r="31" spans="1:27">
      <c r="A31">
        <v>30</v>
      </c>
      <c r="B31" t="s">
        <v>178</v>
      </c>
      <c r="C31">
        <v>30</v>
      </c>
      <c r="D31">
        <v>6.0000000000000001E-3</v>
      </c>
      <c r="E31">
        <v>0.99099999999999999</v>
      </c>
      <c r="F31">
        <v>5.6000000000000001E-2</v>
      </c>
      <c r="G31">
        <v>0.40500000000000003</v>
      </c>
      <c r="H31">
        <v>4.1000000000000002E-2</v>
      </c>
      <c r="I31">
        <v>0.93700000000000006</v>
      </c>
      <c r="J31">
        <v>4.8000000000000001E-2</v>
      </c>
      <c r="K31">
        <v>1.2E-2</v>
      </c>
      <c r="L31">
        <v>0.98699999999999999</v>
      </c>
      <c r="M31">
        <v>0.32100000000000001</v>
      </c>
      <c r="N31">
        <v>4.2999999999999997E-2</v>
      </c>
      <c r="O31">
        <v>3.5000000000000003E-2</v>
      </c>
      <c r="P31">
        <v>0.81799999999999995</v>
      </c>
      <c r="Q31">
        <v>0.55700000000000005</v>
      </c>
      <c r="R31">
        <v>0.23200000000000001</v>
      </c>
      <c r="S31">
        <v>2.9000000000000001E-2</v>
      </c>
      <c r="T31">
        <v>0.09</v>
      </c>
      <c r="U31">
        <v>0.64</v>
      </c>
      <c r="V31">
        <v>0.94299999999999995</v>
      </c>
      <c r="W31">
        <v>0.70499999999999996</v>
      </c>
      <c r="Z31" s="1">
        <f t="shared" si="0"/>
        <v>0.38040000000000002</v>
      </c>
      <c r="AA31" s="1">
        <f t="shared" si="1"/>
        <v>0.40919999999999995</v>
      </c>
    </row>
    <row r="32" spans="1:27">
      <c r="A32">
        <v>31</v>
      </c>
      <c r="B32" t="s">
        <v>179</v>
      </c>
      <c r="C32">
        <v>30</v>
      </c>
      <c r="D32">
        <v>0.90300000000000002</v>
      </c>
      <c r="E32">
        <v>0.98499999999999999</v>
      </c>
      <c r="F32">
        <v>0.98899999999999999</v>
      </c>
      <c r="G32">
        <v>0.99299999999999999</v>
      </c>
      <c r="H32">
        <v>3.5999999999999997E-2</v>
      </c>
      <c r="I32">
        <v>0.23400000000000001</v>
      </c>
      <c r="J32">
        <v>3.9E-2</v>
      </c>
      <c r="K32">
        <v>0.97699999999999998</v>
      </c>
      <c r="L32">
        <v>0.05</v>
      </c>
      <c r="M32">
        <v>8.5999999999999993E-2</v>
      </c>
      <c r="N32">
        <v>3.5000000000000003E-2</v>
      </c>
      <c r="O32">
        <v>0.98199999999999998</v>
      </c>
      <c r="P32">
        <v>5.0999999999999997E-2</v>
      </c>
      <c r="Q32">
        <v>0.98899999999999999</v>
      </c>
      <c r="R32">
        <v>0.1</v>
      </c>
      <c r="S32">
        <v>0.98899999999999999</v>
      </c>
      <c r="T32">
        <v>2.1000000000000001E-2</v>
      </c>
      <c r="U32">
        <v>0.98599999999999999</v>
      </c>
      <c r="V32">
        <v>0.95599999999999996</v>
      </c>
      <c r="W32">
        <v>0.995</v>
      </c>
      <c r="Z32" s="1">
        <f t="shared" si="0"/>
        <v>0.5292</v>
      </c>
      <c r="AA32" s="1">
        <f t="shared" si="1"/>
        <v>0.61040000000000005</v>
      </c>
    </row>
    <row r="33" spans="1:27">
      <c r="A33">
        <v>32</v>
      </c>
      <c r="B33" t="s">
        <v>180</v>
      </c>
      <c r="C33">
        <v>30</v>
      </c>
      <c r="D33">
        <v>1.2E-2</v>
      </c>
      <c r="E33">
        <v>0.91100000000000003</v>
      </c>
      <c r="F33">
        <v>5.3999999999999999E-2</v>
      </c>
      <c r="G33">
        <v>0.20699999999999999</v>
      </c>
      <c r="H33">
        <v>4.3999999999999997E-2</v>
      </c>
      <c r="I33">
        <v>0.17699999999999999</v>
      </c>
      <c r="J33">
        <v>4.7E-2</v>
      </c>
      <c r="K33">
        <v>3.1E-2</v>
      </c>
      <c r="L33">
        <v>0.42499999999999999</v>
      </c>
      <c r="M33">
        <v>8.5000000000000006E-2</v>
      </c>
      <c r="N33">
        <v>4.4999999999999998E-2</v>
      </c>
      <c r="O33">
        <v>2.1999999999999999E-2</v>
      </c>
      <c r="P33">
        <v>0.88300000000000001</v>
      </c>
      <c r="Q33">
        <v>0.97799999999999998</v>
      </c>
      <c r="R33">
        <v>9.4E-2</v>
      </c>
      <c r="S33">
        <v>2.3E-2</v>
      </c>
      <c r="T33">
        <v>9.2999999999999999E-2</v>
      </c>
      <c r="U33">
        <v>0.03</v>
      </c>
      <c r="V33">
        <v>0.90900000000000003</v>
      </c>
      <c r="W33">
        <v>3.5000000000000003E-2</v>
      </c>
      <c r="Z33" s="1">
        <f t="shared" si="0"/>
        <v>0.1993</v>
      </c>
      <c r="AA33" s="1">
        <f t="shared" si="1"/>
        <v>0.31120000000000003</v>
      </c>
    </row>
    <row r="34" spans="1:27">
      <c r="A34">
        <v>33</v>
      </c>
      <c r="B34" t="s">
        <v>181</v>
      </c>
      <c r="C34">
        <v>30</v>
      </c>
      <c r="D34">
        <v>7.0000000000000001E-3</v>
      </c>
      <c r="E34">
        <v>0.98599999999999999</v>
      </c>
      <c r="F34">
        <v>8.9999999999999993E-3</v>
      </c>
      <c r="G34">
        <v>0.873</v>
      </c>
      <c r="H34">
        <v>4.2999999999999997E-2</v>
      </c>
      <c r="I34">
        <v>0.252</v>
      </c>
      <c r="J34">
        <v>4.4999999999999998E-2</v>
      </c>
      <c r="K34">
        <v>1.2999999999999999E-2</v>
      </c>
      <c r="L34">
        <v>0.97799999999999998</v>
      </c>
      <c r="M34">
        <v>0.437</v>
      </c>
      <c r="N34">
        <v>4.4999999999999998E-2</v>
      </c>
      <c r="O34">
        <v>7.0000000000000001E-3</v>
      </c>
      <c r="P34">
        <v>4.7E-2</v>
      </c>
      <c r="Q34">
        <v>0.01</v>
      </c>
      <c r="R34">
        <v>3.6999999999999998E-2</v>
      </c>
      <c r="S34">
        <v>0.06</v>
      </c>
      <c r="T34">
        <v>0.73099999999999998</v>
      </c>
      <c r="U34">
        <v>0.94299999999999995</v>
      </c>
      <c r="V34">
        <v>0.93200000000000005</v>
      </c>
      <c r="W34">
        <v>9.8000000000000004E-2</v>
      </c>
      <c r="Z34" s="1">
        <f t="shared" si="0"/>
        <v>0.36429999999999996</v>
      </c>
      <c r="AA34" s="1">
        <f t="shared" si="1"/>
        <v>0.29099999999999998</v>
      </c>
    </row>
    <row r="35" spans="1:27">
      <c r="A35">
        <v>34</v>
      </c>
      <c r="B35" t="s">
        <v>182</v>
      </c>
      <c r="C35">
        <v>30</v>
      </c>
      <c r="D35">
        <v>4.2000000000000003E-2</v>
      </c>
      <c r="E35">
        <v>0.96399999999999997</v>
      </c>
      <c r="F35">
        <v>0.78700000000000003</v>
      </c>
      <c r="G35">
        <v>0.94199999999999995</v>
      </c>
      <c r="H35">
        <v>4.2999999999999997E-2</v>
      </c>
      <c r="I35">
        <v>0.46500000000000002</v>
      </c>
      <c r="J35">
        <v>4.9000000000000002E-2</v>
      </c>
      <c r="K35">
        <v>4.3999999999999997E-2</v>
      </c>
      <c r="L35">
        <v>0.90600000000000003</v>
      </c>
      <c r="M35">
        <v>0.27100000000000002</v>
      </c>
      <c r="N35">
        <v>4.3999999999999997E-2</v>
      </c>
      <c r="O35">
        <v>0.51</v>
      </c>
      <c r="P35">
        <v>1.0999999999999999E-2</v>
      </c>
      <c r="Q35">
        <v>0.98499999999999999</v>
      </c>
      <c r="R35">
        <v>0.27400000000000002</v>
      </c>
      <c r="S35">
        <v>0.91700000000000004</v>
      </c>
      <c r="T35">
        <v>1.4E-2</v>
      </c>
      <c r="U35">
        <v>0.42199999999999999</v>
      </c>
      <c r="V35">
        <v>0.13800000000000001</v>
      </c>
      <c r="W35">
        <v>0.59</v>
      </c>
      <c r="Z35" s="1">
        <f t="shared" si="0"/>
        <v>0.45129999999999998</v>
      </c>
      <c r="AA35" s="1">
        <f t="shared" si="1"/>
        <v>0.39049999999999996</v>
      </c>
    </row>
    <row r="36" spans="1:27">
      <c r="A36">
        <v>35</v>
      </c>
      <c r="B36" t="s">
        <v>183</v>
      </c>
      <c r="C36">
        <v>30</v>
      </c>
      <c r="D36">
        <v>8.4000000000000005E-2</v>
      </c>
      <c r="E36">
        <v>0.98599999999999999</v>
      </c>
      <c r="F36">
        <v>6.8000000000000005E-2</v>
      </c>
      <c r="G36">
        <v>0.99399999999999999</v>
      </c>
      <c r="H36">
        <v>3.5000000000000003E-2</v>
      </c>
      <c r="I36">
        <v>0.43099999999999999</v>
      </c>
      <c r="J36">
        <v>4.3999999999999997E-2</v>
      </c>
      <c r="K36">
        <v>0.11600000000000001</v>
      </c>
      <c r="L36">
        <v>0.98299999999999998</v>
      </c>
      <c r="M36">
        <v>0.97199999999999998</v>
      </c>
      <c r="N36">
        <v>3.6999999999999998E-2</v>
      </c>
      <c r="O36">
        <v>2.4E-2</v>
      </c>
      <c r="P36">
        <v>2.4E-2</v>
      </c>
      <c r="Q36">
        <v>0.94099999999999995</v>
      </c>
      <c r="R36">
        <v>0.214</v>
      </c>
      <c r="S36">
        <v>0.98699999999999999</v>
      </c>
      <c r="T36">
        <v>0.80800000000000005</v>
      </c>
      <c r="U36">
        <v>0.96499999999999997</v>
      </c>
      <c r="V36">
        <v>0.98499999999999999</v>
      </c>
      <c r="W36">
        <v>0.96599999999999997</v>
      </c>
      <c r="Z36" s="1">
        <f t="shared" si="0"/>
        <v>0.47130000000000011</v>
      </c>
      <c r="AA36" s="1">
        <f t="shared" si="1"/>
        <v>0.59510000000000007</v>
      </c>
    </row>
    <row r="37" spans="1:27">
      <c r="A37">
        <v>36</v>
      </c>
      <c r="B37" t="s">
        <v>184</v>
      </c>
      <c r="C37">
        <v>30</v>
      </c>
      <c r="D37">
        <v>7.2999999999999995E-2</v>
      </c>
      <c r="E37">
        <v>1.7000000000000001E-2</v>
      </c>
      <c r="F37">
        <v>0.41599999999999998</v>
      </c>
      <c r="G37">
        <v>0.97399999999999998</v>
      </c>
      <c r="H37">
        <v>4.4999999999999998E-2</v>
      </c>
      <c r="I37">
        <v>8.4000000000000005E-2</v>
      </c>
      <c r="J37">
        <v>6.9000000000000006E-2</v>
      </c>
      <c r="K37">
        <v>3.4000000000000002E-2</v>
      </c>
      <c r="L37">
        <v>0.36699999999999999</v>
      </c>
      <c r="M37">
        <v>0.76200000000000001</v>
      </c>
      <c r="N37">
        <v>4.3999999999999997E-2</v>
      </c>
      <c r="O37">
        <v>0.24299999999999999</v>
      </c>
      <c r="P37">
        <v>0.11600000000000001</v>
      </c>
      <c r="Q37">
        <v>0.98299999999999998</v>
      </c>
      <c r="R37">
        <v>0.84099999999999997</v>
      </c>
      <c r="S37">
        <v>0.94699999999999995</v>
      </c>
      <c r="T37">
        <v>0.98599999999999999</v>
      </c>
      <c r="U37">
        <v>0.91500000000000004</v>
      </c>
      <c r="V37">
        <v>8.1000000000000003E-2</v>
      </c>
      <c r="W37">
        <v>1.0999999999999999E-2</v>
      </c>
      <c r="Z37" s="1">
        <f t="shared" si="0"/>
        <v>0.28409999999999996</v>
      </c>
      <c r="AA37" s="1">
        <f t="shared" si="1"/>
        <v>0.51670000000000005</v>
      </c>
    </row>
    <row r="38" spans="1:27">
      <c r="A38">
        <v>37</v>
      </c>
      <c r="B38" t="s">
        <v>185</v>
      </c>
      <c r="C38">
        <v>30</v>
      </c>
      <c r="D38">
        <v>3.1E-2</v>
      </c>
      <c r="E38">
        <v>2.8000000000000001E-2</v>
      </c>
      <c r="F38">
        <v>0.50800000000000001</v>
      </c>
      <c r="G38">
        <v>0.94599999999999995</v>
      </c>
      <c r="H38">
        <v>4.9000000000000002E-2</v>
      </c>
      <c r="I38">
        <v>0.44900000000000001</v>
      </c>
      <c r="J38">
        <v>8.5000000000000006E-2</v>
      </c>
      <c r="K38">
        <v>3.7999999999999999E-2</v>
      </c>
      <c r="L38">
        <v>0.56100000000000005</v>
      </c>
      <c r="M38">
        <v>0.48799999999999999</v>
      </c>
      <c r="N38">
        <v>4.8000000000000001E-2</v>
      </c>
      <c r="O38">
        <v>0.56899999999999995</v>
      </c>
      <c r="P38">
        <v>0.59799999999999998</v>
      </c>
      <c r="Q38">
        <v>0.98899999999999999</v>
      </c>
      <c r="R38">
        <v>0.96</v>
      </c>
      <c r="S38">
        <v>0.77600000000000002</v>
      </c>
      <c r="T38">
        <v>0.92</v>
      </c>
      <c r="U38">
        <v>0.191</v>
      </c>
      <c r="V38">
        <v>3.3000000000000002E-2</v>
      </c>
      <c r="W38">
        <v>1.9E-2</v>
      </c>
      <c r="Z38" s="1">
        <f t="shared" si="0"/>
        <v>0.31829999999999992</v>
      </c>
      <c r="AA38" s="1">
        <f t="shared" si="1"/>
        <v>0.51029999999999998</v>
      </c>
    </row>
    <row r="39" spans="1:27">
      <c r="A39">
        <v>38</v>
      </c>
      <c r="B39" t="s">
        <v>186</v>
      </c>
      <c r="C39">
        <v>30</v>
      </c>
      <c r="D39">
        <v>0.95699999999999996</v>
      </c>
      <c r="E39">
        <v>2.1000000000000001E-2</v>
      </c>
      <c r="F39">
        <v>8.9999999999999993E-3</v>
      </c>
      <c r="G39">
        <v>0.98599999999999999</v>
      </c>
      <c r="H39">
        <v>3.6999999999999998E-2</v>
      </c>
      <c r="I39">
        <v>0.123</v>
      </c>
      <c r="J39">
        <v>5.8000000000000003E-2</v>
      </c>
      <c r="K39">
        <v>0.97499999999999998</v>
      </c>
      <c r="L39">
        <v>0.06</v>
      </c>
      <c r="M39">
        <v>0.98499999999999999</v>
      </c>
      <c r="N39">
        <v>3.5999999999999997E-2</v>
      </c>
      <c r="O39">
        <v>1.4999999999999999E-2</v>
      </c>
      <c r="P39">
        <v>0.98599999999999999</v>
      </c>
      <c r="Q39">
        <v>0.95299999999999996</v>
      </c>
      <c r="R39">
        <v>0.77800000000000002</v>
      </c>
      <c r="S39">
        <v>0.96399999999999997</v>
      </c>
      <c r="T39">
        <v>0.99299999999999999</v>
      </c>
      <c r="U39">
        <v>0.98199999999999998</v>
      </c>
      <c r="V39">
        <v>0.99099999999999999</v>
      </c>
      <c r="W39">
        <v>0.98499999999999999</v>
      </c>
      <c r="Z39" s="1">
        <f t="shared" si="0"/>
        <v>0.42110000000000003</v>
      </c>
      <c r="AA39" s="1">
        <f t="shared" si="1"/>
        <v>0.76829999999999998</v>
      </c>
    </row>
    <row r="40" spans="1:27">
      <c r="A40">
        <v>39</v>
      </c>
      <c r="B40" t="s">
        <v>187</v>
      </c>
      <c r="C40">
        <v>30</v>
      </c>
      <c r="D40">
        <v>0.98</v>
      </c>
      <c r="E40">
        <v>3.4000000000000002E-2</v>
      </c>
      <c r="F40">
        <v>0.96199999999999997</v>
      </c>
      <c r="G40">
        <v>0.33200000000000002</v>
      </c>
      <c r="H40">
        <v>3.3000000000000002E-2</v>
      </c>
      <c r="I40">
        <v>3.9E-2</v>
      </c>
      <c r="J40">
        <v>3.5999999999999997E-2</v>
      </c>
      <c r="K40">
        <v>3.5000000000000003E-2</v>
      </c>
      <c r="L40">
        <v>7.8E-2</v>
      </c>
      <c r="M40">
        <v>0.96899999999999997</v>
      </c>
      <c r="N40">
        <v>3.2000000000000001E-2</v>
      </c>
      <c r="O40">
        <v>9.4E-2</v>
      </c>
      <c r="P40">
        <v>0.96799999999999997</v>
      </c>
      <c r="Q40">
        <v>0.14099999999999999</v>
      </c>
      <c r="R40">
        <v>8.3000000000000004E-2</v>
      </c>
      <c r="S40">
        <v>2.5999999999999999E-2</v>
      </c>
      <c r="T40">
        <v>0.99099999999999999</v>
      </c>
      <c r="U40">
        <v>0.22</v>
      </c>
      <c r="V40">
        <v>0.99099999999999999</v>
      </c>
      <c r="W40">
        <v>0.98699999999999999</v>
      </c>
      <c r="Z40" s="1">
        <f t="shared" si="0"/>
        <v>0.3498</v>
      </c>
      <c r="AA40" s="1">
        <f t="shared" si="1"/>
        <v>0.45330000000000004</v>
      </c>
    </row>
    <row r="41" spans="1:27">
      <c r="A41">
        <v>40</v>
      </c>
      <c r="B41" t="s">
        <v>188</v>
      </c>
      <c r="C41">
        <v>30</v>
      </c>
      <c r="D41">
        <v>0.14199999999999999</v>
      </c>
      <c r="E41">
        <v>4.0000000000000001E-3</v>
      </c>
      <c r="F41">
        <v>3.4000000000000002E-2</v>
      </c>
      <c r="G41">
        <v>0.71399999999999997</v>
      </c>
      <c r="H41">
        <v>0.05</v>
      </c>
      <c r="I41">
        <v>0.106</v>
      </c>
      <c r="J41">
        <v>7.5999999999999998E-2</v>
      </c>
      <c r="K41">
        <v>0.152</v>
      </c>
      <c r="L41">
        <v>0.10199999999999999</v>
      </c>
      <c r="M41">
        <v>0.68600000000000005</v>
      </c>
      <c r="N41">
        <v>4.9000000000000002E-2</v>
      </c>
      <c r="O41">
        <v>6.3E-2</v>
      </c>
      <c r="P41">
        <v>0.27800000000000002</v>
      </c>
      <c r="Q41">
        <v>0.40799999999999997</v>
      </c>
      <c r="R41">
        <v>0.90400000000000003</v>
      </c>
      <c r="S41">
        <v>0.42899999999999999</v>
      </c>
      <c r="T41">
        <v>0.99</v>
      </c>
      <c r="U41">
        <v>0.11</v>
      </c>
      <c r="V41">
        <v>1.2999999999999999E-2</v>
      </c>
      <c r="W41">
        <v>2.3E-2</v>
      </c>
      <c r="Z41" s="1">
        <f t="shared" si="0"/>
        <v>0.20660000000000003</v>
      </c>
      <c r="AA41" s="1">
        <f t="shared" si="1"/>
        <v>0.32669999999999993</v>
      </c>
    </row>
    <row r="42" spans="1:27">
      <c r="A42">
        <v>41</v>
      </c>
      <c r="B42" t="s">
        <v>189</v>
      </c>
      <c r="C42">
        <v>30</v>
      </c>
      <c r="D42">
        <v>6.0000000000000001E-3</v>
      </c>
      <c r="E42">
        <v>0.98699999999999999</v>
      </c>
      <c r="F42">
        <v>6.7000000000000004E-2</v>
      </c>
      <c r="G42">
        <v>0.92300000000000004</v>
      </c>
      <c r="H42">
        <v>4.7E-2</v>
      </c>
      <c r="I42">
        <v>0.80500000000000005</v>
      </c>
      <c r="J42">
        <v>6.3E-2</v>
      </c>
      <c r="K42">
        <v>1.7000000000000001E-2</v>
      </c>
      <c r="L42">
        <v>0.85899999999999999</v>
      </c>
      <c r="M42">
        <v>3.1E-2</v>
      </c>
      <c r="N42">
        <v>4.9000000000000002E-2</v>
      </c>
      <c r="O42">
        <v>2.7E-2</v>
      </c>
      <c r="P42">
        <v>0.626</v>
      </c>
      <c r="Q42">
        <v>0.99</v>
      </c>
      <c r="R42">
        <v>0.505</v>
      </c>
      <c r="S42">
        <v>4.1000000000000002E-2</v>
      </c>
      <c r="T42">
        <v>0.46100000000000002</v>
      </c>
      <c r="U42">
        <v>5.0999999999999997E-2</v>
      </c>
      <c r="V42">
        <v>0.64600000000000002</v>
      </c>
      <c r="W42">
        <v>6.5000000000000002E-2</v>
      </c>
      <c r="Z42" s="1">
        <f t="shared" si="0"/>
        <v>0.38050000000000006</v>
      </c>
      <c r="AA42" s="1">
        <f t="shared" si="1"/>
        <v>0.34609999999999996</v>
      </c>
    </row>
    <row r="43" spans="1:27">
      <c r="A43">
        <v>42</v>
      </c>
      <c r="B43" t="s">
        <v>190</v>
      </c>
      <c r="C43">
        <v>30</v>
      </c>
      <c r="D43">
        <v>0.372</v>
      </c>
      <c r="E43">
        <v>0.98599999999999999</v>
      </c>
      <c r="F43">
        <v>0.98899999999999999</v>
      </c>
      <c r="G43">
        <v>2.1999999999999999E-2</v>
      </c>
      <c r="H43">
        <v>4.2999999999999997E-2</v>
      </c>
      <c r="I43">
        <v>0.95799999999999996</v>
      </c>
      <c r="J43">
        <v>5.8000000000000003E-2</v>
      </c>
      <c r="K43">
        <v>0.16900000000000001</v>
      </c>
      <c r="L43">
        <v>0.94699999999999995</v>
      </c>
      <c r="M43">
        <v>2.1000000000000001E-2</v>
      </c>
      <c r="N43">
        <v>4.2999999999999997E-2</v>
      </c>
      <c r="O43">
        <v>0.99</v>
      </c>
      <c r="P43">
        <v>9.5000000000000001E-2</v>
      </c>
      <c r="Q43">
        <v>3.1E-2</v>
      </c>
      <c r="R43">
        <v>0.86799999999999999</v>
      </c>
      <c r="S43">
        <v>0.05</v>
      </c>
      <c r="T43">
        <v>3.6999999999999998E-2</v>
      </c>
      <c r="U43">
        <v>0.74199999999999999</v>
      </c>
      <c r="V43">
        <v>0.16200000000000001</v>
      </c>
      <c r="W43">
        <v>0.99099999999999999</v>
      </c>
      <c r="Z43" s="1">
        <f t="shared" si="0"/>
        <v>0.45649999999999996</v>
      </c>
      <c r="AA43" s="1">
        <f t="shared" si="1"/>
        <v>0.40089999999999992</v>
      </c>
    </row>
    <row r="44" spans="1:27">
      <c r="A44">
        <v>43</v>
      </c>
      <c r="B44" t="s">
        <v>191</v>
      </c>
      <c r="C44">
        <v>30</v>
      </c>
      <c r="D44">
        <v>0.96899999999999997</v>
      </c>
      <c r="E44">
        <v>0.318</v>
      </c>
      <c r="F44">
        <v>0.99099999999999999</v>
      </c>
      <c r="G44">
        <v>8.9999999999999993E-3</v>
      </c>
      <c r="H44">
        <v>3.7999999999999999E-2</v>
      </c>
      <c r="I44">
        <v>0.29399999999999998</v>
      </c>
      <c r="J44">
        <v>4.2000000000000003E-2</v>
      </c>
      <c r="K44">
        <v>1.7999999999999999E-2</v>
      </c>
      <c r="L44">
        <v>0.308</v>
      </c>
      <c r="M44">
        <v>8.5999999999999993E-2</v>
      </c>
      <c r="N44">
        <v>3.6999999999999998E-2</v>
      </c>
      <c r="O44">
        <v>0.99099999999999999</v>
      </c>
      <c r="P44">
        <v>8.1000000000000003E-2</v>
      </c>
      <c r="Q44">
        <v>0.111</v>
      </c>
      <c r="R44">
        <v>0.151</v>
      </c>
      <c r="S44">
        <v>6.8000000000000005E-2</v>
      </c>
      <c r="T44">
        <v>0.76</v>
      </c>
      <c r="U44">
        <v>0.93500000000000005</v>
      </c>
      <c r="V44">
        <v>0.879</v>
      </c>
      <c r="W44">
        <v>0.95799999999999996</v>
      </c>
      <c r="Z44" s="1">
        <f t="shared" si="0"/>
        <v>0.30729999999999991</v>
      </c>
      <c r="AA44" s="1">
        <f t="shared" si="1"/>
        <v>0.49709999999999999</v>
      </c>
    </row>
    <row r="45" spans="1:27">
      <c r="A45">
        <v>44</v>
      </c>
      <c r="B45" t="s">
        <v>192</v>
      </c>
      <c r="C45">
        <v>30</v>
      </c>
      <c r="D45">
        <v>2.4E-2</v>
      </c>
      <c r="E45">
        <v>0.98899999999999999</v>
      </c>
      <c r="F45">
        <v>0.97799999999999998</v>
      </c>
      <c r="G45">
        <v>0.73</v>
      </c>
      <c r="H45">
        <v>0.04</v>
      </c>
      <c r="I45">
        <v>0.52</v>
      </c>
      <c r="J45">
        <v>4.2999999999999997E-2</v>
      </c>
      <c r="K45">
        <v>3.3000000000000002E-2</v>
      </c>
      <c r="L45">
        <v>0.65</v>
      </c>
      <c r="M45">
        <v>4.1000000000000002E-2</v>
      </c>
      <c r="N45">
        <v>4.1000000000000002E-2</v>
      </c>
      <c r="O45">
        <v>0.42599999999999999</v>
      </c>
      <c r="P45">
        <v>0.28100000000000003</v>
      </c>
      <c r="Q45">
        <v>0.98899999999999999</v>
      </c>
      <c r="R45">
        <v>0.10100000000000001</v>
      </c>
      <c r="S45">
        <v>6.5000000000000002E-2</v>
      </c>
      <c r="T45">
        <v>3.5000000000000003E-2</v>
      </c>
      <c r="U45">
        <v>0.10100000000000001</v>
      </c>
      <c r="V45">
        <v>0.95899999999999996</v>
      </c>
      <c r="W45">
        <v>0.73199999999999998</v>
      </c>
      <c r="Z45" s="1">
        <f t="shared" si="0"/>
        <v>0.4048000000000001</v>
      </c>
      <c r="AA45" s="1">
        <f t="shared" si="1"/>
        <v>0.37300000000000005</v>
      </c>
    </row>
    <row r="46" spans="1:27">
      <c r="A46">
        <v>45</v>
      </c>
      <c r="B46" t="s">
        <v>193</v>
      </c>
      <c r="C46">
        <v>30</v>
      </c>
      <c r="D46">
        <v>0.98799999999999999</v>
      </c>
      <c r="E46">
        <v>1.7000000000000001E-2</v>
      </c>
      <c r="F46">
        <v>0.98899999999999999</v>
      </c>
      <c r="G46">
        <v>0.41099999999999998</v>
      </c>
      <c r="H46">
        <v>3.4000000000000002E-2</v>
      </c>
      <c r="I46">
        <v>2.9000000000000001E-2</v>
      </c>
      <c r="J46">
        <v>4.2999999999999997E-2</v>
      </c>
      <c r="K46">
        <v>2.9000000000000001E-2</v>
      </c>
      <c r="L46">
        <v>0.05</v>
      </c>
      <c r="M46">
        <v>0.86699999999999999</v>
      </c>
      <c r="N46">
        <v>3.4000000000000002E-2</v>
      </c>
      <c r="O46">
        <v>0.98599999999999999</v>
      </c>
      <c r="P46">
        <v>1.0999999999999999E-2</v>
      </c>
      <c r="Q46">
        <v>0.98799999999999999</v>
      </c>
      <c r="R46">
        <v>0.318</v>
      </c>
      <c r="S46">
        <v>0.98299999999999998</v>
      </c>
      <c r="T46">
        <v>0.98699999999999999</v>
      </c>
      <c r="U46">
        <v>0.96899999999999997</v>
      </c>
      <c r="V46">
        <v>0.96399999999999997</v>
      </c>
      <c r="W46">
        <v>0.95</v>
      </c>
      <c r="Z46" s="1">
        <f t="shared" si="0"/>
        <v>0.34569999999999995</v>
      </c>
      <c r="AA46" s="1">
        <f t="shared" si="1"/>
        <v>0.71900000000000008</v>
      </c>
    </row>
    <row r="47" spans="1:27">
      <c r="A47">
        <v>46</v>
      </c>
      <c r="B47" t="s">
        <v>194</v>
      </c>
      <c r="C47">
        <v>30</v>
      </c>
      <c r="D47">
        <v>0.96499999999999997</v>
      </c>
      <c r="E47">
        <v>2.8000000000000001E-2</v>
      </c>
      <c r="F47">
        <v>0.98799999999999999</v>
      </c>
      <c r="G47">
        <v>5.8000000000000003E-2</v>
      </c>
      <c r="H47">
        <v>3.9E-2</v>
      </c>
      <c r="I47">
        <v>0.11799999999999999</v>
      </c>
      <c r="J47">
        <v>5.6000000000000001E-2</v>
      </c>
      <c r="K47">
        <v>0.85</v>
      </c>
      <c r="L47">
        <v>7.8E-2</v>
      </c>
      <c r="M47">
        <v>0.504</v>
      </c>
      <c r="N47">
        <v>3.6999999999999998E-2</v>
      </c>
      <c r="O47">
        <v>0.99</v>
      </c>
      <c r="P47">
        <v>0.84899999999999998</v>
      </c>
      <c r="Q47">
        <v>8.9999999999999993E-3</v>
      </c>
      <c r="R47">
        <v>0.77800000000000002</v>
      </c>
      <c r="S47">
        <v>0.84</v>
      </c>
      <c r="T47">
        <v>0.98599999999999999</v>
      </c>
      <c r="U47">
        <v>0.99</v>
      </c>
      <c r="V47">
        <v>0.55100000000000005</v>
      </c>
      <c r="W47">
        <v>0.92400000000000004</v>
      </c>
      <c r="Z47" s="1">
        <f t="shared" si="0"/>
        <v>0.36839999999999995</v>
      </c>
      <c r="AA47" s="1">
        <f t="shared" si="1"/>
        <v>0.69540000000000002</v>
      </c>
    </row>
    <row r="48" spans="1:27">
      <c r="A48">
        <v>47</v>
      </c>
      <c r="B48" t="s">
        <v>195</v>
      </c>
      <c r="C48">
        <v>30</v>
      </c>
      <c r="D48">
        <v>0.91</v>
      </c>
      <c r="E48">
        <v>0.53800000000000003</v>
      </c>
      <c r="F48">
        <v>0.98599999999999999</v>
      </c>
      <c r="G48">
        <v>6.0000000000000001E-3</v>
      </c>
      <c r="H48">
        <v>3.9E-2</v>
      </c>
      <c r="I48">
        <v>0.45600000000000002</v>
      </c>
      <c r="J48">
        <v>4.3999999999999997E-2</v>
      </c>
      <c r="K48">
        <v>1.2E-2</v>
      </c>
      <c r="L48">
        <v>0.433</v>
      </c>
      <c r="M48">
        <v>0.26300000000000001</v>
      </c>
      <c r="N48">
        <v>3.9E-2</v>
      </c>
      <c r="O48">
        <v>0.879</v>
      </c>
      <c r="P48">
        <v>0.96799999999999997</v>
      </c>
      <c r="Q48">
        <v>0.17399999999999999</v>
      </c>
      <c r="R48">
        <v>0.20200000000000001</v>
      </c>
      <c r="S48">
        <v>4.0000000000000001E-3</v>
      </c>
      <c r="T48">
        <v>0.97399999999999998</v>
      </c>
      <c r="U48">
        <v>4.1000000000000002E-2</v>
      </c>
      <c r="V48">
        <v>0.98699999999999999</v>
      </c>
      <c r="W48">
        <v>0.95299999999999996</v>
      </c>
      <c r="Z48" s="1">
        <f t="shared" si="0"/>
        <v>0.36869999999999997</v>
      </c>
      <c r="AA48" s="1">
        <f t="shared" si="1"/>
        <v>0.52210000000000001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3.0125000000000009E-2</v>
      </c>
      <c r="E50" s="2">
        <f t="shared" ref="E50:W50" si="2">AVERAGE(E1:E24)</f>
        <v>0.12291666666666666</v>
      </c>
      <c r="F50" s="2">
        <f t="shared" si="2"/>
        <v>0.67970833333333314</v>
      </c>
      <c r="G50" s="2">
        <f t="shared" si="2"/>
        <v>1.1291666666666667E-2</v>
      </c>
      <c r="H50" s="2">
        <f t="shared" si="2"/>
        <v>5.4166666666666675E-2</v>
      </c>
      <c r="I50" s="2">
        <f t="shared" si="2"/>
        <v>0.25950000000000001</v>
      </c>
      <c r="J50" s="2">
        <f t="shared" si="2"/>
        <v>7.2999999999999982E-2</v>
      </c>
      <c r="K50" s="2">
        <f t="shared" si="2"/>
        <v>6.0583333333333329E-2</v>
      </c>
      <c r="L50" s="2">
        <f t="shared" si="2"/>
        <v>0.75195833333333317</v>
      </c>
      <c r="M50" s="2">
        <f t="shared" si="2"/>
        <v>8.520833333333333E-2</v>
      </c>
      <c r="N50" s="2">
        <f t="shared" si="2"/>
        <v>5.3166666666666688E-2</v>
      </c>
      <c r="O50" s="2">
        <f t="shared" si="2"/>
        <v>0.8450833333333333</v>
      </c>
      <c r="P50" s="2">
        <f t="shared" si="2"/>
        <v>0.54566666666666674</v>
      </c>
      <c r="Q50" s="2">
        <f t="shared" si="2"/>
        <v>8.6749999999999994E-2</v>
      </c>
      <c r="R50" s="2">
        <f t="shared" si="2"/>
        <v>0.82187500000000002</v>
      </c>
      <c r="S50" s="2">
        <f t="shared" si="2"/>
        <v>1.8875000000000003E-2</v>
      </c>
      <c r="T50" s="2">
        <f t="shared" si="2"/>
        <v>0.24529166666666666</v>
      </c>
      <c r="U50" s="2">
        <f t="shared" si="2"/>
        <v>0.19279166666666667</v>
      </c>
      <c r="V50" s="2">
        <f t="shared" si="2"/>
        <v>1.1708333333333336E-2</v>
      </c>
      <c r="W50" s="2">
        <f t="shared" si="2"/>
        <v>7.3750000000000022E-3</v>
      </c>
      <c r="Y50" s="1" t="s">
        <v>0</v>
      </c>
      <c r="Z50" s="2">
        <f>AVERAGE(Z1:Z24)</f>
        <v>0.21284583333333329</v>
      </c>
      <c r="AA50" s="2">
        <f>AVERAGE(AA1:AA24)</f>
        <v>0.28285833333333332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0.34654166666666669</v>
      </c>
      <c r="E51" s="2">
        <f t="shared" ref="E51:W51" si="3">AVERAGE(E25:E48)</f>
        <v>0.54204166666666675</v>
      </c>
      <c r="F51" s="2">
        <f t="shared" si="3"/>
        <v>0.47462500000000002</v>
      </c>
      <c r="G51" s="2">
        <f t="shared" si="3"/>
        <v>0.5259166666666667</v>
      </c>
      <c r="H51" s="2">
        <f t="shared" si="3"/>
        <v>4.1666666666666678E-2</v>
      </c>
      <c r="I51" s="2">
        <f t="shared" si="3"/>
        <v>0.38879166666666659</v>
      </c>
      <c r="J51" s="2">
        <f t="shared" si="3"/>
        <v>5.4125000000000006E-2</v>
      </c>
      <c r="K51" s="2">
        <f t="shared" si="3"/>
        <v>0.3425833333333333</v>
      </c>
      <c r="L51" s="2">
        <f t="shared" si="3"/>
        <v>0.48062499999999991</v>
      </c>
      <c r="M51" s="2">
        <f t="shared" si="3"/>
        <v>0.42395833333333338</v>
      </c>
      <c r="N51" s="2">
        <f t="shared" si="3"/>
        <v>4.1500000000000016E-2</v>
      </c>
      <c r="O51" s="2">
        <f t="shared" si="3"/>
        <v>0.43716666666666665</v>
      </c>
      <c r="P51" s="2">
        <f t="shared" si="3"/>
        <v>0.53695833333333332</v>
      </c>
      <c r="Q51" s="2">
        <f t="shared" si="3"/>
        <v>0.46937500000000004</v>
      </c>
      <c r="R51" s="2">
        <f t="shared" si="3"/>
        <v>0.46666666666666679</v>
      </c>
      <c r="S51" s="2">
        <f t="shared" si="3"/>
        <v>0.45370833333333332</v>
      </c>
      <c r="T51" s="2">
        <f t="shared" si="3"/>
        <v>0.58045833333333341</v>
      </c>
      <c r="U51" s="2">
        <f t="shared" si="3"/>
        <v>0.62762499999999999</v>
      </c>
      <c r="V51" s="2">
        <f t="shared" si="3"/>
        <v>0.63187500000000008</v>
      </c>
      <c r="W51" s="2">
        <f t="shared" si="3"/>
        <v>0.66208333333333313</v>
      </c>
      <c r="Y51" s="1" t="s">
        <v>1</v>
      </c>
      <c r="Z51" s="2">
        <f>AVERAGE(Z25:Z48)</f>
        <v>0.36208749999999995</v>
      </c>
      <c r="AA51" s="2">
        <f>AVERAGE(AA25:AA48)</f>
        <v>0.49074166666666663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4.3586347438121729E-4</v>
      </c>
      <c r="E52" s="3">
        <f t="shared" ref="E52:W52" si="4">TTEST(E1:E24,E25:E48,2,2)</f>
        <v>3.185154131799377E-5</v>
      </c>
      <c r="F52" s="3">
        <f t="shared" si="4"/>
        <v>3.5600316670814709E-2</v>
      </c>
      <c r="G52" s="3">
        <f t="shared" si="4"/>
        <v>1.9695755572727944E-7</v>
      </c>
      <c r="H52" s="3">
        <f t="shared" si="4"/>
        <v>1.5097636266463668E-15</v>
      </c>
      <c r="I52" s="3">
        <f t="shared" si="4"/>
        <v>4.4315050773364235E-2</v>
      </c>
      <c r="J52" s="3">
        <f t="shared" si="4"/>
        <v>3.0535573288218176E-8</v>
      </c>
      <c r="K52" s="3">
        <f t="shared" si="4"/>
        <v>2.3186268271646604E-3</v>
      </c>
      <c r="L52" s="3">
        <f t="shared" si="4"/>
        <v>1.1613737731263135E-3</v>
      </c>
      <c r="M52" s="3">
        <f t="shared" si="4"/>
        <v>1.8210781452053945E-5</v>
      </c>
      <c r="N52" s="3">
        <f t="shared" si="4"/>
        <v>1.0489525973271442E-14</v>
      </c>
      <c r="O52" s="3">
        <f t="shared" si="4"/>
        <v>3.1313548265209332E-5</v>
      </c>
      <c r="P52" s="3">
        <f t="shared" si="4"/>
        <v>0.92080499945159044</v>
      </c>
      <c r="Q52" s="3">
        <f t="shared" si="4"/>
        <v>1.7909884453813936E-4</v>
      </c>
      <c r="R52" s="3">
        <f t="shared" si="4"/>
        <v>1.4334811770588699E-5</v>
      </c>
      <c r="S52" s="3">
        <f t="shared" si="4"/>
        <v>1.444041475033646E-5</v>
      </c>
      <c r="T52" s="3">
        <f t="shared" si="4"/>
        <v>5.131136837944946E-4</v>
      </c>
      <c r="U52" s="3">
        <f t="shared" si="4"/>
        <v>3.7058146470595422E-6</v>
      </c>
      <c r="V52" s="3">
        <f t="shared" si="4"/>
        <v>3.7255150910161004E-9</v>
      </c>
      <c r="W52" s="3">
        <f t="shared" si="4"/>
        <v>4.186611379434225E-10</v>
      </c>
      <c r="Y52" s="1" t="s">
        <v>16</v>
      </c>
      <c r="Z52" s="3">
        <f>TTEST(Z1:Z24,Z25:Z48,2,2)</f>
        <v>2.2923821781543227E-10</v>
      </c>
      <c r="AA52" s="3">
        <f>TTEST(AA1:AA24,AA25:AA48,2,2)</f>
        <v>6.9376540660035716E-10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2.3784300174329431E-3</v>
      </c>
      <c r="E53" s="3">
        <f t="shared" ref="E53:W53" si="5">STDEV(E1:E24)/SQRT(COUNT(E1:E24))</f>
        <v>8.3238170301665696E-3</v>
      </c>
      <c r="F53" s="3">
        <f t="shared" si="5"/>
        <v>3.082327367232823E-2</v>
      </c>
      <c r="G53" s="3">
        <f t="shared" si="5"/>
        <v>1.5690382527673897E-3</v>
      </c>
      <c r="H53" s="3">
        <f t="shared" si="5"/>
        <v>2.1422819563905068E-4</v>
      </c>
      <c r="I53" s="3">
        <f t="shared" si="5"/>
        <v>9.7347055812502178E-3</v>
      </c>
      <c r="J53" s="3">
        <f t="shared" si="5"/>
        <v>7.8018949760549363E-4</v>
      </c>
      <c r="K53" s="3">
        <f t="shared" si="5"/>
        <v>7.6693245235381086E-3</v>
      </c>
      <c r="L53" s="3">
        <f t="shared" si="5"/>
        <v>1.8066451329670392E-2</v>
      </c>
      <c r="M53" s="3">
        <f t="shared" si="5"/>
        <v>6.507793312042918E-3</v>
      </c>
      <c r="N53" s="3">
        <f t="shared" si="5"/>
        <v>2.0559798491465392E-4</v>
      </c>
      <c r="O53" s="3">
        <f t="shared" si="5"/>
        <v>2.339406563133661E-2</v>
      </c>
      <c r="P53" s="3">
        <f t="shared" si="5"/>
        <v>2.5812497441251012E-2</v>
      </c>
      <c r="Q53" s="3">
        <f t="shared" si="5"/>
        <v>7.6205885314204825E-3</v>
      </c>
      <c r="R53" s="3">
        <f t="shared" si="5"/>
        <v>1.925489891550642E-2</v>
      </c>
      <c r="S53" s="3">
        <f t="shared" si="5"/>
        <v>2.5031230493125973E-3</v>
      </c>
      <c r="T53" s="3">
        <f t="shared" si="5"/>
        <v>2.1495068457559496E-2</v>
      </c>
      <c r="U53" s="3">
        <f t="shared" si="5"/>
        <v>1.4081411733237775E-2</v>
      </c>
      <c r="V53" s="3">
        <f t="shared" si="5"/>
        <v>1.2416083052133936E-3</v>
      </c>
      <c r="W53" s="3">
        <f t="shared" si="5"/>
        <v>6.2789186043919721E-4</v>
      </c>
      <c r="Z53" s="3">
        <f>STDEV(Z1:Z24)/SQRT(COUNT(Z1:Z24))</f>
        <v>5.1691461295786667E-3</v>
      </c>
      <c r="AA53" s="3">
        <f>STDEV(AA1:AA24)/SQRT(COUNT(AA1:AA24))</f>
        <v>6.7486442993557397E-3</v>
      </c>
      <c r="AC53" s="3"/>
      <c r="AD53" s="3"/>
    </row>
    <row r="54" spans="1:30">
      <c r="C54" s="1" t="s">
        <v>1</v>
      </c>
      <c r="D54" s="3">
        <f>STDEV(D25:D48)/SQRT(COUNT(D25:D48))</f>
        <v>8.344092284770302E-2</v>
      </c>
      <c r="E54" s="3">
        <f t="shared" ref="E54:W54" si="6">STDEV(E25:E48)/SQRT(COUNT(E25:E48))</f>
        <v>9.0484714842724023E-2</v>
      </c>
      <c r="F54" s="3">
        <f t="shared" si="6"/>
        <v>8.9565553931670386E-2</v>
      </c>
      <c r="G54" s="3">
        <f t="shared" si="6"/>
        <v>8.4189979193597345E-2</v>
      </c>
      <c r="H54" s="3">
        <f t="shared" si="6"/>
        <v>1.03501499440701E-3</v>
      </c>
      <c r="I54" s="3">
        <f t="shared" si="6"/>
        <v>6.1765421684153193E-2</v>
      </c>
      <c r="J54" s="3">
        <f t="shared" si="6"/>
        <v>2.7288797005895742E-3</v>
      </c>
      <c r="K54" s="3">
        <f t="shared" si="6"/>
        <v>8.7096958229608931E-2</v>
      </c>
      <c r="L54" s="3">
        <f t="shared" si="6"/>
        <v>7.6211063056792316E-2</v>
      </c>
      <c r="M54" s="3">
        <f t="shared" si="6"/>
        <v>7.054201336192914E-2</v>
      </c>
      <c r="N54" s="3">
        <f t="shared" si="6"/>
        <v>1.0232797512290384E-3</v>
      </c>
      <c r="O54" s="3">
        <f t="shared" si="6"/>
        <v>8.5183533030257164E-2</v>
      </c>
      <c r="P54" s="3">
        <f t="shared" si="6"/>
        <v>8.3200005207607383E-2</v>
      </c>
      <c r="Q54" s="3">
        <f t="shared" si="6"/>
        <v>9.3546776110415356E-2</v>
      </c>
      <c r="R54" s="3">
        <f t="shared" si="6"/>
        <v>7.060354885635077E-2</v>
      </c>
      <c r="S54" s="3">
        <f t="shared" si="6"/>
        <v>8.9592565668517588E-2</v>
      </c>
      <c r="T54" s="3">
        <f t="shared" si="6"/>
        <v>8.7071913040078219E-2</v>
      </c>
      <c r="U54" s="3">
        <f t="shared" si="6"/>
        <v>8.1523998700569381E-2</v>
      </c>
      <c r="V54" s="3">
        <f t="shared" si="6"/>
        <v>8.5420937945522163E-2</v>
      </c>
      <c r="W54" s="3">
        <f t="shared" si="6"/>
        <v>8.2895951822163333E-2</v>
      </c>
      <c r="Z54" s="3">
        <f>STDEV(Z25:Z48)/SQRT(COUNT(Z25:Z48))</f>
        <v>1.7744066483769604E-2</v>
      </c>
      <c r="AA54" s="3">
        <f>STDEV(AA25:AA48)/SQRT(COUNT(AA25:AA48))</f>
        <v>2.5962532170241456E-2</v>
      </c>
      <c r="AC54" s="3"/>
      <c r="AD54" s="3"/>
    </row>
    <row r="55" spans="1:30">
      <c r="D55" s="2">
        <f>D50-D51</f>
        <v>-0.31641666666666668</v>
      </c>
      <c r="E55" s="2">
        <f t="shared" ref="E55:W55" si="7">E50-E51</f>
        <v>-0.41912500000000008</v>
      </c>
      <c r="F55" s="2">
        <f t="shared" si="7"/>
        <v>0.20508333333333312</v>
      </c>
      <c r="G55" s="2">
        <f t="shared" si="7"/>
        <v>-0.514625</v>
      </c>
      <c r="H55" s="2">
        <f t="shared" si="7"/>
        <v>1.2499999999999997E-2</v>
      </c>
      <c r="I55" s="2">
        <f t="shared" si="7"/>
        <v>-0.12929166666666658</v>
      </c>
      <c r="J55" s="2">
        <f t="shared" si="7"/>
        <v>1.8874999999999975E-2</v>
      </c>
      <c r="K55" s="2">
        <f t="shared" si="7"/>
        <v>-0.28199999999999997</v>
      </c>
      <c r="L55" s="2">
        <f t="shared" si="7"/>
        <v>0.27133333333333326</v>
      </c>
      <c r="M55" s="2">
        <f t="shared" si="7"/>
        <v>-0.33875000000000005</v>
      </c>
      <c r="N55" s="2">
        <f t="shared" si="7"/>
        <v>1.1666666666666672E-2</v>
      </c>
      <c r="O55" s="2">
        <f t="shared" si="7"/>
        <v>0.40791666666666665</v>
      </c>
      <c r="P55" s="2">
        <f t="shared" si="7"/>
        <v>8.708333333333429E-3</v>
      </c>
      <c r="Q55" s="2">
        <f t="shared" si="7"/>
        <v>-0.38262500000000005</v>
      </c>
      <c r="R55" s="2">
        <f t="shared" si="7"/>
        <v>0.35520833333333324</v>
      </c>
      <c r="S55" s="2">
        <f t="shared" si="7"/>
        <v>-0.43483333333333329</v>
      </c>
      <c r="T55" s="2">
        <f t="shared" si="7"/>
        <v>-0.33516666666666672</v>
      </c>
      <c r="U55" s="2">
        <f t="shared" si="7"/>
        <v>-0.43483333333333329</v>
      </c>
      <c r="V55" s="2">
        <f t="shared" si="7"/>
        <v>-0.62016666666666675</v>
      </c>
      <c r="W55" s="2">
        <f t="shared" si="7"/>
        <v>-0.65470833333333311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Tools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0.11761785714285712</v>
      </c>
      <c r="E58" s="1">
        <f>(E50+0.6*(F50+D50)+0.15*G50)/(1+2*0.6+0.15)</f>
        <v>0.23425975177304958</v>
      </c>
      <c r="F58" s="1">
        <f t="shared" ref="F58:U59" si="9">(F50+0.6*(G50+E50)+0.15*(D50+H50))/(1+2*0.6+2*0.15)</f>
        <v>0.30915083333333321</v>
      </c>
      <c r="G58" s="1">
        <f t="shared" si="9"/>
        <v>0.20359166666666662</v>
      </c>
      <c r="H58" s="1">
        <f t="shared" si="9"/>
        <v>0.13181916666666665</v>
      </c>
      <c r="I58" s="1">
        <f t="shared" si="9"/>
        <v>0.13863249999999999</v>
      </c>
      <c r="J58" s="1">
        <f t="shared" si="9"/>
        <v>0.15438749999999998</v>
      </c>
      <c r="K58" s="1">
        <f t="shared" si="9"/>
        <v>0.24290583333333324</v>
      </c>
      <c r="L58" s="1">
        <f t="shared" si="9"/>
        <v>0.34334333333333322</v>
      </c>
      <c r="M58" s="1">
        <f t="shared" si="9"/>
        <v>0.28165333333333331</v>
      </c>
      <c r="N58" s="1">
        <f t="shared" si="9"/>
        <v>0.32239416666666665</v>
      </c>
      <c r="O58" s="1">
        <f t="shared" si="9"/>
        <v>0.49207083333333335</v>
      </c>
      <c r="P58" s="1">
        <f t="shared" si="9"/>
        <v>0.49440916666666668</v>
      </c>
      <c r="Q58" s="1">
        <f t="shared" si="9"/>
        <v>0.41474749999999999</v>
      </c>
      <c r="R58" s="1">
        <f t="shared" si="9"/>
        <v>0.40155750000000001</v>
      </c>
      <c r="S58" s="1">
        <f t="shared" si="9"/>
        <v>0.28044249999999998</v>
      </c>
      <c r="T58" s="1">
        <f t="shared" si="9"/>
        <v>0.19893166666666667</v>
      </c>
      <c r="U58" s="1">
        <f t="shared" si="9"/>
        <v>0.14037166666666667</v>
      </c>
      <c r="V58" s="1">
        <f>(V50+0.6*(W50+U50)+0.15*T50)/(1+2*0.6+0.15)</f>
        <v>7.1745567375886513E-2</v>
      </c>
      <c r="W58" s="1">
        <f>(W50+0.6*(V50)+0.15*U58)/(1+0.6+0.15)</f>
        <v>2.0260428571428575E-2</v>
      </c>
    </row>
    <row r="59" spans="1:30">
      <c r="C59" s="1" t="s">
        <v>1</v>
      </c>
      <c r="D59" s="1">
        <f>(D51+0.6*(E51)+0.15*F51)/(1+0.6+0.15)</f>
        <v>0.42454880952380958</v>
      </c>
      <c r="E59" s="1">
        <f>(E51+0.6*(F51+D51)+0.15*G51)/(1+2*0.6+0.15)</f>
        <v>0.47388475177304962</v>
      </c>
      <c r="F59" s="1">
        <f t="shared" si="9"/>
        <v>0.46945249999999994</v>
      </c>
      <c r="G59" s="1">
        <f t="shared" si="9"/>
        <v>0.39012666666666668</v>
      </c>
      <c r="H59" s="1">
        <f t="shared" si="9"/>
        <v>0.26792166666666661</v>
      </c>
      <c r="I59" s="1">
        <f t="shared" si="9"/>
        <v>0.23061666666666664</v>
      </c>
      <c r="J59" s="1">
        <f t="shared" si="9"/>
        <v>0.22851749999999998</v>
      </c>
      <c r="K59" s="1">
        <f t="shared" si="9"/>
        <v>0.3141383333333333</v>
      </c>
      <c r="L59" s="1">
        <f t="shared" si="9"/>
        <v>0.38195749999999995</v>
      </c>
      <c r="M59" s="1">
        <f t="shared" si="9"/>
        <v>0.34167833333333336</v>
      </c>
      <c r="N59" s="1">
        <f t="shared" si="9"/>
        <v>0.28432499999999999</v>
      </c>
      <c r="O59" s="1">
        <f t="shared" si="9"/>
        <v>0.36729666666666666</v>
      </c>
      <c r="P59" s="1">
        <f t="shared" si="9"/>
        <v>0.46284333333333338</v>
      </c>
      <c r="Q59" s="1">
        <f t="shared" si="9"/>
        <v>0.48207249999999996</v>
      </c>
      <c r="R59" s="1">
        <f t="shared" si="9"/>
        <v>0.47525166666666668</v>
      </c>
      <c r="S59" s="1">
        <f t="shared" si="9"/>
        <v>0.49861333333333341</v>
      </c>
      <c r="T59" s="1">
        <f t="shared" si="9"/>
        <v>0.55761583333333342</v>
      </c>
      <c r="U59" s="1">
        <f t="shared" si="9"/>
        <v>0.60895750000000004</v>
      </c>
      <c r="V59" s="1">
        <f>(V51+0.6*(W51+U51)+0.15*T51)/(1+2*0.6+0.15)</f>
        <v>0.63522074468085099</v>
      </c>
      <c r="W59" s="1">
        <f>(W51+0.6*(V51)+0.15*U59)/(1+0.6+0.15)</f>
        <v>0.64717254761904741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0.16846970105006387</v>
      </c>
      <c r="E61" s="1">
        <f ca="1">E1+NORMINV(RAND(),0,'Total-Smoothed'!$AG$2)</f>
        <v>0.12376755305520311</v>
      </c>
      <c r="F61" s="1">
        <f ca="1">F1+NORMINV(RAND(),0,'Total-Smoothed'!$AG$2)</f>
        <v>0.97043470256129005</v>
      </c>
      <c r="G61" s="1">
        <f ca="1">G1+NORMINV(RAND(),0,'Total-Smoothed'!$AG$2)</f>
        <v>-8.5348471908080148E-2</v>
      </c>
      <c r="H61" s="1">
        <f ca="1">H1+NORMINV(RAND(),0,'Total-Smoothed'!$AG$2)</f>
        <v>-2.4634151796193153E-2</v>
      </c>
      <c r="I61" s="1">
        <f ca="1">I1+NORMINV(RAND(),0,'Total-Smoothed'!$AG$2)</f>
        <v>0.17594997545170704</v>
      </c>
      <c r="J61" s="1">
        <f ca="1">J1+NORMINV(RAND(),0,'Total-Smoothed'!$AG$2)</f>
        <v>7.2156822761858364E-2</v>
      </c>
      <c r="K61" s="1">
        <f ca="1">K1+NORMINV(RAND(),0,'Total-Smoothed'!$AG$2)</f>
        <v>-1.5195801891131004E-2</v>
      </c>
      <c r="L61" s="1">
        <f ca="1">L1+NORMINV(RAND(),0,'Total-Smoothed'!$AG$2)</f>
        <v>1.06736332355527</v>
      </c>
      <c r="M61" s="1">
        <f ca="1">M1+NORMINV(RAND(),0,'Total-Smoothed'!$AG$2)</f>
        <v>-4.4944203273541136E-2</v>
      </c>
      <c r="N61" s="1">
        <f ca="1">N1+NORMINV(RAND(),0,'Total-Smoothed'!$AG$2)</f>
        <v>0.27687431789381306</v>
      </c>
      <c r="O61" s="1">
        <f ca="1">O1+NORMINV(RAND(),0,'Total-Smoothed'!$AG$2)</f>
        <v>1.0222826765884636</v>
      </c>
      <c r="P61" s="1">
        <f ca="1">P1+NORMINV(RAND(),0,'Total-Smoothed'!$AG$2)</f>
        <v>0.52373080678128114</v>
      </c>
      <c r="Q61" s="1">
        <f ca="1">Q1+NORMINV(RAND(),0,'Total-Smoothed'!$AG$2)</f>
        <v>0.16276047899426938</v>
      </c>
      <c r="R61" s="1">
        <f ca="1">R1+NORMINV(RAND(),0,'Total-Smoothed'!$AG$2)</f>
        <v>0.93461518324043691</v>
      </c>
      <c r="S61" s="1">
        <f ca="1">S1+NORMINV(RAND(),0,'Total-Smoothed'!$AG$2)</f>
        <v>-5.4857211724256588E-2</v>
      </c>
      <c r="T61" s="1">
        <f ca="1">T1+NORMINV(RAND(),0,'Total-Smoothed'!$AG$2)</f>
        <v>0.3432474065334663</v>
      </c>
      <c r="U61" s="1">
        <f ca="1">U1+NORMINV(RAND(),0,'Total-Smoothed'!$AG$2)</f>
        <v>0.31546221386925388</v>
      </c>
      <c r="V61" s="1">
        <f ca="1">V1+NORMINV(RAND(),0,'Total-Smoothed'!$AG$2)</f>
        <v>0.1630464730217458</v>
      </c>
      <c r="W61" s="1">
        <f ca="1">W1+NORMINV(RAND(),0,'Total-Smoothed'!$AG$2)</f>
        <v>0.13048762395865954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-0.11348004037185466</v>
      </c>
      <c r="E62" s="1">
        <f ca="1">E2+NORMINV(RAND(),0,'Total-Smoothed'!$AG$2)</f>
        <v>0.21610603471334383</v>
      </c>
      <c r="F62" s="1">
        <f ca="1">F2+NORMINV(RAND(),0,'Total-Smoothed'!$AG$2)</f>
        <v>0.92143149682423031</v>
      </c>
      <c r="G62" s="1">
        <f ca="1">G2+NORMINV(RAND(),0,'Total-Smoothed'!$AG$2)</f>
        <v>1.5728418446044785E-3</v>
      </c>
      <c r="H62" s="1">
        <f ca="1">H2+NORMINV(RAND(),0,'Total-Smoothed'!$AG$2)</f>
        <v>-2.686189739373198E-2</v>
      </c>
      <c r="I62" s="1">
        <f ca="1">I2+NORMINV(RAND(),0,'Total-Smoothed'!$AG$2)</f>
        <v>0.43608001596367685</v>
      </c>
      <c r="J62" s="1">
        <f ca="1">J2+NORMINV(RAND(),0,'Total-Smoothed'!$AG$2)</f>
        <v>-8.5527901995151326E-2</v>
      </c>
      <c r="K62" s="1">
        <f ca="1">K2+NORMINV(RAND(),0,'Total-Smoothed'!$AG$2)</f>
        <v>0.13984963123927921</v>
      </c>
      <c r="L62" s="1">
        <f ca="1">L2+NORMINV(RAND(),0,'Total-Smoothed'!$AG$2)</f>
        <v>0.98550803927021413</v>
      </c>
      <c r="M62" s="1">
        <f ca="1">M2+NORMINV(RAND(),0,'Total-Smoothed'!$AG$2)</f>
        <v>0.26766079450749142</v>
      </c>
      <c r="N62" s="1">
        <f ca="1">N2+NORMINV(RAND(),0,'Total-Smoothed'!$AG$2)</f>
        <v>0.11417025399761709</v>
      </c>
      <c r="O62" s="1">
        <f ca="1">O2+NORMINV(RAND(),0,'Total-Smoothed'!$AG$2)</f>
        <v>1.0838753125200822</v>
      </c>
      <c r="P62" s="1">
        <f ca="1">P2+NORMINV(RAND(),0,'Total-Smoothed'!$AG$2)</f>
        <v>0.4926931330706546</v>
      </c>
      <c r="Q62" s="1">
        <f ca="1">Q2+NORMINV(RAND(),0,'Total-Smoothed'!$AG$2)</f>
        <v>0.2929539947730746</v>
      </c>
      <c r="R62" s="1">
        <f ca="1">R2+NORMINV(RAND(),0,'Total-Smoothed'!$AG$2)</f>
        <v>0.84110998994756303</v>
      </c>
      <c r="S62" s="1">
        <f ca="1">S2+NORMINV(RAND(),0,'Total-Smoothed'!$AG$2)</f>
        <v>-4.7394914109801456E-2</v>
      </c>
      <c r="T62" s="1">
        <f ca="1">T2+NORMINV(RAND(),0,'Total-Smoothed'!$AG$2)</f>
        <v>0.29229699481764498</v>
      </c>
      <c r="U62" s="1">
        <f ca="1">U2+NORMINV(RAND(),0,'Total-Smoothed'!$AG$2)</f>
        <v>0.21604678908723871</v>
      </c>
      <c r="V62" s="1">
        <f ca="1">V2+NORMINV(RAND(),0,'Total-Smoothed'!$AG$2)</f>
        <v>5.716431792284437E-2</v>
      </c>
      <c r="W62" s="1">
        <f ca="1">W2+NORMINV(RAND(),0,'Total-Smoothed'!$AG$2)</f>
        <v>0.12317475834595251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5.03595141433405E-2</v>
      </c>
      <c r="E63" s="1">
        <f ca="1">E3+NORMINV(RAND(),0,'Total-Smoothed'!$AG$2)</f>
        <v>0.14210308520395781</v>
      </c>
      <c r="F63" s="1">
        <f ca="1">F3+NORMINV(RAND(),0,'Total-Smoothed'!$AG$2)</f>
        <v>0.81634747581868972</v>
      </c>
      <c r="G63" s="1">
        <f ca="1">G3+NORMINV(RAND(),0,'Total-Smoothed'!$AG$2)</f>
        <v>0.10389245245111839</v>
      </c>
      <c r="H63" s="1">
        <f ca="1">H3+NORMINV(RAND(),0,'Total-Smoothed'!$AG$2)</f>
        <v>0.14079129433680601</v>
      </c>
      <c r="I63" s="1">
        <f ca="1">I3+NORMINV(RAND(),0,'Total-Smoothed'!$AG$2)</f>
        <v>0.35565732930153177</v>
      </c>
      <c r="J63" s="1">
        <f ca="1">J3+NORMINV(RAND(),0,'Total-Smoothed'!$AG$2)</f>
        <v>0.30651551466992571</v>
      </c>
      <c r="K63" s="1">
        <f ca="1">K3+NORMINV(RAND(),0,'Total-Smoothed'!$AG$2)</f>
        <v>7.9698021666088997E-2</v>
      </c>
      <c r="L63" s="1">
        <f ca="1">L3+NORMINV(RAND(),0,'Total-Smoothed'!$AG$2)</f>
        <v>0.719152685899209</v>
      </c>
      <c r="M63" s="1">
        <f ca="1">M3+NORMINV(RAND(),0,'Total-Smoothed'!$AG$2)</f>
        <v>5.4283688700383005E-2</v>
      </c>
      <c r="N63" s="1">
        <f ca="1">N3+NORMINV(RAND(),0,'Total-Smoothed'!$AG$2)</f>
        <v>-3.9019035566519415E-2</v>
      </c>
      <c r="O63" s="1">
        <f ca="1">O3+NORMINV(RAND(),0,'Total-Smoothed'!$AG$2)</f>
        <v>1.0163958019779964</v>
      </c>
      <c r="P63" s="1">
        <f ca="1">P3+NORMINV(RAND(),0,'Total-Smoothed'!$AG$2)</f>
        <v>0.39869910040383261</v>
      </c>
      <c r="Q63" s="1">
        <f ca="1">Q3+NORMINV(RAND(),0,'Total-Smoothed'!$AG$2)</f>
        <v>3.733563779482673E-2</v>
      </c>
      <c r="R63" s="1">
        <f ca="1">R3+NORMINV(RAND(),0,'Total-Smoothed'!$AG$2)</f>
        <v>0.90397601636247971</v>
      </c>
      <c r="S63" s="1">
        <f ca="1">S3+NORMINV(RAND(),0,'Total-Smoothed'!$AG$2)</f>
        <v>-0.15178019009265567</v>
      </c>
      <c r="T63" s="1">
        <f ca="1">T3+NORMINV(RAND(),0,'Total-Smoothed'!$AG$2)</f>
        <v>0.11597675415123473</v>
      </c>
      <c r="U63" s="1">
        <f ca="1">U3+NORMINV(RAND(),0,'Total-Smoothed'!$AG$2)</f>
        <v>0.26281013209746762</v>
      </c>
      <c r="V63" s="1">
        <f ca="1">V3+NORMINV(RAND(),0,'Total-Smoothed'!$AG$2)</f>
        <v>0.13419861227906713</v>
      </c>
      <c r="W63" s="1">
        <f ca="1">W3+NORMINV(RAND(),0,'Total-Smoothed'!$AG$2)</f>
        <v>6.4799500822815645E-2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0.11934784950141131</v>
      </c>
      <c r="E64" s="1">
        <f ca="1">E4+NORMINV(RAND(),0,'Total-Smoothed'!$AG$2)</f>
        <v>9.4796874264986786E-2</v>
      </c>
      <c r="F64" s="1">
        <f ca="1">F4+NORMINV(RAND(),0,'Total-Smoothed'!$AG$2)</f>
        <v>0.61935861750891175</v>
      </c>
      <c r="G64" s="1">
        <f ca="1">G4+NORMINV(RAND(),0,'Total-Smoothed'!$AG$2)</f>
        <v>-4.535739216079638E-2</v>
      </c>
      <c r="H64" s="1">
        <f ca="1">H4+NORMINV(RAND(),0,'Total-Smoothed'!$AG$2)</f>
        <v>-4.0015910836905928E-2</v>
      </c>
      <c r="I64" s="1">
        <f ca="1">I4+NORMINV(RAND(),0,'Total-Smoothed'!$AG$2)</f>
        <v>0.3270544707980213</v>
      </c>
      <c r="J64" s="1">
        <f ca="1">J4+NORMINV(RAND(),0,'Total-Smoothed'!$AG$2)</f>
        <v>8.7776356724979937E-2</v>
      </c>
      <c r="K64" s="1">
        <f ca="1">K4+NORMINV(RAND(),0,'Total-Smoothed'!$AG$2)</f>
        <v>0.19157408125856079</v>
      </c>
      <c r="L64" s="1">
        <f ca="1">L4+NORMINV(RAND(),0,'Total-Smoothed'!$AG$2)</f>
        <v>0.75766098158405903</v>
      </c>
      <c r="M64" s="1">
        <f ca="1">M4+NORMINV(RAND(),0,'Total-Smoothed'!$AG$2)</f>
        <v>6.4920798478972197E-2</v>
      </c>
      <c r="N64" s="1">
        <f ca="1">N4+NORMINV(RAND(),0,'Total-Smoothed'!$AG$2)</f>
        <v>-4.9913474473830842E-2</v>
      </c>
      <c r="O64" s="1">
        <f ca="1">O4+NORMINV(RAND(),0,'Total-Smoothed'!$AG$2)</f>
        <v>0.91343667980025978</v>
      </c>
      <c r="P64" s="1">
        <f ca="1">P4+NORMINV(RAND(),0,'Total-Smoothed'!$AG$2)</f>
        <v>0.52851841295796564</v>
      </c>
      <c r="Q64" s="1">
        <f ca="1">Q4+NORMINV(RAND(),0,'Total-Smoothed'!$AG$2)</f>
        <v>5.0421989669718614E-3</v>
      </c>
      <c r="R64" s="1">
        <f ca="1">R4+NORMINV(RAND(),0,'Total-Smoothed'!$AG$2)</f>
        <v>0.89817237037110886</v>
      </c>
      <c r="S64" s="1">
        <f ca="1">S4+NORMINV(RAND(),0,'Total-Smoothed'!$AG$2)</f>
        <v>0.12084011095178121</v>
      </c>
      <c r="T64" s="1">
        <f ca="1">T4+NORMINV(RAND(),0,'Total-Smoothed'!$AG$2)</f>
        <v>0.22272223149259168</v>
      </c>
      <c r="U64" s="1">
        <f ca="1">U4+NORMINV(RAND(),0,'Total-Smoothed'!$AG$2)</f>
        <v>0.20491144465128211</v>
      </c>
      <c r="V64" s="1">
        <f ca="1">V4+NORMINV(RAND(),0,'Total-Smoothed'!$AG$2)</f>
        <v>-4.9284134339109331E-2</v>
      </c>
      <c r="W64" s="1">
        <f ca="1">W4+NORMINV(RAND(),0,'Total-Smoothed'!$AG$2)</f>
        <v>0.10585865848988447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-0.13199117007347816</v>
      </c>
      <c r="E65" s="1">
        <f ca="1">E5+NORMINV(RAND(),0,'Total-Smoothed'!$AG$2)</f>
        <v>0.25147620360914796</v>
      </c>
      <c r="F65" s="1">
        <f ca="1">F5+NORMINV(RAND(),0,'Total-Smoothed'!$AG$2)</f>
        <v>0.80645836222697964</v>
      </c>
      <c r="G65" s="1">
        <f ca="1">G5+NORMINV(RAND(),0,'Total-Smoothed'!$AG$2)</f>
        <v>-0.15420998891612833</v>
      </c>
      <c r="H65" s="1">
        <f ca="1">H5+NORMINV(RAND(),0,'Total-Smoothed'!$AG$2)</f>
        <v>-2.7810683326813683E-2</v>
      </c>
      <c r="I65" s="1">
        <f ca="1">I5+NORMINV(RAND(),0,'Total-Smoothed'!$AG$2)</f>
        <v>0.35361328121563196</v>
      </c>
      <c r="J65" s="1">
        <f ca="1">J5+NORMINV(RAND(),0,'Total-Smoothed'!$AG$2)</f>
        <v>0.10602094331659727</v>
      </c>
      <c r="K65" s="1">
        <f ca="1">K5+NORMINV(RAND(),0,'Total-Smoothed'!$AG$2)</f>
        <v>-0.11137434938378965</v>
      </c>
      <c r="L65" s="1">
        <f ca="1">L5+NORMINV(RAND(),0,'Total-Smoothed'!$AG$2)</f>
        <v>0.86245244795895415</v>
      </c>
      <c r="M65" s="1">
        <f ca="1">M5+NORMINV(RAND(),0,'Total-Smoothed'!$AG$2)</f>
        <v>-7.551026663412827E-3</v>
      </c>
      <c r="N65" s="1">
        <f ca="1">N5+NORMINV(RAND(),0,'Total-Smoothed'!$AG$2)</f>
        <v>-9.1874928002328132E-2</v>
      </c>
      <c r="O65" s="1">
        <f ca="1">O5+NORMINV(RAND(),0,'Total-Smoothed'!$AG$2)</f>
        <v>0.62686496496196398</v>
      </c>
      <c r="P65" s="1">
        <f ca="1">P5+NORMINV(RAND(),0,'Total-Smoothed'!$AG$2)</f>
        <v>0.47878197234922554</v>
      </c>
      <c r="Q65" s="1">
        <f ca="1">Q5+NORMINV(RAND(),0,'Total-Smoothed'!$AG$2)</f>
        <v>0.10450907392492267</v>
      </c>
      <c r="R65" s="1">
        <f ca="1">R5+NORMINV(RAND(),0,'Total-Smoothed'!$AG$2)</f>
        <v>0.86349085313314589</v>
      </c>
      <c r="S65" s="1">
        <f ca="1">S5+NORMINV(RAND(),0,'Total-Smoothed'!$AG$2)</f>
        <v>6.4288571388471522E-2</v>
      </c>
      <c r="T65" s="1">
        <f ca="1">T5+NORMINV(RAND(),0,'Total-Smoothed'!$AG$2)</f>
        <v>0.25915181235601376</v>
      </c>
      <c r="U65" s="1">
        <f ca="1">U5+NORMINV(RAND(),0,'Total-Smoothed'!$AG$2)</f>
        <v>0.32339974071158856</v>
      </c>
      <c r="V65" s="1">
        <f ca="1">V5+NORMINV(RAND(),0,'Total-Smoothed'!$AG$2)</f>
        <v>0.15501462324882997</v>
      </c>
      <c r="W65" s="1">
        <f ca="1">W5+NORMINV(RAND(),0,'Total-Smoothed'!$AG$2)</f>
        <v>0.11562450884825735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8.4993052907045119E-2</v>
      </c>
      <c r="E66" s="1">
        <f ca="1">E6+NORMINV(RAND(),0,'Total-Smoothed'!$AG$2)</f>
        <v>8.4650440595909204E-2</v>
      </c>
      <c r="F66" s="1">
        <f ca="1">F6+NORMINV(RAND(),0,'Total-Smoothed'!$AG$2)</f>
        <v>0.61411935614223401</v>
      </c>
      <c r="G66" s="1">
        <f ca="1">G6+NORMINV(RAND(),0,'Total-Smoothed'!$AG$2)</f>
        <v>5.8390672706443783E-2</v>
      </c>
      <c r="H66" s="1">
        <f ca="1">H6+NORMINV(RAND(),0,'Total-Smoothed'!$AG$2)</f>
        <v>-5.4614555574392883E-2</v>
      </c>
      <c r="I66" s="1">
        <f ca="1">I6+NORMINV(RAND(),0,'Total-Smoothed'!$AG$2)</f>
        <v>0.10361442753450548</v>
      </c>
      <c r="J66" s="1">
        <f ca="1">J6+NORMINV(RAND(),0,'Total-Smoothed'!$AG$2)</f>
        <v>-4.5173211375235528E-3</v>
      </c>
      <c r="K66" s="1">
        <f ca="1">K6+NORMINV(RAND(),0,'Total-Smoothed'!$AG$2)</f>
        <v>0.21443564782324592</v>
      </c>
      <c r="L66" s="1">
        <f ca="1">L6+NORMINV(RAND(),0,'Total-Smoothed'!$AG$2)</f>
        <v>0.61293135229800033</v>
      </c>
      <c r="M66" s="1">
        <f ca="1">M6+NORMINV(RAND(),0,'Total-Smoothed'!$AG$2)</f>
        <v>-1.8626888509261197E-2</v>
      </c>
      <c r="N66" s="1">
        <f ca="1">N6+NORMINV(RAND(),0,'Total-Smoothed'!$AG$2)</f>
        <v>0.18767052916871529</v>
      </c>
      <c r="O66" s="1">
        <f ca="1">O6+NORMINV(RAND(),0,'Total-Smoothed'!$AG$2)</f>
        <v>0.84689992591130292</v>
      </c>
      <c r="P66" s="1">
        <f ca="1">P6+NORMINV(RAND(),0,'Total-Smoothed'!$AG$2)</f>
        <v>0.57923308741800006</v>
      </c>
      <c r="Q66" s="1">
        <f ca="1">Q6+NORMINV(RAND(),0,'Total-Smoothed'!$AG$2)</f>
        <v>0.18169943944915595</v>
      </c>
      <c r="R66" s="1">
        <f ca="1">R6+NORMINV(RAND(),0,'Total-Smoothed'!$AG$2)</f>
        <v>0.98761015462882951</v>
      </c>
      <c r="S66" s="1">
        <f ca="1">S6+NORMINV(RAND(),0,'Total-Smoothed'!$AG$2)</f>
        <v>0.18072320357882141</v>
      </c>
      <c r="T66" s="1">
        <f ca="1">T6+NORMINV(RAND(),0,'Total-Smoothed'!$AG$2)</f>
        <v>0.37459785269106227</v>
      </c>
      <c r="U66" s="1">
        <f ca="1">U6+NORMINV(RAND(),0,'Total-Smoothed'!$AG$2)</f>
        <v>0.1993184307404201</v>
      </c>
      <c r="V66" s="1">
        <f ca="1">V6+NORMINV(RAND(),0,'Total-Smoothed'!$AG$2)</f>
        <v>4.1349863574905048E-2</v>
      </c>
      <c r="W66" s="1">
        <f ca="1">W6+NORMINV(RAND(),0,'Total-Smoothed'!$AG$2)</f>
        <v>8.2156795448654785E-2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3.5373675652529309E-2</v>
      </c>
      <c r="E67" s="1">
        <f ca="1">E7+NORMINV(RAND(),0,'Total-Smoothed'!$AG$2)</f>
        <v>0.26393013052355419</v>
      </c>
      <c r="F67" s="1">
        <f ca="1">F7+NORMINV(RAND(),0,'Total-Smoothed'!$AG$2)</f>
        <v>0.45254773451320196</v>
      </c>
      <c r="G67" s="1">
        <f ca="1">G7+NORMINV(RAND(),0,'Total-Smoothed'!$AG$2)</f>
        <v>3.3982007865553825E-2</v>
      </c>
      <c r="H67" s="1">
        <f ca="1">H7+NORMINV(RAND(),0,'Total-Smoothed'!$AG$2)</f>
        <v>0.12350705193188588</v>
      </c>
      <c r="I67" s="1">
        <f ca="1">I7+NORMINV(RAND(),0,'Total-Smoothed'!$AG$2)</f>
        <v>0.16435499971317807</v>
      </c>
      <c r="J67" s="1">
        <f ca="1">J7+NORMINV(RAND(),0,'Total-Smoothed'!$AG$2)</f>
        <v>0.12015961615760315</v>
      </c>
      <c r="K67" s="1">
        <f ca="1">K7+NORMINV(RAND(),0,'Total-Smoothed'!$AG$2)</f>
        <v>0.23066190012058679</v>
      </c>
      <c r="L67" s="1">
        <f ca="1">L7+NORMINV(RAND(),0,'Total-Smoothed'!$AG$2)</f>
        <v>0.59813740721158704</v>
      </c>
      <c r="M67" s="1">
        <f ca="1">M7+NORMINV(RAND(),0,'Total-Smoothed'!$AG$2)</f>
        <v>0.11075674507890867</v>
      </c>
      <c r="N67" s="1">
        <f ca="1">N7+NORMINV(RAND(),0,'Total-Smoothed'!$AG$2)</f>
        <v>8.4131622642728915E-2</v>
      </c>
      <c r="O67" s="1">
        <f ca="1">O7+NORMINV(RAND(),0,'Total-Smoothed'!$AG$2)</f>
        <v>0.89600509349524571</v>
      </c>
      <c r="P67" s="1">
        <f ca="1">P7+NORMINV(RAND(),0,'Total-Smoothed'!$AG$2)</f>
        <v>0.33595402128542862</v>
      </c>
      <c r="Q67" s="1">
        <f ca="1">Q7+NORMINV(RAND(),0,'Total-Smoothed'!$AG$2)</f>
        <v>0.12197964716642448</v>
      </c>
      <c r="R67" s="1">
        <f ca="1">R7+NORMINV(RAND(),0,'Total-Smoothed'!$AG$2)</f>
        <v>0.64908009990462989</v>
      </c>
      <c r="S67" s="1">
        <f ca="1">S7+NORMINV(RAND(),0,'Total-Smoothed'!$AG$2)</f>
        <v>-3.7470137097686582E-2</v>
      </c>
      <c r="T67" s="1">
        <f ca="1">T7+NORMINV(RAND(),0,'Total-Smoothed'!$AG$2)</f>
        <v>0.16125662448068465</v>
      </c>
      <c r="U67" s="1">
        <f ca="1">U7+NORMINV(RAND(),0,'Total-Smoothed'!$AG$2)</f>
        <v>0.14979891693611447</v>
      </c>
      <c r="V67" s="1">
        <f ca="1">V7+NORMINV(RAND(),0,'Total-Smoothed'!$AG$2)</f>
        <v>8.6740017058833913E-2</v>
      </c>
      <c r="W67" s="1">
        <f ca="1">W7+NORMINV(RAND(),0,'Total-Smoothed'!$AG$2)</f>
        <v>0.120648493056526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0.21676765666773798</v>
      </c>
      <c r="E68" s="1">
        <f ca="1">E8+NORMINV(RAND(),0,'Total-Smoothed'!$AG$2)</f>
        <v>0.2308127041452421</v>
      </c>
      <c r="F68" s="1">
        <f ca="1">F8+NORMINV(RAND(),0,'Total-Smoothed'!$AG$2)</f>
        <v>0.81096247130106813</v>
      </c>
      <c r="G68" s="1">
        <f ca="1">G8+NORMINV(RAND(),0,'Total-Smoothed'!$AG$2)</f>
        <v>9.5294311446901578E-2</v>
      </c>
      <c r="H68" s="1">
        <f ca="1">H8+NORMINV(RAND(),0,'Total-Smoothed'!$AG$2)</f>
        <v>7.9446439733979746E-2</v>
      </c>
      <c r="I68" s="1">
        <f ca="1">I8+NORMINV(RAND(),0,'Total-Smoothed'!$AG$2)</f>
        <v>0.43412500897843154</v>
      </c>
      <c r="J68" s="1">
        <f ca="1">J8+NORMINV(RAND(),0,'Total-Smoothed'!$AG$2)</f>
        <v>0.22802774097814532</v>
      </c>
      <c r="K68" s="1">
        <f ca="1">K8+NORMINV(RAND(),0,'Total-Smoothed'!$AG$2)</f>
        <v>9.4611023215614015E-3</v>
      </c>
      <c r="L68" s="1">
        <f ca="1">L8+NORMINV(RAND(),0,'Total-Smoothed'!$AG$2)</f>
        <v>0.8594204531084022</v>
      </c>
      <c r="M68" s="1">
        <f ca="1">M8+NORMINV(RAND(),0,'Total-Smoothed'!$AG$2)</f>
        <v>0.12646338311766281</v>
      </c>
      <c r="N68" s="1">
        <f ca="1">N8+NORMINV(RAND(),0,'Total-Smoothed'!$AG$2)</f>
        <v>0.17079990913914908</v>
      </c>
      <c r="O68" s="1">
        <f ca="1">O8+NORMINV(RAND(),0,'Total-Smoothed'!$AG$2)</f>
        <v>0.79287183620915369</v>
      </c>
      <c r="P68" s="1">
        <f ca="1">P8+NORMINV(RAND(),0,'Total-Smoothed'!$AG$2)</f>
        <v>0.54345039511217674</v>
      </c>
      <c r="Q68" s="1">
        <f ca="1">Q8+NORMINV(RAND(),0,'Total-Smoothed'!$AG$2)</f>
        <v>-2.1799480477176017E-2</v>
      </c>
      <c r="R68" s="1">
        <f ca="1">R8+NORMINV(RAND(),0,'Total-Smoothed'!$AG$2)</f>
        <v>0.90650367067889404</v>
      </c>
      <c r="S68" s="1">
        <f ca="1">S8+NORMINV(RAND(),0,'Total-Smoothed'!$AG$2)</f>
        <v>-5.4692441611338571E-2</v>
      </c>
      <c r="T68" s="1">
        <f ca="1">T8+NORMINV(RAND(),0,'Total-Smoothed'!$AG$2)</f>
        <v>6.1976361546746017E-2</v>
      </c>
      <c r="U68" s="1">
        <f ca="1">U8+NORMINV(RAND(),0,'Total-Smoothed'!$AG$2)</f>
        <v>0.32155497005265721</v>
      </c>
      <c r="V68" s="1">
        <f ca="1">V8+NORMINV(RAND(),0,'Total-Smoothed'!$AG$2)</f>
        <v>-0.123974534517069</v>
      </c>
      <c r="W68" s="1">
        <f ca="1">W8+NORMINV(RAND(),0,'Total-Smoothed'!$AG$2)</f>
        <v>1.6645771380342293E-2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0.11675056362421057</v>
      </c>
      <c r="E69" s="1">
        <f ca="1">E9+NORMINV(RAND(),0,'Total-Smoothed'!$AG$2)</f>
        <v>-6.9321303235759898E-2</v>
      </c>
      <c r="F69" s="1">
        <f ca="1">F9+NORMINV(RAND(),0,'Total-Smoothed'!$AG$2)</f>
        <v>0.57930008851250847</v>
      </c>
      <c r="G69" s="1">
        <f ca="1">G9+NORMINV(RAND(),0,'Total-Smoothed'!$AG$2)</f>
        <v>-6.669954943169204E-2</v>
      </c>
      <c r="H69" s="1">
        <f ca="1">H9+NORMINV(RAND(),0,'Total-Smoothed'!$AG$2)</f>
        <v>0.13966539728463395</v>
      </c>
      <c r="I69" s="1">
        <f ca="1">I9+NORMINV(RAND(),0,'Total-Smoothed'!$AG$2)</f>
        <v>6.0702152745349902E-2</v>
      </c>
      <c r="J69" s="1">
        <f ca="1">J9+NORMINV(RAND(),0,'Total-Smoothed'!$AG$2)</f>
        <v>5.1254309389849553E-2</v>
      </c>
      <c r="K69" s="1">
        <f ca="1">K9+NORMINV(RAND(),0,'Total-Smoothed'!$AG$2)</f>
        <v>7.5560608213342026E-2</v>
      </c>
      <c r="L69" s="1">
        <f ca="1">L9+NORMINV(RAND(),0,'Total-Smoothed'!$AG$2)</f>
        <v>0.71304312020742067</v>
      </c>
      <c r="M69" s="1">
        <f ca="1">M9+NORMINV(RAND(),0,'Total-Smoothed'!$AG$2)</f>
        <v>0.16983307284826263</v>
      </c>
      <c r="N69" s="1">
        <f ca="1">N9+NORMINV(RAND(),0,'Total-Smoothed'!$AG$2)</f>
        <v>9.5302968094177459E-2</v>
      </c>
      <c r="O69" s="1">
        <f ca="1">O9+NORMINV(RAND(),0,'Total-Smoothed'!$AG$2)</f>
        <v>0.54020512533010867</v>
      </c>
      <c r="P69" s="1">
        <f ca="1">P9+NORMINV(RAND(),0,'Total-Smoothed'!$AG$2)</f>
        <v>0.67906060855467298</v>
      </c>
      <c r="Q69" s="1">
        <f ca="1">Q9+NORMINV(RAND(),0,'Total-Smoothed'!$AG$2)</f>
        <v>0.12374289626317395</v>
      </c>
      <c r="R69" s="1">
        <f ca="1">R9+NORMINV(RAND(),0,'Total-Smoothed'!$AG$2)</f>
        <v>0.90949424625017972</v>
      </c>
      <c r="S69" s="1">
        <f ca="1">S9+NORMINV(RAND(),0,'Total-Smoothed'!$AG$2)</f>
        <v>0.25602558989003849</v>
      </c>
      <c r="T69" s="1">
        <f ca="1">T9+NORMINV(RAND(),0,'Total-Smoothed'!$AG$2)</f>
        <v>0.41980556043510869</v>
      </c>
      <c r="U69" s="1">
        <f ca="1">U9+NORMINV(RAND(),0,'Total-Smoothed'!$AG$2)</f>
        <v>1.276141905463371E-2</v>
      </c>
      <c r="V69" s="1">
        <f ca="1">V9+NORMINV(RAND(),0,'Total-Smoothed'!$AG$2)</f>
        <v>4.3532925007390928E-2</v>
      </c>
      <c r="W69" s="1">
        <f ca="1">W9+NORMINV(RAND(),0,'Total-Smoothed'!$AG$2)</f>
        <v>5.5268256633574625E-2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4.4023542186956408E-2</v>
      </c>
      <c r="E70" s="1">
        <f ca="1">E10+NORMINV(RAND(),0,'Total-Smoothed'!$AG$2)</f>
        <v>0.251195194353517</v>
      </c>
      <c r="F70" s="1">
        <f ca="1">F10+NORMINV(RAND(),0,'Total-Smoothed'!$AG$2)</f>
        <v>0.87550416647085516</v>
      </c>
      <c r="G70" s="1">
        <f ca="1">G10+NORMINV(RAND(),0,'Total-Smoothed'!$AG$2)</f>
        <v>-9.8645450996029255E-2</v>
      </c>
      <c r="H70" s="1">
        <f ca="1">H10+NORMINV(RAND(),0,'Total-Smoothed'!$AG$2)</f>
        <v>0.19507550442817556</v>
      </c>
      <c r="I70" s="1">
        <f ca="1">I10+NORMINV(RAND(),0,'Total-Smoothed'!$AG$2)</f>
        <v>0.19566985626919467</v>
      </c>
      <c r="J70" s="1">
        <f ca="1">J10+NORMINV(RAND(),0,'Total-Smoothed'!$AG$2)</f>
        <v>0.17499940790408552</v>
      </c>
      <c r="K70" s="1">
        <f ca="1">K10+NORMINV(RAND(),0,'Total-Smoothed'!$AG$2)</f>
        <v>2.6140436654357446E-3</v>
      </c>
      <c r="L70" s="1">
        <f ca="1">L10+NORMINV(RAND(),0,'Total-Smoothed'!$AG$2)</f>
        <v>0.7763432111901204</v>
      </c>
      <c r="M70" s="1">
        <f ca="1">M10+NORMINV(RAND(),0,'Total-Smoothed'!$AG$2)</f>
        <v>0.12812972145974716</v>
      </c>
      <c r="N70" s="1">
        <f ca="1">N10+NORMINV(RAND(),0,'Total-Smoothed'!$AG$2)</f>
        <v>9.218050359219479E-2</v>
      </c>
      <c r="O70" s="1">
        <f ca="1">O10+NORMINV(RAND(),0,'Total-Smoothed'!$AG$2)</f>
        <v>0.97422052715812146</v>
      </c>
      <c r="P70" s="1">
        <f ca="1">P10+NORMINV(RAND(),0,'Total-Smoothed'!$AG$2)</f>
        <v>0.47745475136661714</v>
      </c>
      <c r="Q70" s="1">
        <f ca="1">Q10+NORMINV(RAND(),0,'Total-Smoothed'!$AG$2)</f>
        <v>9.0179508294486344E-2</v>
      </c>
      <c r="R70" s="1">
        <f ca="1">R10+NORMINV(RAND(),0,'Total-Smoothed'!$AG$2)</f>
        <v>0.82305822834685027</v>
      </c>
      <c r="S70" s="1">
        <f ca="1">S10+NORMINV(RAND(),0,'Total-Smoothed'!$AG$2)</f>
        <v>8.8441375973212583E-2</v>
      </c>
      <c r="T70" s="1">
        <f ca="1">T10+NORMINV(RAND(),0,'Total-Smoothed'!$AG$2)</f>
        <v>0.10247057403485829</v>
      </c>
      <c r="U70" s="1">
        <f ca="1">U10+NORMINV(RAND(),0,'Total-Smoothed'!$AG$2)</f>
        <v>7.1714086792399462E-2</v>
      </c>
      <c r="V70" s="1">
        <f ca="1">V10+NORMINV(RAND(),0,'Total-Smoothed'!$AG$2)</f>
        <v>7.642036805794504E-2</v>
      </c>
      <c r="W70" s="1">
        <f ca="1">W10+NORMINV(RAND(),0,'Total-Smoothed'!$AG$2)</f>
        <v>-4.3220191803828396E-3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7.3972630446631563E-2</v>
      </c>
      <c r="E71" s="1">
        <f ca="1">E11+NORMINV(RAND(),0,'Total-Smoothed'!$AG$2)</f>
        <v>0.11847142346274628</v>
      </c>
      <c r="F71" s="1">
        <f ca="1">F11+NORMINV(RAND(),0,'Total-Smoothed'!$AG$2)</f>
        <v>0.64779964756172326</v>
      </c>
      <c r="G71" s="1">
        <f ca="1">G11+NORMINV(RAND(),0,'Total-Smoothed'!$AG$2)</f>
        <v>8.0600145181101163E-3</v>
      </c>
      <c r="H71" s="1">
        <f ca="1">H11+NORMINV(RAND(),0,'Total-Smoothed'!$AG$2)</f>
        <v>3.0676913512221259E-2</v>
      </c>
      <c r="I71" s="1">
        <f ca="1">I11+NORMINV(RAND(),0,'Total-Smoothed'!$AG$2)</f>
        <v>0.27651730580017564</v>
      </c>
      <c r="J71" s="1">
        <f ca="1">J11+NORMINV(RAND(),0,'Total-Smoothed'!$AG$2)</f>
        <v>2.4742113202887023E-3</v>
      </c>
      <c r="K71" s="1">
        <f ca="1">K11+NORMINV(RAND(),0,'Total-Smoothed'!$AG$2)</f>
        <v>5.5142025065918962E-2</v>
      </c>
      <c r="L71" s="1">
        <f ca="1">L11+NORMINV(RAND(),0,'Total-Smoothed'!$AG$2)</f>
        <v>0.82203135623470291</v>
      </c>
      <c r="M71" s="1">
        <f ca="1">M11+NORMINV(RAND(),0,'Total-Smoothed'!$AG$2)</f>
        <v>8.7184725736715873E-3</v>
      </c>
      <c r="N71" s="1">
        <f ca="1">N11+NORMINV(RAND(),0,'Total-Smoothed'!$AG$2)</f>
        <v>5.0163476403495971E-3</v>
      </c>
      <c r="O71" s="1">
        <f ca="1">O11+NORMINV(RAND(),0,'Total-Smoothed'!$AG$2)</f>
        <v>0.85735528280837903</v>
      </c>
      <c r="P71" s="1">
        <f ca="1">P11+NORMINV(RAND(),0,'Total-Smoothed'!$AG$2)</f>
        <v>0.71195600487763666</v>
      </c>
      <c r="Q71" s="1">
        <f ca="1">Q11+NORMINV(RAND(),0,'Total-Smoothed'!$AG$2)</f>
        <v>-7.9962009167523967E-2</v>
      </c>
      <c r="R71" s="1">
        <f ca="1">R11+NORMINV(RAND(),0,'Total-Smoothed'!$AG$2)</f>
        <v>0.85656533239064636</v>
      </c>
      <c r="S71" s="1">
        <f ca="1">S11+NORMINV(RAND(),0,'Total-Smoothed'!$AG$2)</f>
        <v>0.16278740522129714</v>
      </c>
      <c r="T71" s="1">
        <f ca="1">T11+NORMINV(RAND(),0,'Total-Smoothed'!$AG$2)</f>
        <v>0.34733047594245631</v>
      </c>
      <c r="U71" s="1">
        <f ca="1">U11+NORMINV(RAND(),0,'Total-Smoothed'!$AG$2)</f>
        <v>0.32305096587210591</v>
      </c>
      <c r="V71" s="1">
        <f ca="1">V11+NORMINV(RAND(),0,'Total-Smoothed'!$AG$2)</f>
        <v>-0.19373265282777921</v>
      </c>
      <c r="W71" s="1">
        <f ca="1">W11+NORMINV(RAND(),0,'Total-Smoothed'!$AG$2)</f>
        <v>3.5975977337006845E-2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0.15110626749536235</v>
      </c>
      <c r="E72" s="1">
        <f ca="1">E12+NORMINV(RAND(),0,'Total-Smoothed'!$AG$2)</f>
        <v>0.1429512072079373</v>
      </c>
      <c r="F72" s="1">
        <f ca="1">F12+NORMINV(RAND(),0,'Total-Smoothed'!$AG$2)</f>
        <v>0.80464496393163876</v>
      </c>
      <c r="G72" s="1">
        <f ca="1">G12+NORMINV(RAND(),0,'Total-Smoothed'!$AG$2)</f>
        <v>1.707350206093694E-2</v>
      </c>
      <c r="H72" s="1">
        <f ca="1">H12+NORMINV(RAND(),0,'Total-Smoothed'!$AG$2)</f>
        <v>0.14092451942499423</v>
      </c>
      <c r="I72" s="1">
        <f ca="1">I12+NORMINV(RAND(),0,'Total-Smoothed'!$AG$2)</f>
        <v>0.29754626791947936</v>
      </c>
      <c r="J72" s="1">
        <f ca="1">J12+NORMINV(RAND(),0,'Total-Smoothed'!$AG$2)</f>
        <v>-0.16340782761377065</v>
      </c>
      <c r="K72" s="1">
        <f ca="1">K12+NORMINV(RAND(),0,'Total-Smoothed'!$AG$2)</f>
        <v>3.9749934119192525E-2</v>
      </c>
      <c r="L72" s="1">
        <f ca="1">L12+NORMINV(RAND(),0,'Total-Smoothed'!$AG$2)</f>
        <v>0.78066963955300073</v>
      </c>
      <c r="M72" s="1">
        <f ca="1">M12+NORMINV(RAND(),0,'Total-Smoothed'!$AG$2)</f>
        <v>4.1965909472650387E-2</v>
      </c>
      <c r="N72" s="1">
        <f ca="1">N12+NORMINV(RAND(),0,'Total-Smoothed'!$AG$2)</f>
        <v>-4.571380565841162E-2</v>
      </c>
      <c r="O72" s="1">
        <f ca="1">O12+NORMINV(RAND(),0,'Total-Smoothed'!$AG$2)</f>
        <v>0.84058118806188442</v>
      </c>
      <c r="P72" s="1">
        <f ca="1">P12+NORMINV(RAND(),0,'Total-Smoothed'!$AG$2)</f>
        <v>0.50615231576113917</v>
      </c>
      <c r="Q72" s="1">
        <f ca="1">Q12+NORMINV(RAND(),0,'Total-Smoothed'!$AG$2)</f>
        <v>0.19700158728401013</v>
      </c>
      <c r="R72" s="1">
        <f ca="1">R12+NORMINV(RAND(),0,'Total-Smoothed'!$AG$2)</f>
        <v>0.85809005566019225</v>
      </c>
      <c r="S72" s="1">
        <f ca="1">S12+NORMINV(RAND(),0,'Total-Smoothed'!$AG$2)</f>
        <v>0.17834916180516155</v>
      </c>
      <c r="T72" s="1">
        <f ca="1">T12+NORMINV(RAND(),0,'Total-Smoothed'!$AG$2)</f>
        <v>0.25104649297369025</v>
      </c>
      <c r="U72" s="1">
        <f ca="1">U12+NORMINV(RAND(),0,'Total-Smoothed'!$AG$2)</f>
        <v>0.21034384015896182</v>
      </c>
      <c r="V72" s="1">
        <f ca="1">V12+NORMINV(RAND(),0,'Total-Smoothed'!$AG$2)</f>
        <v>0.17394765533087722</v>
      </c>
      <c r="W72" s="1">
        <f ca="1">W12+NORMINV(RAND(),0,'Total-Smoothed'!$AG$2)</f>
        <v>-4.8245582805688768E-2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-5.5487662593812541E-2</v>
      </c>
      <c r="E73" s="1">
        <f ca="1">E13+NORMINV(RAND(),0,'Total-Smoothed'!$AG$2)</f>
        <v>-5.3509618454407465E-2</v>
      </c>
      <c r="F73" s="1">
        <f ca="1">F13+NORMINV(RAND(),0,'Total-Smoothed'!$AG$2)</f>
        <v>0.47992989102927736</v>
      </c>
      <c r="G73" s="1">
        <f ca="1">G13+NORMINV(RAND(),0,'Total-Smoothed'!$AG$2)</f>
        <v>-8.0112692503755099E-3</v>
      </c>
      <c r="H73" s="1">
        <f ca="1">H13+NORMINV(RAND(),0,'Total-Smoothed'!$AG$2)</f>
        <v>2.4324253855324274E-3</v>
      </c>
      <c r="I73" s="1">
        <f ca="1">I13+NORMINV(RAND(),0,'Total-Smoothed'!$AG$2)</f>
        <v>0.20449363925350589</v>
      </c>
      <c r="J73" s="1">
        <f ca="1">J13+NORMINV(RAND(),0,'Total-Smoothed'!$AG$2)</f>
        <v>-5.7961290454720565E-2</v>
      </c>
      <c r="K73" s="1">
        <f ca="1">K13+NORMINV(RAND(),0,'Total-Smoothed'!$AG$2)</f>
        <v>-2.9181383083067135E-2</v>
      </c>
      <c r="L73" s="1">
        <f ca="1">L13+NORMINV(RAND(),0,'Total-Smoothed'!$AG$2)</f>
        <v>0.77840802522141328</v>
      </c>
      <c r="M73" s="1">
        <f ca="1">M13+NORMINV(RAND(),0,'Total-Smoothed'!$AG$2)</f>
        <v>9.547610058603026E-2</v>
      </c>
      <c r="N73" s="1">
        <f ca="1">N13+NORMINV(RAND(),0,'Total-Smoothed'!$AG$2)</f>
        <v>-1.7604261454737334E-2</v>
      </c>
      <c r="O73" s="1">
        <f ca="1">O13+NORMINV(RAND(),0,'Total-Smoothed'!$AG$2)</f>
        <v>0.63856619700849793</v>
      </c>
      <c r="P73" s="1">
        <f ca="1">P13+NORMINV(RAND(),0,'Total-Smoothed'!$AG$2)</f>
        <v>0.65091636356387605</v>
      </c>
      <c r="Q73" s="1">
        <f ca="1">Q13+NORMINV(RAND(),0,'Total-Smoothed'!$AG$2)</f>
        <v>1.9927003012406921E-2</v>
      </c>
      <c r="R73" s="1">
        <f ca="1">R13+NORMINV(RAND(),0,'Total-Smoothed'!$AG$2)</f>
        <v>0.70886044819403582</v>
      </c>
      <c r="S73" s="1">
        <f ca="1">S13+NORMINV(RAND(),0,'Total-Smoothed'!$AG$2)</f>
        <v>-3.035691827892192E-2</v>
      </c>
      <c r="T73" s="1">
        <f ca="1">T13+NORMINV(RAND(),0,'Total-Smoothed'!$AG$2)</f>
        <v>0.30985351328641975</v>
      </c>
      <c r="U73" s="1">
        <f ca="1">U13+NORMINV(RAND(),0,'Total-Smoothed'!$AG$2)</f>
        <v>-4.3220077496952253E-2</v>
      </c>
      <c r="V73" s="1">
        <f ca="1">V13+NORMINV(RAND(),0,'Total-Smoothed'!$AG$2)</f>
        <v>-6.2481038001631121E-2</v>
      </c>
      <c r="W73" s="1">
        <f ca="1">W13+NORMINV(RAND(),0,'Total-Smoothed'!$AG$2)</f>
        <v>0.20958985661975524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0.15101357139124566</v>
      </c>
      <c r="E74" s="1">
        <f ca="1">E14+NORMINV(RAND(),0,'Total-Smoothed'!$AG$2)</f>
        <v>0.27136654306417102</v>
      </c>
      <c r="F74" s="1">
        <f ca="1">F14+NORMINV(RAND(),0,'Total-Smoothed'!$AG$2)</f>
        <v>0.55334129598986748</v>
      </c>
      <c r="G74" s="1">
        <f ca="1">G14+NORMINV(RAND(),0,'Total-Smoothed'!$AG$2)</f>
        <v>-0.18874496368336605</v>
      </c>
      <c r="H74" s="1">
        <f ca="1">H14+NORMINV(RAND(),0,'Total-Smoothed'!$AG$2)</f>
        <v>0.14517620438352666</v>
      </c>
      <c r="I74" s="1">
        <f ca="1">I14+NORMINV(RAND(),0,'Total-Smoothed'!$AG$2)</f>
        <v>0.17868117260499461</v>
      </c>
      <c r="J74" s="1">
        <f ca="1">J14+NORMINV(RAND(),0,'Total-Smoothed'!$AG$2)</f>
        <v>-5.9186373241118112E-3</v>
      </c>
      <c r="K74" s="1">
        <f ca="1">K14+NORMINV(RAND(),0,'Total-Smoothed'!$AG$2)</f>
        <v>-6.616833914010338E-2</v>
      </c>
      <c r="L74" s="1">
        <f ca="1">L14+NORMINV(RAND(),0,'Total-Smoothed'!$AG$2)</f>
        <v>0.59308814318619518</v>
      </c>
      <c r="M74" s="1">
        <f ca="1">M14+NORMINV(RAND(),0,'Total-Smoothed'!$AG$2)</f>
        <v>9.6790942072526628E-2</v>
      </c>
      <c r="N74" s="1">
        <f ca="1">N14+NORMINV(RAND(),0,'Total-Smoothed'!$AG$2)</f>
        <v>-8.0903257380970428E-2</v>
      </c>
      <c r="O74" s="1">
        <f ca="1">O14+NORMINV(RAND(),0,'Total-Smoothed'!$AG$2)</f>
        <v>0.84830112567622518</v>
      </c>
      <c r="P74" s="1">
        <f ca="1">P14+NORMINV(RAND(),0,'Total-Smoothed'!$AG$2)</f>
        <v>0.52219404397729063</v>
      </c>
      <c r="Q74" s="1">
        <f ca="1">Q14+NORMINV(RAND(),0,'Total-Smoothed'!$AG$2)</f>
        <v>0.14484777575694813</v>
      </c>
      <c r="R74" s="1">
        <f ca="1">R14+NORMINV(RAND(),0,'Total-Smoothed'!$AG$2)</f>
        <v>0.91539550438213801</v>
      </c>
      <c r="S74" s="1">
        <f ca="1">S14+NORMINV(RAND(),0,'Total-Smoothed'!$AG$2)</f>
        <v>0.19914730340667391</v>
      </c>
      <c r="T74" s="1">
        <f ca="1">T14+NORMINV(RAND(),0,'Total-Smoothed'!$AG$2)</f>
        <v>0.38896481211242551</v>
      </c>
      <c r="U74" s="1">
        <f ca="1">U14+NORMINV(RAND(),0,'Total-Smoothed'!$AG$2)</f>
        <v>0.25478346181497025</v>
      </c>
      <c r="V74" s="1">
        <f ca="1">V14+NORMINV(RAND(),0,'Total-Smoothed'!$AG$2)</f>
        <v>-0.1248249187401053</v>
      </c>
      <c r="W74" s="1">
        <f ca="1">W14+NORMINV(RAND(),0,'Total-Smoothed'!$AG$2)</f>
        <v>-0.18561816708399748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-1.3514037046933401E-2</v>
      </c>
      <c r="E75" s="1">
        <f ca="1">E15+NORMINV(RAND(),0,'Total-Smoothed'!$AG$2)</f>
        <v>6.4571333473909781E-2</v>
      </c>
      <c r="F75" s="1">
        <f ca="1">F15+NORMINV(RAND(),0,'Total-Smoothed'!$AG$2)</f>
        <v>0.63769913683393176</v>
      </c>
      <c r="G75" s="1">
        <f ca="1">G15+NORMINV(RAND(),0,'Total-Smoothed'!$AG$2)</f>
        <v>6.794420133802323E-2</v>
      </c>
      <c r="H75" s="1">
        <f ca="1">H15+NORMINV(RAND(),0,'Total-Smoothed'!$AG$2)</f>
        <v>2.7935917354507893E-2</v>
      </c>
      <c r="I75" s="1">
        <f ca="1">I15+NORMINV(RAND(),0,'Total-Smoothed'!$AG$2)</f>
        <v>0.24849003846695666</v>
      </c>
      <c r="J75" s="1">
        <f ca="1">J15+NORMINV(RAND(),0,'Total-Smoothed'!$AG$2)</f>
        <v>0.13816581271714917</v>
      </c>
      <c r="K75" s="1">
        <f ca="1">K15+NORMINV(RAND(),0,'Total-Smoothed'!$AG$2)</f>
        <v>1.6441684564483066E-2</v>
      </c>
      <c r="L75" s="1">
        <f ca="1">L15+NORMINV(RAND(),0,'Total-Smoothed'!$AG$2)</f>
        <v>0.84878710365830667</v>
      </c>
      <c r="M75" s="1">
        <f ca="1">M15+NORMINV(RAND(),0,'Total-Smoothed'!$AG$2)</f>
        <v>-5.4974590499293874E-2</v>
      </c>
      <c r="N75" s="1">
        <f ca="1">N15+NORMINV(RAND(),0,'Total-Smoothed'!$AG$2)</f>
        <v>8.2841221219728783E-2</v>
      </c>
      <c r="O75" s="1">
        <f ca="1">O15+NORMINV(RAND(),0,'Total-Smoothed'!$AG$2)</f>
        <v>0.8779438541095228</v>
      </c>
      <c r="P75" s="1">
        <f ca="1">P15+NORMINV(RAND(),0,'Total-Smoothed'!$AG$2)</f>
        <v>0.45657779827389988</v>
      </c>
      <c r="Q75" s="1">
        <f ca="1">Q15+NORMINV(RAND(),0,'Total-Smoothed'!$AG$2)</f>
        <v>3.486161641244765E-2</v>
      </c>
      <c r="R75" s="1">
        <f ca="1">R15+NORMINV(RAND(),0,'Total-Smoothed'!$AG$2)</f>
        <v>1.0161377594408183</v>
      </c>
      <c r="S75" s="1">
        <f ca="1">S15+NORMINV(RAND(),0,'Total-Smoothed'!$AG$2)</f>
        <v>6.3838232150702709E-2</v>
      </c>
      <c r="T75" s="1">
        <f ca="1">T15+NORMINV(RAND(),0,'Total-Smoothed'!$AG$2)</f>
        <v>0.20601499896918885</v>
      </c>
      <c r="U75" s="1">
        <f ca="1">U15+NORMINV(RAND(),0,'Total-Smoothed'!$AG$2)</f>
        <v>1.6729212884542044E-2</v>
      </c>
      <c r="V75" s="1">
        <f ca="1">V15+NORMINV(RAND(),0,'Total-Smoothed'!$AG$2)</f>
        <v>4.0912454190078246E-2</v>
      </c>
      <c r="W75" s="1">
        <f ca="1">W15+NORMINV(RAND(),0,'Total-Smoothed'!$AG$2)</f>
        <v>2.0472584443232071E-2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0.16252740841373778</v>
      </c>
      <c r="E76" s="1">
        <f ca="1">E16+NORMINV(RAND(),0,'Total-Smoothed'!$AG$2)</f>
        <v>0.11421142083287508</v>
      </c>
      <c r="F76" s="1">
        <f ca="1">F16+NORMINV(RAND(),0,'Total-Smoothed'!$AG$2)</f>
        <v>0.37754511154529047</v>
      </c>
      <c r="G76" s="1">
        <f ca="1">G16+NORMINV(RAND(),0,'Total-Smoothed'!$AG$2)</f>
        <v>-0.10977412179470837</v>
      </c>
      <c r="H76" s="1">
        <f ca="1">H16+NORMINV(RAND(),0,'Total-Smoothed'!$AG$2)</f>
        <v>8.696396980713933E-2</v>
      </c>
      <c r="I76" s="1">
        <f ca="1">I16+NORMINV(RAND(),0,'Total-Smoothed'!$AG$2)</f>
        <v>0.25762851283794058</v>
      </c>
      <c r="J76" s="1">
        <f ca="1">J16+NORMINV(RAND(),0,'Total-Smoothed'!$AG$2)</f>
        <v>0.13712926219915345</v>
      </c>
      <c r="K76" s="1">
        <f ca="1">K16+NORMINV(RAND(),0,'Total-Smoothed'!$AG$2)</f>
        <v>0.16639887135241305</v>
      </c>
      <c r="L76" s="1">
        <f ca="1">L16+NORMINV(RAND(),0,'Total-Smoothed'!$AG$2)</f>
        <v>0.60244195675959045</v>
      </c>
      <c r="M76" s="1">
        <f ca="1">M16+NORMINV(RAND(),0,'Total-Smoothed'!$AG$2)</f>
        <v>5.4159395333580607E-3</v>
      </c>
      <c r="N76" s="1">
        <f ca="1">N16+NORMINV(RAND(),0,'Total-Smoothed'!$AG$2)</f>
        <v>4.0923175397804191E-2</v>
      </c>
      <c r="O76" s="1">
        <f ca="1">O16+NORMINV(RAND(),0,'Total-Smoothed'!$AG$2)</f>
        <v>0.65755601437506805</v>
      </c>
      <c r="P76" s="1">
        <f ca="1">P16+NORMINV(RAND(),0,'Total-Smoothed'!$AG$2)</f>
        <v>0.49173311064658093</v>
      </c>
      <c r="Q76" s="1">
        <f ca="1">Q16+NORMINV(RAND(),0,'Total-Smoothed'!$AG$2)</f>
        <v>0.19923715974028366</v>
      </c>
      <c r="R76" s="1">
        <f ca="1">R16+NORMINV(RAND(),0,'Total-Smoothed'!$AG$2)</f>
        <v>0.6908449555106867</v>
      </c>
      <c r="S76" s="1">
        <f ca="1">S16+NORMINV(RAND(),0,'Total-Smoothed'!$AG$2)</f>
        <v>-7.0923812479752296E-2</v>
      </c>
      <c r="T76" s="1">
        <f ca="1">T16+NORMINV(RAND(),0,'Total-Smoothed'!$AG$2)</f>
        <v>0.34368014528932589</v>
      </c>
      <c r="U76" s="1">
        <f ca="1">U16+NORMINV(RAND(),0,'Total-Smoothed'!$AG$2)</f>
        <v>6.2066962019933371E-2</v>
      </c>
      <c r="V76" s="1">
        <f ca="1">V16+NORMINV(RAND(),0,'Total-Smoothed'!$AG$2)</f>
        <v>8.7494386150975337E-2</v>
      </c>
      <c r="W76" s="1">
        <f ca="1">W16+NORMINV(RAND(),0,'Total-Smoothed'!$AG$2)</f>
        <v>2.8192946168552172E-2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9.4933088651062286E-2</v>
      </c>
      <c r="E77" s="1">
        <f ca="1">E17+NORMINV(RAND(),0,'Total-Smoothed'!$AG$2)</f>
        <v>0.12676197602701803</v>
      </c>
      <c r="F77" s="1">
        <f ca="1">F17+NORMINV(RAND(),0,'Total-Smoothed'!$AG$2)</f>
        <v>0.59029011749867077</v>
      </c>
      <c r="G77" s="1">
        <f ca="1">G17+NORMINV(RAND(),0,'Total-Smoothed'!$AG$2)</f>
        <v>5.957769754046581E-2</v>
      </c>
      <c r="H77" s="1">
        <f ca="1">H17+NORMINV(RAND(),0,'Total-Smoothed'!$AG$2)</f>
        <v>-1.6970405386861197E-2</v>
      </c>
      <c r="I77" s="1">
        <f ca="1">I17+NORMINV(RAND(),0,'Total-Smoothed'!$AG$2)</f>
        <v>0.18278252130263581</v>
      </c>
      <c r="J77" s="1">
        <f ca="1">J17+NORMINV(RAND(),0,'Total-Smoothed'!$AG$2)</f>
        <v>7.5334711408975297E-2</v>
      </c>
      <c r="K77" s="1">
        <f ca="1">K17+NORMINV(RAND(),0,'Total-Smoothed'!$AG$2)</f>
        <v>0.16842749846306662</v>
      </c>
      <c r="L77" s="1">
        <f ca="1">L17+NORMINV(RAND(),0,'Total-Smoothed'!$AG$2)</f>
        <v>0.74460830582280113</v>
      </c>
      <c r="M77" s="1">
        <f ca="1">M17+NORMINV(RAND(),0,'Total-Smoothed'!$AG$2)</f>
        <v>0.31833482145460457</v>
      </c>
      <c r="N77" s="1">
        <f ca="1">N17+NORMINV(RAND(),0,'Total-Smoothed'!$AG$2)</f>
        <v>-0.12115956732827873</v>
      </c>
      <c r="O77" s="1">
        <f ca="1">O17+NORMINV(RAND(),0,'Total-Smoothed'!$AG$2)</f>
        <v>0.820759939758539</v>
      </c>
      <c r="P77" s="1">
        <f ca="1">P17+NORMINV(RAND(),0,'Total-Smoothed'!$AG$2)</f>
        <v>0.69043951038911966</v>
      </c>
      <c r="Q77" s="1">
        <f ca="1">Q17+NORMINV(RAND(),0,'Total-Smoothed'!$AG$2)</f>
        <v>0.21964943350760949</v>
      </c>
      <c r="R77" s="1">
        <f ca="1">R17+NORMINV(RAND(),0,'Total-Smoothed'!$AG$2)</f>
        <v>1.0396163429078529</v>
      </c>
      <c r="S77" s="1">
        <f ca="1">S17+NORMINV(RAND(),0,'Total-Smoothed'!$AG$2)</f>
        <v>6.737000645427435E-2</v>
      </c>
      <c r="T77" s="1">
        <f ca="1">T17+NORMINV(RAND(),0,'Total-Smoothed'!$AG$2)</f>
        <v>0.47696160121952424</v>
      </c>
      <c r="U77" s="1">
        <f ca="1">U17+NORMINV(RAND(),0,'Total-Smoothed'!$AG$2)</f>
        <v>-2.8059260070220415E-2</v>
      </c>
      <c r="V77" s="1">
        <f ca="1">V17+NORMINV(RAND(),0,'Total-Smoothed'!$AG$2)</f>
        <v>6.0846531565254033E-2</v>
      </c>
      <c r="W77" s="1">
        <f ca="1">W17+NORMINV(RAND(),0,'Total-Smoothed'!$AG$2)</f>
        <v>-0.11992594777874806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0.15543354423129815</v>
      </c>
      <c r="E78" s="1">
        <f ca="1">E18+NORMINV(RAND(),0,'Total-Smoothed'!$AG$2)</f>
        <v>0.12730026703136799</v>
      </c>
      <c r="F78" s="1">
        <f ca="1">F18+NORMINV(RAND(),0,'Total-Smoothed'!$AG$2)</f>
        <v>0.80256324970316761</v>
      </c>
      <c r="G78" s="1">
        <f ca="1">G18+NORMINV(RAND(),0,'Total-Smoothed'!$AG$2)</f>
        <v>-1.5965393377357452E-2</v>
      </c>
      <c r="H78" s="1">
        <f ca="1">H18+NORMINV(RAND(),0,'Total-Smoothed'!$AG$2)</f>
        <v>-8.3357369919236576E-3</v>
      </c>
      <c r="I78" s="1">
        <f ca="1">I18+NORMINV(RAND(),0,'Total-Smoothed'!$AG$2)</f>
        <v>0.35784361906652407</v>
      </c>
      <c r="J78" s="1">
        <f ca="1">J18+NORMINV(RAND(),0,'Total-Smoothed'!$AG$2)</f>
        <v>0.20332418592936186</v>
      </c>
      <c r="K78" s="1">
        <f ca="1">K18+NORMINV(RAND(),0,'Total-Smoothed'!$AG$2)</f>
        <v>0.18810854935329327</v>
      </c>
      <c r="L78" s="1">
        <f ca="1">L18+NORMINV(RAND(),0,'Total-Smoothed'!$AG$2)</f>
        <v>0.80525468044058612</v>
      </c>
      <c r="M78" s="1">
        <f ca="1">M18+NORMINV(RAND(),0,'Total-Smoothed'!$AG$2)</f>
        <v>9.3121078878346364E-2</v>
      </c>
      <c r="N78" s="1">
        <f ca="1">N18+NORMINV(RAND(),0,'Total-Smoothed'!$AG$2)</f>
        <v>-0.23942771613991887</v>
      </c>
      <c r="O78" s="1">
        <f ca="1">O18+NORMINV(RAND(),0,'Total-Smoothed'!$AG$2)</f>
        <v>0.84693391162281229</v>
      </c>
      <c r="P78" s="1">
        <f ca="1">P18+NORMINV(RAND(),0,'Total-Smoothed'!$AG$2)</f>
        <v>0.68546534750943877</v>
      </c>
      <c r="Q78" s="1">
        <f ca="1">Q18+NORMINV(RAND(),0,'Total-Smoothed'!$AG$2)</f>
        <v>1.1950378659390221E-2</v>
      </c>
      <c r="R78" s="1">
        <f ca="1">R18+NORMINV(RAND(),0,'Total-Smoothed'!$AG$2)</f>
        <v>0.88978442110298128</v>
      </c>
      <c r="S78" s="1">
        <f ca="1">S18+NORMINV(RAND(),0,'Total-Smoothed'!$AG$2)</f>
        <v>0.1223225570000223</v>
      </c>
      <c r="T78" s="1">
        <f ca="1">T18+NORMINV(RAND(),0,'Total-Smoothed'!$AG$2)</f>
        <v>5.0863473511071372E-2</v>
      </c>
      <c r="U78" s="1">
        <f ca="1">U18+NORMINV(RAND(),0,'Total-Smoothed'!$AG$2)</f>
        <v>0.42161049011028018</v>
      </c>
      <c r="V78" s="1">
        <f ca="1">V18+NORMINV(RAND(),0,'Total-Smoothed'!$AG$2)</f>
        <v>-8.3025714595026417E-2</v>
      </c>
      <c r="W78" s="1">
        <f ca="1">W18+NORMINV(RAND(),0,'Total-Smoothed'!$AG$2)</f>
        <v>0.15409730352621309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0.17203354547856703</v>
      </c>
      <c r="E79" s="1">
        <f ca="1">E19+NORMINV(RAND(),0,'Total-Smoothed'!$AG$2)</f>
        <v>1.9422531480187188E-2</v>
      </c>
      <c r="F79" s="1">
        <f ca="1">F19+NORMINV(RAND(),0,'Total-Smoothed'!$AG$2)</f>
        <v>0.55378836253846064</v>
      </c>
      <c r="G79" s="1">
        <f ca="1">G19+NORMINV(RAND(),0,'Total-Smoothed'!$AG$2)</f>
        <v>7.2633000879667176E-2</v>
      </c>
      <c r="H79" s="1">
        <f ca="1">H19+NORMINV(RAND(),0,'Total-Smoothed'!$AG$2)</f>
        <v>-2.0155836545208063E-2</v>
      </c>
      <c r="I79" s="1">
        <f ca="1">I19+NORMINV(RAND(),0,'Total-Smoothed'!$AG$2)</f>
        <v>0.16637224356616581</v>
      </c>
      <c r="J79" s="1">
        <f ca="1">J19+NORMINV(RAND(),0,'Total-Smoothed'!$AG$2)</f>
        <v>-2.7410627792349804E-2</v>
      </c>
      <c r="K79" s="1">
        <f ca="1">K19+NORMINV(RAND(),0,'Total-Smoothed'!$AG$2)</f>
        <v>9.1876365832140122E-2</v>
      </c>
      <c r="L79" s="1">
        <f ca="1">L19+NORMINV(RAND(),0,'Total-Smoothed'!$AG$2)</f>
        <v>0.84957362496775168</v>
      </c>
      <c r="M79" s="1">
        <f ca="1">M19+NORMINV(RAND(),0,'Total-Smoothed'!$AG$2)</f>
        <v>0.19887543877366443</v>
      </c>
      <c r="N79" s="1">
        <f ca="1">N19+NORMINV(RAND(),0,'Total-Smoothed'!$AG$2)</f>
        <v>0.20012187138619239</v>
      </c>
      <c r="O79" s="1">
        <f ca="1">O19+NORMINV(RAND(),0,'Total-Smoothed'!$AG$2)</f>
        <v>0.8601686695449563</v>
      </c>
      <c r="P79" s="1">
        <f ca="1">P19+NORMINV(RAND(),0,'Total-Smoothed'!$AG$2)</f>
        <v>0.55954555578795973</v>
      </c>
      <c r="Q79" s="1">
        <f ca="1">Q19+NORMINV(RAND(),0,'Total-Smoothed'!$AG$2)</f>
        <v>-3.4349678298955993E-2</v>
      </c>
      <c r="R79" s="1">
        <f ca="1">R19+NORMINV(RAND(),0,'Total-Smoothed'!$AG$2)</f>
        <v>0.80470438708946312</v>
      </c>
      <c r="S79" s="1">
        <f ca="1">S19+NORMINV(RAND(),0,'Total-Smoothed'!$AG$2)</f>
        <v>0.11264112686366871</v>
      </c>
      <c r="T79" s="1">
        <f ca="1">T19+NORMINV(RAND(),0,'Total-Smoothed'!$AG$2)</f>
        <v>0.26441117046577489</v>
      </c>
      <c r="U79" s="1">
        <f ca="1">U19+NORMINV(RAND(),0,'Total-Smoothed'!$AG$2)</f>
        <v>0.37892839760276714</v>
      </c>
      <c r="V79" s="1">
        <f ca="1">V19+NORMINV(RAND(),0,'Total-Smoothed'!$AG$2)</f>
        <v>0.12149898306739221</v>
      </c>
      <c r="W79" s="1">
        <f ca="1">W19+NORMINV(RAND(),0,'Total-Smoothed'!$AG$2)</f>
        <v>0.15020117738783056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4.1928831962964874E-3</v>
      </c>
      <c r="E80" s="1">
        <f ca="1">E20+NORMINV(RAND(),0,'Total-Smoothed'!$AG$2)</f>
        <v>6.8183830254218522E-2</v>
      </c>
      <c r="F80" s="1">
        <f ca="1">F20+NORMINV(RAND(),0,'Total-Smoothed'!$AG$2)</f>
        <v>0.24459066642724056</v>
      </c>
      <c r="G80" s="1">
        <f ca="1">G20+NORMINV(RAND(),0,'Total-Smoothed'!$AG$2)</f>
        <v>5.1295092086971361E-2</v>
      </c>
      <c r="H80" s="1">
        <f ca="1">H20+NORMINV(RAND(),0,'Total-Smoothed'!$AG$2)</f>
        <v>-0.18909532302618567</v>
      </c>
      <c r="I80" s="1">
        <f ca="1">I20+NORMINV(RAND(),0,'Total-Smoothed'!$AG$2)</f>
        <v>0.20633982687262611</v>
      </c>
      <c r="J80" s="1">
        <f ca="1">J20+NORMINV(RAND(),0,'Total-Smoothed'!$AG$2)</f>
        <v>5.2623920583112743E-2</v>
      </c>
      <c r="K80" s="1">
        <f ca="1">K20+NORMINV(RAND(),0,'Total-Smoothed'!$AG$2)</f>
        <v>0.29280844936352307</v>
      </c>
      <c r="L80" s="1">
        <f ca="1">L20+NORMINV(RAND(),0,'Total-Smoothed'!$AG$2)</f>
        <v>0.66992747667593644</v>
      </c>
      <c r="M80" s="1">
        <f ca="1">M20+NORMINV(RAND(),0,'Total-Smoothed'!$AG$2)</f>
        <v>-2.5048954979284513E-2</v>
      </c>
      <c r="N80" s="1">
        <f ca="1">N20+NORMINV(RAND(),0,'Total-Smoothed'!$AG$2)</f>
        <v>2.8697698450435995E-2</v>
      </c>
      <c r="O80" s="1">
        <f ca="1">O20+NORMINV(RAND(),0,'Total-Smoothed'!$AG$2)</f>
        <v>0.76856821378646323</v>
      </c>
      <c r="P80" s="1">
        <f ca="1">P20+NORMINV(RAND(),0,'Total-Smoothed'!$AG$2)</f>
        <v>0.39409109261458009</v>
      </c>
      <c r="Q80" s="1">
        <f ca="1">Q20+NORMINV(RAND(),0,'Total-Smoothed'!$AG$2)</f>
        <v>0.21566095141905595</v>
      </c>
      <c r="R80" s="1">
        <f ca="1">R20+NORMINV(RAND(),0,'Total-Smoothed'!$AG$2)</f>
        <v>0.53800611845377821</v>
      </c>
      <c r="S80" s="1">
        <f ca="1">S20+NORMINV(RAND(),0,'Total-Smoothed'!$AG$2)</f>
        <v>0.11242150936323574</v>
      </c>
      <c r="T80" s="1">
        <f ca="1">T20+NORMINV(RAND(),0,'Total-Smoothed'!$AG$2)</f>
        <v>5.2406526188672461E-2</v>
      </c>
      <c r="U80" s="1">
        <f ca="1">U20+NORMINV(RAND(),0,'Total-Smoothed'!$AG$2)</f>
        <v>0.30294589819042517</v>
      </c>
      <c r="V80" s="1">
        <f ca="1">V20+NORMINV(RAND(),0,'Total-Smoothed'!$AG$2)</f>
        <v>-2.7192432269638314E-2</v>
      </c>
      <c r="W80" s="1">
        <f ca="1">W20+NORMINV(RAND(),0,'Total-Smoothed'!$AG$2)</f>
        <v>-1.9091321597074037E-2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0.13772710024850948</v>
      </c>
      <c r="E81" s="1">
        <f ca="1">E21+NORMINV(RAND(),0,'Total-Smoothed'!$AG$2)</f>
        <v>0.24493751319744783</v>
      </c>
      <c r="F81" s="1">
        <f ca="1">F21+NORMINV(RAND(),0,'Total-Smoothed'!$AG$2)</f>
        <v>0.69876822299528596</v>
      </c>
      <c r="G81" s="1">
        <f ca="1">G21+NORMINV(RAND(),0,'Total-Smoothed'!$AG$2)</f>
        <v>-0.12065255409078326</v>
      </c>
      <c r="H81" s="1">
        <f ca="1">H21+NORMINV(RAND(),0,'Total-Smoothed'!$AG$2)</f>
        <v>-6.8019901940841232E-2</v>
      </c>
      <c r="I81" s="1">
        <f ca="1">I21+NORMINV(RAND(),0,'Total-Smoothed'!$AG$2)</f>
        <v>0.22599856310447422</v>
      </c>
      <c r="J81" s="1">
        <f ca="1">J21+NORMINV(RAND(),0,'Total-Smoothed'!$AG$2)</f>
        <v>5.5901355022861532E-3</v>
      </c>
      <c r="K81" s="1">
        <f ca="1">K21+NORMINV(RAND(),0,'Total-Smoothed'!$AG$2)</f>
        <v>0.2135221663984313</v>
      </c>
      <c r="L81" s="1">
        <f ca="1">L21+NORMINV(RAND(),0,'Total-Smoothed'!$AG$2)</f>
        <v>0.86628790518473342</v>
      </c>
      <c r="M81" s="1">
        <f ca="1">M21+NORMINV(RAND(),0,'Total-Smoothed'!$AG$2)</f>
        <v>9.6875376188376369E-2</v>
      </c>
      <c r="N81" s="1">
        <f ca="1">N21+NORMINV(RAND(),0,'Total-Smoothed'!$AG$2)</f>
        <v>-4.089453152407737E-2</v>
      </c>
      <c r="O81" s="1">
        <f ca="1">O21+NORMINV(RAND(),0,'Total-Smoothed'!$AG$2)</f>
        <v>0.79335933609944631</v>
      </c>
      <c r="P81" s="1">
        <f ca="1">P21+NORMINV(RAND(),0,'Total-Smoothed'!$AG$2)</f>
        <v>0.55029569944836632</v>
      </c>
      <c r="Q81" s="1">
        <f ca="1">Q21+NORMINV(RAND(),0,'Total-Smoothed'!$AG$2)</f>
        <v>8.4198681282763865E-2</v>
      </c>
      <c r="R81" s="1">
        <f ca="1">R21+NORMINV(RAND(),0,'Total-Smoothed'!$AG$2)</f>
        <v>0.95393049134631147</v>
      </c>
      <c r="S81" s="1">
        <f ca="1">S21+NORMINV(RAND(),0,'Total-Smoothed'!$AG$2)</f>
        <v>-1.8121600699296095E-2</v>
      </c>
      <c r="T81" s="1">
        <f ca="1">T21+NORMINV(RAND(),0,'Total-Smoothed'!$AG$2)</f>
        <v>0.14329421741022785</v>
      </c>
      <c r="U81" s="1">
        <f ca="1">U21+NORMINV(RAND(),0,'Total-Smoothed'!$AG$2)</f>
        <v>0.38015251168171271</v>
      </c>
      <c r="V81" s="1">
        <f ca="1">V21+NORMINV(RAND(),0,'Total-Smoothed'!$AG$2)</f>
        <v>2.1483158939891146E-2</v>
      </c>
      <c r="W81" s="1">
        <f ca="1">W21+NORMINV(RAND(),0,'Total-Smoothed'!$AG$2)</f>
        <v>0.10493515141070769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6.4796723498851821E-2</v>
      </c>
      <c r="E82" s="1">
        <f ca="1">E22+NORMINV(RAND(),0,'Total-Smoothed'!$AG$2)</f>
        <v>0.26543397735254909</v>
      </c>
      <c r="F82" s="1">
        <f ca="1">F22+NORMINV(RAND(),0,'Total-Smoothed'!$AG$2)</f>
        <v>0.43918913941616511</v>
      </c>
      <c r="G82" s="1">
        <f ca="1">G22+NORMINV(RAND(),0,'Total-Smoothed'!$AG$2)</f>
        <v>1.8918708482719818E-2</v>
      </c>
      <c r="H82" s="1">
        <f ca="1">H22+NORMINV(RAND(),0,'Total-Smoothed'!$AG$2)</f>
        <v>-9.6239277661892858E-2</v>
      </c>
      <c r="I82" s="1">
        <f ca="1">I22+NORMINV(RAND(),0,'Total-Smoothed'!$AG$2)</f>
        <v>0.13583176648754025</v>
      </c>
      <c r="J82" s="1">
        <f ca="1">J22+NORMINV(RAND(),0,'Total-Smoothed'!$AG$2)</f>
        <v>-0.15063644551051475</v>
      </c>
      <c r="K82" s="1">
        <f ca="1">K22+NORMINV(RAND(),0,'Total-Smoothed'!$AG$2)</f>
        <v>-1.9643041532546868E-2</v>
      </c>
      <c r="L82" s="1">
        <f ca="1">L22+NORMINV(RAND(),0,'Total-Smoothed'!$AG$2)</f>
        <v>0.52044557428223381</v>
      </c>
      <c r="M82" s="1">
        <f ca="1">M22+NORMINV(RAND(),0,'Total-Smoothed'!$AG$2)</f>
        <v>0.14949004140884123</v>
      </c>
      <c r="N82" s="1">
        <f ca="1">N22+NORMINV(RAND(),0,'Total-Smoothed'!$AG$2)</f>
        <v>0.16176539127198261</v>
      </c>
      <c r="O82" s="1">
        <f ca="1">O22+NORMINV(RAND(),0,'Total-Smoothed'!$AG$2)</f>
        <v>0.70699909727365629</v>
      </c>
      <c r="P82" s="1">
        <f ca="1">P22+NORMINV(RAND(),0,'Total-Smoothed'!$AG$2)</f>
        <v>0.26154960876055544</v>
      </c>
      <c r="Q82" s="1">
        <f ca="1">Q22+NORMINV(RAND(),0,'Total-Smoothed'!$AG$2)</f>
        <v>0.24764639879525913</v>
      </c>
      <c r="R82" s="1">
        <f ca="1">R22+NORMINV(RAND(),0,'Total-Smoothed'!$AG$2)</f>
        <v>0.80037914565803325</v>
      </c>
      <c r="S82" s="1">
        <f ca="1">S22+NORMINV(RAND(),0,'Total-Smoothed'!$AG$2)</f>
        <v>0.10440348157450002</v>
      </c>
      <c r="T82" s="1">
        <f ca="1">T22+NORMINV(RAND(),0,'Total-Smoothed'!$AG$2)</f>
        <v>7.7996771842189311E-2</v>
      </c>
      <c r="U82" s="1">
        <f ca="1">U22+NORMINV(RAND(),0,'Total-Smoothed'!$AG$2)</f>
        <v>0.13493013194251807</v>
      </c>
      <c r="V82" s="1">
        <f ca="1">V22+NORMINV(RAND(),0,'Total-Smoothed'!$AG$2)</f>
        <v>-0.14570975269583775</v>
      </c>
      <c r="W82" s="1">
        <f ca="1">W22+NORMINV(RAND(),0,'Total-Smoothed'!$AG$2)</f>
        <v>-6.5387066675971647E-2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4.4430351973518294E-2</v>
      </c>
      <c r="E83" s="1">
        <f ca="1">E23+NORMINV(RAND(),0,'Total-Smoothed'!$AG$2)</f>
        <v>5.9592355604879382E-2</v>
      </c>
      <c r="F83" s="1">
        <f ca="1">F23+NORMINV(RAND(),0,'Total-Smoothed'!$AG$2)</f>
        <v>0.52082313826926474</v>
      </c>
      <c r="G83" s="1">
        <f ca="1">G23+NORMINV(RAND(),0,'Total-Smoothed'!$AG$2)</f>
        <v>7.335950965183681E-2</v>
      </c>
      <c r="H83" s="1">
        <f ca="1">H23+NORMINV(RAND(),0,'Total-Smoothed'!$AG$2)</f>
        <v>-7.8774979006162343E-2</v>
      </c>
      <c r="I83" s="1">
        <f ca="1">I23+NORMINV(RAND(),0,'Total-Smoothed'!$AG$2)</f>
        <v>0.41967443051190112</v>
      </c>
      <c r="J83" s="1">
        <f ca="1">J23+NORMINV(RAND(),0,'Total-Smoothed'!$AG$2)</f>
        <v>8.1699999013518154E-2</v>
      </c>
      <c r="K83" s="1">
        <f ca="1">K23+NORMINV(RAND(),0,'Total-Smoothed'!$AG$2)</f>
        <v>0.16005896183582605</v>
      </c>
      <c r="L83" s="1">
        <f ca="1">L23+NORMINV(RAND(),0,'Total-Smoothed'!$AG$2)</f>
        <v>0.60853056629465274</v>
      </c>
      <c r="M83" s="1">
        <f ca="1">M23+NORMINV(RAND(),0,'Total-Smoothed'!$AG$2)</f>
        <v>9.7181378763750298E-2</v>
      </c>
      <c r="N83" s="1">
        <f ca="1">N23+NORMINV(RAND(),0,'Total-Smoothed'!$AG$2)</f>
        <v>-1.59777829587553E-2</v>
      </c>
      <c r="O83" s="1">
        <f ca="1">O23+NORMINV(RAND(),0,'Total-Smoothed'!$AG$2)</f>
        <v>1.0352232743388212</v>
      </c>
      <c r="P83" s="1">
        <f ca="1">P23+NORMINV(RAND(),0,'Total-Smoothed'!$AG$2)</f>
        <v>0.40270577292739346</v>
      </c>
      <c r="Q83" s="1">
        <f ca="1">Q23+NORMINV(RAND(),0,'Total-Smoothed'!$AG$2)</f>
        <v>-0.20409562018735619</v>
      </c>
      <c r="R83" s="1">
        <f ca="1">R23+NORMINV(RAND(),0,'Total-Smoothed'!$AG$2)</f>
        <v>0.76693475161263369</v>
      </c>
      <c r="S83" s="1">
        <f ca="1">S23+NORMINV(RAND(),0,'Total-Smoothed'!$AG$2)</f>
        <v>-6.3347480094351302E-2</v>
      </c>
      <c r="T83" s="1">
        <f ca="1">T23+NORMINV(RAND(),0,'Total-Smoothed'!$AG$2)</f>
        <v>0.22017314250754733</v>
      </c>
      <c r="U83" s="1">
        <f ca="1">U23+NORMINV(RAND(),0,'Total-Smoothed'!$AG$2)</f>
        <v>0.24942837701713585</v>
      </c>
      <c r="V83" s="1">
        <f ca="1">V23+NORMINV(RAND(),0,'Total-Smoothed'!$AG$2)</f>
        <v>9.0092217442410111E-2</v>
      </c>
      <c r="W83" s="1">
        <f ca="1">W23+NORMINV(RAND(),0,'Total-Smoothed'!$AG$2)</f>
        <v>0.104277464345749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-5.2112730584297648E-2</v>
      </c>
      <c r="E84" s="1">
        <f ca="1">E24+NORMINV(RAND(),0,'Total-Smoothed'!$AG$2)</f>
        <v>0.30583655470256055</v>
      </c>
      <c r="F84" s="1">
        <f ca="1">F24+NORMINV(RAND(),0,'Total-Smoothed'!$AG$2)</f>
        <v>0.8867136553946513</v>
      </c>
      <c r="G84" s="1">
        <f ca="1">G24+NORMINV(RAND(),0,'Total-Smoothed'!$AG$2)</f>
        <v>-6.3984319082027091E-2</v>
      </c>
      <c r="H84" s="1">
        <f ca="1">H24+NORMINV(RAND(),0,'Total-Smoothed'!$AG$2)</f>
        <v>4.685550940006477E-2</v>
      </c>
      <c r="I84" s="1">
        <f ca="1">I24+NORMINV(RAND(),0,'Total-Smoothed'!$AG$2)</f>
        <v>0.3582092383761673</v>
      </c>
      <c r="J84" s="1">
        <f ca="1">J24+NORMINV(RAND(),0,'Total-Smoothed'!$AG$2)</f>
        <v>-2.8865882768048662E-3</v>
      </c>
      <c r="K84" s="1">
        <f ca="1">K24+NORMINV(RAND(),0,'Total-Smoothed'!$AG$2)</f>
        <v>9.3844269816190914E-2</v>
      </c>
      <c r="L84" s="1">
        <f ca="1">L24+NORMINV(RAND(),0,'Total-Smoothed'!$AG$2)</f>
        <v>0.83718507462562042</v>
      </c>
      <c r="M84" s="1">
        <f ca="1">M24+NORMINV(RAND(),0,'Total-Smoothed'!$AG$2)</f>
        <v>3.714695216195233E-2</v>
      </c>
      <c r="N84" s="1">
        <f ca="1">N24+NORMINV(RAND(),0,'Total-Smoothed'!$AG$2)</f>
        <v>9.5690238870645747E-2</v>
      </c>
      <c r="O84" s="1">
        <f ca="1">O24+NORMINV(RAND(),0,'Total-Smoothed'!$AG$2)</f>
        <v>0.93146944673572829</v>
      </c>
      <c r="P84" s="1">
        <f ca="1">P24+NORMINV(RAND(),0,'Total-Smoothed'!$AG$2)</f>
        <v>0.30603038536264465</v>
      </c>
      <c r="Q84" s="1">
        <f ca="1">Q24+NORMINV(RAND(),0,'Total-Smoothed'!$AG$2)</f>
        <v>6.5471257338691691E-2</v>
      </c>
      <c r="R84" s="1">
        <f ca="1">R24+NORMINV(RAND(),0,'Total-Smoothed'!$AG$2)</f>
        <v>0.98556122127071688</v>
      </c>
      <c r="S84" s="1">
        <f ca="1">S24+NORMINV(RAND(),0,'Total-Smoothed'!$AG$2)</f>
        <v>6.5475156266021239E-2</v>
      </c>
      <c r="T84" s="1">
        <f ca="1">T24+NORMINV(RAND(),0,'Total-Smoothed'!$AG$2)</f>
        <v>0.23156311814657429</v>
      </c>
      <c r="U84" s="1">
        <f ca="1">U24+NORMINV(RAND(),0,'Total-Smoothed'!$AG$2)</f>
        <v>0.26202024421902437</v>
      </c>
      <c r="V84" s="1">
        <f ca="1">V24+NORMINV(RAND(),0,'Total-Smoothed'!$AG$2)</f>
        <v>0.18468663690494153</v>
      </c>
      <c r="W84" s="1">
        <f ca="1">W24+NORMINV(RAND(),0,'Total-Smoothed'!$AG$2)</f>
        <v>-1.8450506141579566E-2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0.38823934892028805</v>
      </c>
      <c r="E85" s="1">
        <f ca="1">E25+NORMINV(RAND(),0,'Total-Smoothed'!$AG$2)</f>
        <v>1.0005025102626703</v>
      </c>
      <c r="F85" s="1">
        <f ca="1">F25+NORMINV(RAND(),0,'Total-Smoothed'!$AG$2)</f>
        <v>0.21650934244675918</v>
      </c>
      <c r="G85" s="1">
        <f ca="1">G25+NORMINV(RAND(),0,'Total-Smoothed'!$AG$2)</f>
        <v>0.27572441139432202</v>
      </c>
      <c r="H85" s="1">
        <f ca="1">H25+NORMINV(RAND(),0,'Total-Smoothed'!$AG$2)</f>
        <v>-0.11498978346088543</v>
      </c>
      <c r="I85" s="1">
        <f ca="1">I25+NORMINV(RAND(),0,'Total-Smoothed'!$AG$2)</f>
        <v>0.22161370900486332</v>
      </c>
      <c r="J85" s="1">
        <f ca="1">J25+NORMINV(RAND(),0,'Total-Smoothed'!$AG$2)</f>
        <v>5.6178515108637445E-2</v>
      </c>
      <c r="K85" s="1">
        <f ca="1">K25+NORMINV(RAND(),0,'Total-Smoothed'!$AG$2)</f>
        <v>1.126524545706326</v>
      </c>
      <c r="L85" s="1">
        <f ca="1">L25+NORMINV(RAND(),0,'Total-Smoothed'!$AG$2)</f>
        <v>8.4625167102078458E-2</v>
      </c>
      <c r="M85" s="1">
        <f ca="1">M25+NORMINV(RAND(),0,'Total-Smoothed'!$AG$2)</f>
        <v>0.38246118211496311</v>
      </c>
      <c r="N85" s="1">
        <f ca="1">N25+NORMINV(RAND(),0,'Total-Smoothed'!$AG$2)</f>
        <v>-8.9425114134422737E-3</v>
      </c>
      <c r="O85" s="1">
        <f ca="1">O25+NORMINV(RAND(),0,'Total-Smoothed'!$AG$2)</f>
        <v>0.13711841662975438</v>
      </c>
      <c r="P85" s="1">
        <f ca="1">P25+NORMINV(RAND(),0,'Total-Smoothed'!$AG$2)</f>
        <v>1.0469007563102233</v>
      </c>
      <c r="Q85" s="1">
        <f ca="1">Q25+NORMINV(RAND(),0,'Total-Smoothed'!$AG$2)</f>
        <v>-6.4300671162544926E-2</v>
      </c>
      <c r="R85" s="1">
        <f ca="1">R25+NORMINV(RAND(),0,'Total-Smoothed'!$AG$2)</f>
        <v>-3.7520178594440338E-2</v>
      </c>
      <c r="S85" s="1">
        <f ca="1">S25+NORMINV(RAND(),0,'Total-Smoothed'!$AG$2)</f>
        <v>0.14296711155616457</v>
      </c>
      <c r="T85" s="1">
        <f ca="1">T25+NORMINV(RAND(),0,'Total-Smoothed'!$AG$2)</f>
        <v>0.80042183112155818</v>
      </c>
      <c r="U85" s="1">
        <f ca="1">U25+NORMINV(RAND(),0,'Total-Smoothed'!$AG$2)</f>
        <v>0.8615700115265299</v>
      </c>
      <c r="V85" s="1">
        <f ca="1">V25+NORMINV(RAND(),0,'Total-Smoothed'!$AG$2)</f>
        <v>0.98044492195751298</v>
      </c>
      <c r="W85" s="1">
        <f ca="1">W25+NORMINV(RAND(),0,'Total-Smoothed'!$AG$2)</f>
        <v>1.1319725445484266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0.14436932428476473</v>
      </c>
      <c r="E86" s="1">
        <f ca="1">E26+NORMINV(RAND(),0,'Total-Smoothed'!$AG$2)</f>
        <v>-0.11313872334805442</v>
      </c>
      <c r="F86" s="1">
        <f ca="1">F26+NORMINV(RAND(),0,'Total-Smoothed'!$AG$2)</f>
        <v>0.12986995836281226</v>
      </c>
      <c r="G86" s="1">
        <f ca="1">G26+NORMINV(RAND(),0,'Total-Smoothed'!$AG$2)</f>
        <v>-1.9946614553932027E-2</v>
      </c>
      <c r="H86" s="1">
        <f ca="1">H26+NORMINV(RAND(),0,'Total-Smoothed'!$AG$2)</f>
        <v>7.4963205992505499E-2</v>
      </c>
      <c r="I86" s="1">
        <f ca="1">I26+NORMINV(RAND(),0,'Total-Smoothed'!$AG$2)</f>
        <v>0.54617461391122912</v>
      </c>
      <c r="J86" s="1">
        <f ca="1">J26+NORMINV(RAND(),0,'Total-Smoothed'!$AG$2)</f>
        <v>2.4272470693435355E-2</v>
      </c>
      <c r="K86" s="1">
        <f ca="1">K26+NORMINV(RAND(),0,'Total-Smoothed'!$AG$2)</f>
        <v>-0.11195387908464233</v>
      </c>
      <c r="L86" s="1">
        <f ca="1">L26+NORMINV(RAND(),0,'Total-Smoothed'!$AG$2)</f>
        <v>1.0105929435949255</v>
      </c>
      <c r="M86" s="1">
        <f ca="1">M26+NORMINV(RAND(),0,'Total-Smoothed'!$AG$2)</f>
        <v>0.82564953630483995</v>
      </c>
      <c r="N86" s="1">
        <f ca="1">N26+NORMINV(RAND(),0,'Total-Smoothed'!$AG$2)</f>
        <v>8.0444892216862809E-2</v>
      </c>
      <c r="O86" s="1">
        <f ca="1">O26+NORMINV(RAND(),0,'Total-Smoothed'!$AG$2)</f>
        <v>-0.10605769625856207</v>
      </c>
      <c r="P86" s="1">
        <f ca="1">P26+NORMINV(RAND(),0,'Total-Smoothed'!$AG$2)</f>
        <v>1.0374339202547624</v>
      </c>
      <c r="Q86" s="1">
        <f ca="1">Q26+NORMINV(RAND(),0,'Total-Smoothed'!$AG$2)</f>
        <v>-9.9145463981628712E-2</v>
      </c>
      <c r="R86" s="1">
        <f ca="1">R26+NORMINV(RAND(),0,'Total-Smoothed'!$AG$2)</f>
        <v>0.83343598632894511</v>
      </c>
      <c r="S86" s="1">
        <f ca="1">S26+NORMINV(RAND(),0,'Total-Smoothed'!$AG$2)</f>
        <v>-0.19451482462227873</v>
      </c>
      <c r="T86" s="1">
        <f ca="1">T26+NORMINV(RAND(),0,'Total-Smoothed'!$AG$2)</f>
        <v>1.1214430519205456</v>
      </c>
      <c r="U86" s="1">
        <f ca="1">U26+NORMINV(RAND(),0,'Total-Smoothed'!$AG$2)</f>
        <v>-7.3069482927606677E-2</v>
      </c>
      <c r="V86" s="1">
        <f ca="1">V26+NORMINV(RAND(),0,'Total-Smoothed'!$AG$2)</f>
        <v>0.86750455038844698</v>
      </c>
      <c r="W86" s="1">
        <f ca="1">W26+NORMINV(RAND(),0,'Total-Smoothed'!$AG$2)</f>
        <v>0.95480204252355683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7.1896682257429873E-2</v>
      </c>
      <c r="E87" s="1">
        <f ca="1">E27+NORMINV(RAND(),0,'Total-Smoothed'!$AG$2)</f>
        <v>9.8076421465006947E-2</v>
      </c>
      <c r="F87" s="1">
        <f ca="1">F27+NORMINV(RAND(),0,'Total-Smoothed'!$AG$2)</f>
        <v>-8.9823164298587138E-2</v>
      </c>
      <c r="G87" s="1">
        <f ca="1">G27+NORMINV(RAND(),0,'Total-Smoothed'!$AG$2)</f>
        <v>0.76575133385615857</v>
      </c>
      <c r="H87" s="1">
        <f ca="1">H27+NORMINV(RAND(),0,'Total-Smoothed'!$AG$2)</f>
        <v>5.8601306701873995E-2</v>
      </c>
      <c r="I87" s="1">
        <f ca="1">I27+NORMINV(RAND(),0,'Total-Smoothed'!$AG$2)</f>
        <v>0.2062594406456813</v>
      </c>
      <c r="J87" s="1">
        <f ca="1">J27+NORMINV(RAND(),0,'Total-Smoothed'!$AG$2)</f>
        <v>2.4381289600776762E-2</v>
      </c>
      <c r="K87" s="1">
        <f ca="1">K27+NORMINV(RAND(),0,'Total-Smoothed'!$AG$2)</f>
        <v>0.97766807870952777</v>
      </c>
      <c r="L87" s="1">
        <f ca="1">L27+NORMINV(RAND(),0,'Total-Smoothed'!$AG$2)</f>
        <v>-1.5096288744190417E-2</v>
      </c>
      <c r="M87" s="1">
        <f ca="1">M27+NORMINV(RAND(),0,'Total-Smoothed'!$AG$2)</f>
        <v>0.19344545304923738</v>
      </c>
      <c r="N87" s="1">
        <f ca="1">N27+NORMINV(RAND(),0,'Total-Smoothed'!$AG$2)</f>
        <v>-0.11577815571121024</v>
      </c>
      <c r="O87" s="1">
        <f ca="1">O27+NORMINV(RAND(),0,'Total-Smoothed'!$AG$2)</f>
        <v>0.35939139874440335</v>
      </c>
      <c r="P87" s="1">
        <f ca="1">P27+NORMINV(RAND(),0,'Total-Smoothed'!$AG$2)</f>
        <v>0.3382119926895456</v>
      </c>
      <c r="Q87" s="1">
        <f ca="1">Q27+NORMINV(RAND(),0,'Total-Smoothed'!$AG$2)</f>
        <v>0.12810483578372631</v>
      </c>
      <c r="R87" s="1">
        <f ca="1">R27+NORMINV(RAND(),0,'Total-Smoothed'!$AG$2)</f>
        <v>0.89513339655381796</v>
      </c>
      <c r="S87" s="1">
        <f ca="1">S27+NORMINV(RAND(),0,'Total-Smoothed'!$AG$2)</f>
        <v>1.003897928977854</v>
      </c>
      <c r="T87" s="1">
        <f ca="1">T27+NORMINV(RAND(),0,'Total-Smoothed'!$AG$2)</f>
        <v>0.92483290805209062</v>
      </c>
      <c r="U87" s="1">
        <f ca="1">U27+NORMINV(RAND(),0,'Total-Smoothed'!$AG$2)</f>
        <v>0.99781561958134646</v>
      </c>
      <c r="V87" s="1">
        <f ca="1">V27+NORMINV(RAND(),0,'Total-Smoothed'!$AG$2)</f>
        <v>-6.3283997949028364E-2</v>
      </c>
      <c r="W87" s="1">
        <f ca="1">W27+NORMINV(RAND(),0,'Total-Smoothed'!$AG$2)</f>
        <v>0.2356788620680289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1.5303218457916063E-3</v>
      </c>
      <c r="E88" s="1">
        <f ca="1">E28+NORMINV(RAND(),0,'Total-Smoothed'!$AG$2)</f>
        <v>0.79757356403074142</v>
      </c>
      <c r="F88" s="1">
        <f ca="1">F28+NORMINV(RAND(),0,'Total-Smoothed'!$AG$2)</f>
        <v>2.2912101250055245E-2</v>
      </c>
      <c r="G88" s="1">
        <f ca="1">G28+NORMINV(RAND(),0,'Total-Smoothed'!$AG$2)</f>
        <v>0.95389140724257526</v>
      </c>
      <c r="H88" s="1">
        <f ca="1">H28+NORMINV(RAND(),0,'Total-Smoothed'!$AG$2)</f>
        <v>-8.2940914303847452E-3</v>
      </c>
      <c r="I88" s="1">
        <f ca="1">I28+NORMINV(RAND(),0,'Total-Smoothed'!$AG$2)</f>
        <v>0.9958598019532624</v>
      </c>
      <c r="J88" s="1">
        <f ca="1">J28+NORMINV(RAND(),0,'Total-Smoothed'!$AG$2)</f>
        <v>-3.5060392374963389E-2</v>
      </c>
      <c r="K88" s="1">
        <f ca="1">K28+NORMINV(RAND(),0,'Total-Smoothed'!$AG$2)</f>
        <v>0.83985969648800829</v>
      </c>
      <c r="L88" s="1">
        <f ca="1">L28+NORMINV(RAND(),0,'Total-Smoothed'!$AG$2)</f>
        <v>0.91173708211474347</v>
      </c>
      <c r="M88" s="1">
        <f ca="1">M28+NORMINV(RAND(),0,'Total-Smoothed'!$AG$2)</f>
        <v>0.50814635145463194</v>
      </c>
      <c r="N88" s="1">
        <f ca="1">N28+NORMINV(RAND(),0,'Total-Smoothed'!$AG$2)</f>
        <v>1.5845846648903324E-2</v>
      </c>
      <c r="O88" s="1">
        <f ca="1">O28+NORMINV(RAND(),0,'Total-Smoothed'!$AG$2)</f>
        <v>0.29180737729894257</v>
      </c>
      <c r="P88" s="1">
        <f ca="1">P28+NORMINV(RAND(),0,'Total-Smoothed'!$AG$2)</f>
        <v>0.92974857601186345</v>
      </c>
      <c r="Q88" s="1">
        <f ca="1">Q28+NORMINV(RAND(),0,'Total-Smoothed'!$AG$2)</f>
        <v>8.8726865156193407E-2</v>
      </c>
      <c r="R88" s="1">
        <f ca="1">R28+NORMINV(RAND(),0,'Total-Smoothed'!$AG$2)</f>
        <v>0.26092658854787609</v>
      </c>
      <c r="S88" s="1">
        <f ca="1">S28+NORMINV(RAND(),0,'Total-Smoothed'!$AG$2)</f>
        <v>0.80447400546781977</v>
      </c>
      <c r="T88" s="1">
        <f ca="1">T28+NORMINV(RAND(),0,'Total-Smoothed'!$AG$2)</f>
        <v>0.23220680499877333</v>
      </c>
      <c r="U88" s="1">
        <f ca="1">U28+NORMINV(RAND(),0,'Total-Smoothed'!$AG$2)</f>
        <v>0.94317926636748572</v>
      </c>
      <c r="V88" s="1">
        <f ca="1">V28+NORMINV(RAND(),0,'Total-Smoothed'!$AG$2)</f>
        <v>0.81517212120337279</v>
      </c>
      <c r="W88" s="1">
        <f ca="1">W28+NORMINV(RAND(),0,'Total-Smoothed'!$AG$2)</f>
        <v>1.0134514229284903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-5.9881284146215658E-2</v>
      </c>
      <c r="E89" s="1">
        <f ca="1">E29+NORMINV(RAND(),0,'Total-Smoothed'!$AG$2)</f>
        <v>0.66561165118868026</v>
      </c>
      <c r="F89" s="1">
        <f ca="1">F29+NORMINV(RAND(),0,'Total-Smoothed'!$AG$2)</f>
        <v>0.91339249934026578</v>
      </c>
      <c r="G89" s="1">
        <f ca="1">G29+NORMINV(RAND(),0,'Total-Smoothed'!$AG$2)</f>
        <v>4.8000495098632495E-2</v>
      </c>
      <c r="H89" s="1">
        <f ca="1">H29+NORMINV(RAND(),0,'Total-Smoothed'!$AG$2)</f>
        <v>0.10667586242002834</v>
      </c>
      <c r="I89" s="1">
        <f ca="1">I29+NORMINV(RAND(),0,'Total-Smoothed'!$AG$2)</f>
        <v>0.92214644800236689</v>
      </c>
      <c r="J89" s="1">
        <f ca="1">J29+NORMINV(RAND(),0,'Total-Smoothed'!$AG$2)</f>
        <v>6.289026800171571E-2</v>
      </c>
      <c r="K89" s="1">
        <f ca="1">K29+NORMINV(RAND(),0,'Total-Smoothed'!$AG$2)</f>
        <v>1.0110898595637792</v>
      </c>
      <c r="L89" s="1">
        <f ca="1">L29+NORMINV(RAND(),0,'Total-Smoothed'!$AG$2)</f>
        <v>0.10984679691212987</v>
      </c>
      <c r="M89" s="1">
        <f ca="1">M29+NORMINV(RAND(),0,'Total-Smoothed'!$AG$2)</f>
        <v>-6.5760391932703527E-2</v>
      </c>
      <c r="N89" s="1">
        <f ca="1">N29+NORMINV(RAND(),0,'Total-Smoothed'!$AG$2)</f>
        <v>0.17215330426910219</v>
      </c>
      <c r="O89" s="1">
        <f ca="1">O29+NORMINV(RAND(),0,'Total-Smoothed'!$AG$2)</f>
        <v>0.96477636631863972</v>
      </c>
      <c r="P89" s="1">
        <f ca="1">P29+NORMINV(RAND(),0,'Total-Smoothed'!$AG$2)</f>
        <v>0.92491510693150125</v>
      </c>
      <c r="Q89" s="1">
        <f ca="1">Q29+NORMINV(RAND(),0,'Total-Smoothed'!$AG$2)</f>
        <v>-0.15843598960629801</v>
      </c>
      <c r="R89" s="1">
        <f ca="1">R29+NORMINV(RAND(),0,'Total-Smoothed'!$AG$2)</f>
        <v>0.86182292365765212</v>
      </c>
      <c r="S89" s="1">
        <f ca="1">S29+NORMINV(RAND(),0,'Total-Smoothed'!$AG$2)</f>
        <v>5.3325732832212709E-2</v>
      </c>
      <c r="T89" s="1">
        <f ca="1">T29+NORMINV(RAND(),0,'Total-Smoothed'!$AG$2)</f>
        <v>-7.3677425871040321E-3</v>
      </c>
      <c r="U89" s="1">
        <f ca="1">U29+NORMINV(RAND(),0,'Total-Smoothed'!$AG$2)</f>
        <v>0.93296140081731127</v>
      </c>
      <c r="V89" s="1">
        <f ca="1">V29+NORMINV(RAND(),0,'Total-Smoothed'!$AG$2)</f>
        <v>8.5469883082298082E-2</v>
      </c>
      <c r="W89" s="1">
        <f ca="1">W29+NORMINV(RAND(),0,'Total-Smoothed'!$AG$2)</f>
        <v>0.86362841539104451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0.26487723170102523</v>
      </c>
      <c r="E90" s="1">
        <f ca="1">E30+NORMINV(RAND(),0,'Total-Smoothed'!$AG$2)</f>
        <v>0.39598020261667199</v>
      </c>
      <c r="F90" s="1">
        <f ca="1">F30+NORMINV(RAND(),0,'Total-Smoothed'!$AG$2)</f>
        <v>0.31236889100761922</v>
      </c>
      <c r="G90" s="1">
        <f ca="1">G30+NORMINV(RAND(),0,'Total-Smoothed'!$AG$2)</f>
        <v>1.478744205211692E-3</v>
      </c>
      <c r="H90" s="1">
        <f ca="1">H30+NORMINV(RAND(),0,'Total-Smoothed'!$AG$2)</f>
        <v>2.7227969955289717E-2</v>
      </c>
      <c r="I90" s="1">
        <f ca="1">I30+NORMINV(RAND(),0,'Total-Smoothed'!$AG$2)</f>
        <v>0.76728800146747522</v>
      </c>
      <c r="J90" s="1">
        <f ca="1">J30+NORMINV(RAND(),0,'Total-Smoothed'!$AG$2)</f>
        <v>0.22507853240995399</v>
      </c>
      <c r="K90" s="1">
        <f ca="1">K30+NORMINV(RAND(),0,'Total-Smoothed'!$AG$2)</f>
        <v>0.99725531882594742</v>
      </c>
      <c r="L90" s="1">
        <f ca="1">L30+NORMINV(RAND(),0,'Total-Smoothed'!$AG$2)</f>
        <v>0.46140132456099386</v>
      </c>
      <c r="M90" s="1">
        <f ca="1">M30+NORMINV(RAND(),0,'Total-Smoothed'!$AG$2)</f>
        <v>0.21282554753271266</v>
      </c>
      <c r="N90" s="1">
        <f ca="1">N30+NORMINV(RAND(),0,'Total-Smoothed'!$AG$2)</f>
        <v>-0.14462299729410893</v>
      </c>
      <c r="O90" s="1">
        <f ca="1">O30+NORMINV(RAND(),0,'Total-Smoothed'!$AG$2)</f>
        <v>0.99091275283044311</v>
      </c>
      <c r="P90" s="1">
        <f ca="1">P30+NORMINV(RAND(),0,'Total-Smoothed'!$AG$2)</f>
        <v>0.92988112550594948</v>
      </c>
      <c r="Q90" s="1">
        <f ca="1">Q30+NORMINV(RAND(),0,'Total-Smoothed'!$AG$2)</f>
        <v>-0.26583522831762951</v>
      </c>
      <c r="R90" s="1">
        <f ca="1">R30+NORMINV(RAND(),0,'Total-Smoothed'!$AG$2)</f>
        <v>0.87576356905385644</v>
      </c>
      <c r="S90" s="1">
        <f ca="1">S30+NORMINV(RAND(),0,'Total-Smoothed'!$AG$2)</f>
        <v>0.60954811119764152</v>
      </c>
      <c r="T90" s="1">
        <f ca="1">T30+NORMINV(RAND(),0,'Total-Smoothed'!$AG$2)</f>
        <v>0.11947324373481165</v>
      </c>
      <c r="U90" s="1">
        <f ca="1">U30+NORMINV(RAND(),0,'Total-Smoothed'!$AG$2)</f>
        <v>0.97500277937943736</v>
      </c>
      <c r="V90" s="1">
        <f ca="1">V30+NORMINV(RAND(),0,'Total-Smoothed'!$AG$2)</f>
        <v>0.15790530544118836</v>
      </c>
      <c r="W90" s="1">
        <f ca="1">W30+NORMINV(RAND(),0,'Total-Smoothed'!$AG$2)</f>
        <v>0.903915458709457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0.13736925187570767</v>
      </c>
      <c r="E91" s="1">
        <f ca="1">E31+NORMINV(RAND(),0,'Total-Smoothed'!$AG$2)</f>
        <v>0.97033032531452978</v>
      </c>
      <c r="F91" s="1">
        <f ca="1">F31+NORMINV(RAND(),0,'Total-Smoothed'!$AG$2)</f>
        <v>-0.10262023446185664</v>
      </c>
      <c r="G91" s="1">
        <f ca="1">G31+NORMINV(RAND(),0,'Total-Smoothed'!$AG$2)</f>
        <v>0.55395533799819807</v>
      </c>
      <c r="H91" s="1">
        <f ca="1">H31+NORMINV(RAND(),0,'Total-Smoothed'!$AG$2)</f>
        <v>-2.7861338102460401E-3</v>
      </c>
      <c r="I91" s="1">
        <f ca="1">I31+NORMINV(RAND(),0,'Total-Smoothed'!$AG$2)</f>
        <v>0.96365217620041599</v>
      </c>
      <c r="J91" s="1">
        <f ca="1">J31+NORMINV(RAND(),0,'Total-Smoothed'!$AG$2)</f>
        <v>0.1773916186874635</v>
      </c>
      <c r="K91" s="1">
        <f ca="1">K31+NORMINV(RAND(),0,'Total-Smoothed'!$AG$2)</f>
        <v>-0.117075620833803</v>
      </c>
      <c r="L91" s="1">
        <f ca="1">L31+NORMINV(RAND(),0,'Total-Smoothed'!$AG$2)</f>
        <v>0.86773826339091187</v>
      </c>
      <c r="M91" s="1">
        <f ca="1">M31+NORMINV(RAND(),0,'Total-Smoothed'!$AG$2)</f>
        <v>0.2731977141995906</v>
      </c>
      <c r="N91" s="1">
        <f ca="1">N31+NORMINV(RAND(),0,'Total-Smoothed'!$AG$2)</f>
        <v>-3.6696431488859024E-2</v>
      </c>
      <c r="O91" s="1">
        <f ca="1">O31+NORMINV(RAND(),0,'Total-Smoothed'!$AG$2)</f>
        <v>5.2559461719401908E-2</v>
      </c>
      <c r="P91" s="1">
        <f ca="1">P31+NORMINV(RAND(),0,'Total-Smoothed'!$AG$2)</f>
        <v>0.65657579468595562</v>
      </c>
      <c r="Q91" s="1">
        <f ca="1">Q31+NORMINV(RAND(),0,'Total-Smoothed'!$AG$2)</f>
        <v>0.51239943449514835</v>
      </c>
      <c r="R91" s="1">
        <f ca="1">R31+NORMINV(RAND(),0,'Total-Smoothed'!$AG$2)</f>
        <v>0.47899957205265631</v>
      </c>
      <c r="S91" s="1">
        <f ca="1">S31+NORMINV(RAND(),0,'Total-Smoothed'!$AG$2)</f>
        <v>5.2390664020228045E-3</v>
      </c>
      <c r="T91" s="1">
        <f ca="1">T31+NORMINV(RAND(),0,'Total-Smoothed'!$AG$2)</f>
        <v>0.1445039892170645</v>
      </c>
      <c r="U91" s="1">
        <f ca="1">U31+NORMINV(RAND(),0,'Total-Smoothed'!$AG$2)</f>
        <v>0.52612869335720602</v>
      </c>
      <c r="V91" s="1">
        <f ca="1">V31+NORMINV(RAND(),0,'Total-Smoothed'!$AG$2)</f>
        <v>0.84399955578064856</v>
      </c>
      <c r="W91" s="1">
        <f ca="1">W31+NORMINV(RAND(),0,'Total-Smoothed'!$AG$2)</f>
        <v>0.71067941443272775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0.84852532862245877</v>
      </c>
      <c r="E92" s="1">
        <f ca="1">E32+NORMINV(RAND(),0,'Total-Smoothed'!$AG$2)</f>
        <v>0.7650111204748723</v>
      </c>
      <c r="F92" s="1">
        <f ca="1">F32+NORMINV(RAND(),0,'Total-Smoothed'!$AG$2)</f>
        <v>0.92892934619198675</v>
      </c>
      <c r="G92" s="1">
        <f ca="1">G32+NORMINV(RAND(),0,'Total-Smoothed'!$AG$2)</f>
        <v>0.89473633671932307</v>
      </c>
      <c r="H92" s="1">
        <f ca="1">H32+NORMINV(RAND(),0,'Total-Smoothed'!$AG$2)</f>
        <v>9.7335404404308642E-3</v>
      </c>
      <c r="I92" s="1">
        <f ca="1">I32+NORMINV(RAND(),0,'Total-Smoothed'!$AG$2)</f>
        <v>0.14677572852491727</v>
      </c>
      <c r="J92" s="1">
        <f ca="1">J32+NORMINV(RAND(),0,'Total-Smoothed'!$AG$2)</f>
        <v>-2.7296119562022526E-2</v>
      </c>
      <c r="K92" s="1">
        <f ca="1">K32+NORMINV(RAND(),0,'Total-Smoothed'!$AG$2)</f>
        <v>0.88518429687416444</v>
      </c>
      <c r="L92" s="1">
        <f ca="1">L32+NORMINV(RAND(),0,'Total-Smoothed'!$AG$2)</f>
        <v>0.1180687171379959</v>
      </c>
      <c r="M92" s="1">
        <f ca="1">M32+NORMINV(RAND(),0,'Total-Smoothed'!$AG$2)</f>
        <v>0.22990807266821001</v>
      </c>
      <c r="N92" s="1">
        <f ca="1">N32+NORMINV(RAND(),0,'Total-Smoothed'!$AG$2)</f>
        <v>4.4346735642616555E-2</v>
      </c>
      <c r="O92" s="1">
        <f ca="1">O32+NORMINV(RAND(),0,'Total-Smoothed'!$AG$2)</f>
        <v>0.95113043135730979</v>
      </c>
      <c r="P92" s="1">
        <f ca="1">P32+NORMINV(RAND(),0,'Total-Smoothed'!$AG$2)</f>
        <v>5.7771920599111251E-3</v>
      </c>
      <c r="Q92" s="1">
        <f ca="1">Q32+NORMINV(RAND(),0,'Total-Smoothed'!$AG$2)</f>
        <v>0.89428273043012185</v>
      </c>
      <c r="R92" s="1">
        <f ca="1">R32+NORMINV(RAND(),0,'Total-Smoothed'!$AG$2)</f>
        <v>9.6757736992372931E-2</v>
      </c>
      <c r="S92" s="1">
        <f ca="1">S32+NORMINV(RAND(),0,'Total-Smoothed'!$AG$2)</f>
        <v>1.1839177154639371</v>
      </c>
      <c r="T92" s="1">
        <f ca="1">T32+NORMINV(RAND(),0,'Total-Smoothed'!$AG$2)</f>
        <v>0.11752226045097793</v>
      </c>
      <c r="U92" s="1">
        <f ca="1">U32+NORMINV(RAND(),0,'Total-Smoothed'!$AG$2)</f>
        <v>1.081040565108113</v>
      </c>
      <c r="V92" s="1">
        <f ca="1">V32+NORMINV(RAND(),0,'Total-Smoothed'!$AG$2)</f>
        <v>0.8287499423721324</v>
      </c>
      <c r="W92" s="1">
        <f ca="1">W32+NORMINV(RAND(),0,'Total-Smoothed'!$AG$2)</f>
        <v>0.91593508801984136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-0.13278233164016245</v>
      </c>
      <c r="E93" s="1">
        <f ca="1">E33+NORMINV(RAND(),0,'Total-Smoothed'!$AG$2)</f>
        <v>0.84153196420751275</v>
      </c>
      <c r="F93" s="1">
        <f ca="1">F33+NORMINV(RAND(),0,'Total-Smoothed'!$AG$2)</f>
        <v>4.4531820600394005E-2</v>
      </c>
      <c r="G93" s="1">
        <f ca="1">G33+NORMINV(RAND(),0,'Total-Smoothed'!$AG$2)</f>
        <v>0.23500356199524075</v>
      </c>
      <c r="H93" s="1">
        <f ca="1">H33+NORMINV(RAND(),0,'Total-Smoothed'!$AG$2)</f>
        <v>0.23169952744683336</v>
      </c>
      <c r="I93" s="1">
        <f ca="1">I33+NORMINV(RAND(),0,'Total-Smoothed'!$AG$2)</f>
        <v>0.3604893848674624</v>
      </c>
      <c r="J93" s="1">
        <f ca="1">J33+NORMINV(RAND(),0,'Total-Smoothed'!$AG$2)</f>
        <v>0.14664045924787045</v>
      </c>
      <c r="K93" s="1">
        <f ca="1">K33+NORMINV(RAND(),0,'Total-Smoothed'!$AG$2)</f>
        <v>6.7710882045726395E-2</v>
      </c>
      <c r="L93" s="1">
        <f ca="1">L33+NORMINV(RAND(),0,'Total-Smoothed'!$AG$2)</f>
        <v>0.39454474801122341</v>
      </c>
      <c r="M93" s="1">
        <f ca="1">M33+NORMINV(RAND(),0,'Total-Smoothed'!$AG$2)</f>
        <v>7.0948375892647714E-2</v>
      </c>
      <c r="N93" s="1">
        <f ca="1">N33+NORMINV(RAND(),0,'Total-Smoothed'!$AG$2)</f>
        <v>0.13827263178842381</v>
      </c>
      <c r="O93" s="1">
        <f ca="1">O33+NORMINV(RAND(),0,'Total-Smoothed'!$AG$2)</f>
        <v>-9.7470102986577795E-4</v>
      </c>
      <c r="P93" s="1">
        <f ca="1">P33+NORMINV(RAND(),0,'Total-Smoothed'!$AG$2)</f>
        <v>0.85716509539189634</v>
      </c>
      <c r="Q93" s="1">
        <f ca="1">Q33+NORMINV(RAND(),0,'Total-Smoothed'!$AG$2)</f>
        <v>0.9180824074560523</v>
      </c>
      <c r="R93" s="1">
        <f ca="1">R33+NORMINV(RAND(),0,'Total-Smoothed'!$AG$2)</f>
        <v>3.9414041449074302E-2</v>
      </c>
      <c r="S93" s="1">
        <f ca="1">S33+NORMINV(RAND(),0,'Total-Smoothed'!$AG$2)</f>
        <v>-7.3935852889795151E-2</v>
      </c>
      <c r="T93" s="1">
        <f ca="1">T33+NORMINV(RAND(),0,'Total-Smoothed'!$AG$2)</f>
        <v>6.9221452640963285E-2</v>
      </c>
      <c r="U93" s="1">
        <f ca="1">U33+NORMINV(RAND(),0,'Total-Smoothed'!$AG$2)</f>
        <v>-3.2719655355778046E-2</v>
      </c>
      <c r="V93" s="1">
        <f ca="1">V33+NORMINV(RAND(),0,'Total-Smoothed'!$AG$2)</f>
        <v>0.86330562230192309</v>
      </c>
      <c r="W93" s="1">
        <f ca="1">W33+NORMINV(RAND(),0,'Total-Smoothed'!$AG$2)</f>
        <v>0.13985251073264043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-8.181649945675587E-2</v>
      </c>
      <c r="E94" s="1">
        <f ca="1">E34+NORMINV(RAND(),0,'Total-Smoothed'!$AG$2)</f>
        <v>0.97944477860338686</v>
      </c>
      <c r="F94" s="1">
        <f ca="1">F34+NORMINV(RAND(),0,'Total-Smoothed'!$AG$2)</f>
        <v>-1.3758183275788117E-2</v>
      </c>
      <c r="G94" s="1">
        <f ca="1">G34+NORMINV(RAND(),0,'Total-Smoothed'!$AG$2)</f>
        <v>0.78040454412873794</v>
      </c>
      <c r="H94" s="1">
        <f ca="1">H34+NORMINV(RAND(),0,'Total-Smoothed'!$AG$2)</f>
        <v>-7.7637449208980303E-2</v>
      </c>
      <c r="I94" s="1">
        <f ca="1">I34+NORMINV(RAND(),0,'Total-Smoothed'!$AG$2)</f>
        <v>0.22676983816545018</v>
      </c>
      <c r="J94" s="1">
        <f ca="1">J34+NORMINV(RAND(),0,'Total-Smoothed'!$AG$2)</f>
        <v>-1.2818545675304382E-2</v>
      </c>
      <c r="K94" s="1">
        <f ca="1">K34+NORMINV(RAND(),0,'Total-Smoothed'!$AG$2)</f>
        <v>-1.4197169310049553E-2</v>
      </c>
      <c r="L94" s="1">
        <f ca="1">L34+NORMINV(RAND(),0,'Total-Smoothed'!$AG$2)</f>
        <v>0.94878785412472932</v>
      </c>
      <c r="M94" s="1">
        <f ca="1">M34+NORMINV(RAND(),0,'Total-Smoothed'!$AG$2)</f>
        <v>0.48659754968799407</v>
      </c>
      <c r="N94" s="1">
        <f ca="1">N34+NORMINV(RAND(),0,'Total-Smoothed'!$AG$2)</f>
        <v>-4.7893463896362953E-3</v>
      </c>
      <c r="O94" s="1">
        <f ca="1">O34+NORMINV(RAND(),0,'Total-Smoothed'!$AG$2)</f>
        <v>-0.26229098810638113</v>
      </c>
      <c r="P94" s="1">
        <f ca="1">P34+NORMINV(RAND(),0,'Total-Smoothed'!$AG$2)</f>
        <v>2.2426457324006138E-3</v>
      </c>
      <c r="Q94" s="1">
        <f ca="1">Q34+NORMINV(RAND(),0,'Total-Smoothed'!$AG$2)</f>
        <v>-4.9997687212317288E-2</v>
      </c>
      <c r="R94" s="1">
        <f ca="1">R34+NORMINV(RAND(),0,'Total-Smoothed'!$AG$2)</f>
        <v>-0.15949101424734771</v>
      </c>
      <c r="S94" s="1">
        <f ca="1">S34+NORMINV(RAND(),0,'Total-Smoothed'!$AG$2)</f>
        <v>0.17745734877800506</v>
      </c>
      <c r="T94" s="1">
        <f ca="1">T34+NORMINV(RAND(),0,'Total-Smoothed'!$AG$2)</f>
        <v>0.79299016853037574</v>
      </c>
      <c r="U94" s="1">
        <f ca="1">U34+NORMINV(RAND(),0,'Total-Smoothed'!$AG$2)</f>
        <v>1.1090090485033526</v>
      </c>
      <c r="V94" s="1">
        <f ca="1">V34+NORMINV(RAND(),0,'Total-Smoothed'!$AG$2)</f>
        <v>1.158193448713793</v>
      </c>
      <c r="W94" s="1">
        <f ca="1">W34+NORMINV(RAND(),0,'Total-Smoothed'!$AG$2)</f>
        <v>5.6429757171495391E-2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-4.2350795875226978E-2</v>
      </c>
      <c r="E95" s="1">
        <f ca="1">E35+NORMINV(RAND(),0,'Total-Smoothed'!$AG$2)</f>
        <v>0.91959520908914316</v>
      </c>
      <c r="F95" s="1">
        <f ca="1">F35+NORMINV(RAND(),0,'Total-Smoothed'!$AG$2)</f>
        <v>0.9321648496201721</v>
      </c>
      <c r="G95" s="1">
        <f ca="1">G35+NORMINV(RAND(),0,'Total-Smoothed'!$AG$2)</f>
        <v>0.83634706385264768</v>
      </c>
      <c r="H95" s="1">
        <f ca="1">H35+NORMINV(RAND(),0,'Total-Smoothed'!$AG$2)</f>
        <v>0.1075210316828247</v>
      </c>
      <c r="I95" s="1">
        <f ca="1">I35+NORMINV(RAND(),0,'Total-Smoothed'!$AG$2)</f>
        <v>0.34755698343116842</v>
      </c>
      <c r="J95" s="1">
        <f ca="1">J35+NORMINV(RAND(),0,'Total-Smoothed'!$AG$2)</f>
        <v>1.0043472094861103E-2</v>
      </c>
      <c r="K95" s="1">
        <f ca="1">K35+NORMINV(RAND(),0,'Total-Smoothed'!$AG$2)</f>
        <v>5.1454126853929222E-2</v>
      </c>
      <c r="L95" s="1">
        <f ca="1">L35+NORMINV(RAND(),0,'Total-Smoothed'!$AG$2)</f>
        <v>1.0266155639788417</v>
      </c>
      <c r="M95" s="1">
        <f ca="1">M35+NORMINV(RAND(),0,'Total-Smoothed'!$AG$2)</f>
        <v>0.39711388808834547</v>
      </c>
      <c r="N95" s="1">
        <f ca="1">N35+NORMINV(RAND(),0,'Total-Smoothed'!$AG$2)</f>
        <v>-0.10643903145145377</v>
      </c>
      <c r="O95" s="1">
        <f ca="1">O35+NORMINV(RAND(),0,'Total-Smoothed'!$AG$2)</f>
        <v>0.57115068150606452</v>
      </c>
      <c r="P95" s="1">
        <f ca="1">P35+NORMINV(RAND(),0,'Total-Smoothed'!$AG$2)</f>
        <v>0.13808248607557244</v>
      </c>
      <c r="Q95" s="1">
        <f ca="1">Q35+NORMINV(RAND(),0,'Total-Smoothed'!$AG$2)</f>
        <v>0.85345796145406472</v>
      </c>
      <c r="R95" s="1">
        <f ca="1">R35+NORMINV(RAND(),0,'Total-Smoothed'!$AG$2)</f>
        <v>9.5276031372679509E-2</v>
      </c>
      <c r="S95" s="1">
        <f ca="1">S35+NORMINV(RAND(),0,'Total-Smoothed'!$AG$2)</f>
        <v>0.95012953264292299</v>
      </c>
      <c r="T95" s="1">
        <f ca="1">T35+NORMINV(RAND(),0,'Total-Smoothed'!$AG$2)</f>
        <v>-4.9226240437406574E-2</v>
      </c>
      <c r="U95" s="1">
        <f ca="1">U35+NORMINV(RAND(),0,'Total-Smoothed'!$AG$2)</f>
        <v>0.52426990626455128</v>
      </c>
      <c r="V95" s="1">
        <f ca="1">V35+NORMINV(RAND(),0,'Total-Smoothed'!$AG$2)</f>
        <v>0.37246035038827441</v>
      </c>
      <c r="W95" s="1">
        <f ca="1">W35+NORMINV(RAND(),0,'Total-Smoothed'!$AG$2)</f>
        <v>0.50865984525618224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0.19926718147424477</v>
      </c>
      <c r="E96" s="1">
        <f ca="1">E36+NORMINV(RAND(),0,'Total-Smoothed'!$AG$2)</f>
        <v>1.0293941843463723</v>
      </c>
      <c r="F96" s="1">
        <f ca="1">F36+NORMINV(RAND(),0,'Total-Smoothed'!$AG$2)</f>
        <v>0.17378902934854229</v>
      </c>
      <c r="G96" s="1">
        <f ca="1">G36+NORMINV(RAND(),0,'Total-Smoothed'!$AG$2)</f>
        <v>1.1763746716233852</v>
      </c>
      <c r="H96" s="1">
        <f ca="1">H36+NORMINV(RAND(),0,'Total-Smoothed'!$AG$2)</f>
        <v>0.21189340873690418</v>
      </c>
      <c r="I96" s="1">
        <f ca="1">I36+NORMINV(RAND(),0,'Total-Smoothed'!$AG$2)</f>
        <v>0.13731396027916365</v>
      </c>
      <c r="J96" s="1">
        <f ca="1">J36+NORMINV(RAND(),0,'Total-Smoothed'!$AG$2)</f>
        <v>0.15321364783965299</v>
      </c>
      <c r="K96" s="1">
        <f ca="1">K36+NORMINV(RAND(),0,'Total-Smoothed'!$AG$2)</f>
        <v>0.17482479506374865</v>
      </c>
      <c r="L96" s="1">
        <f ca="1">L36+NORMINV(RAND(),0,'Total-Smoothed'!$AG$2)</f>
        <v>1.1509870055760685</v>
      </c>
      <c r="M96" s="1">
        <f ca="1">M36+NORMINV(RAND(),0,'Total-Smoothed'!$AG$2)</f>
        <v>1.038608828903302</v>
      </c>
      <c r="N96" s="1">
        <f ca="1">N36+NORMINV(RAND(),0,'Total-Smoothed'!$AG$2)</f>
        <v>2.3684256758698875E-2</v>
      </c>
      <c r="O96" s="1">
        <f ca="1">O36+NORMINV(RAND(),0,'Total-Smoothed'!$AG$2)</f>
        <v>4.618220514413874E-2</v>
      </c>
      <c r="P96" s="1">
        <f ca="1">P36+NORMINV(RAND(),0,'Total-Smoothed'!$AG$2)</f>
        <v>1.1992973695162501E-2</v>
      </c>
      <c r="Q96" s="1">
        <f ca="1">Q36+NORMINV(RAND(),0,'Total-Smoothed'!$AG$2)</f>
        <v>0.88412688754523594</v>
      </c>
      <c r="R96" s="1">
        <f ca="1">R36+NORMINV(RAND(),0,'Total-Smoothed'!$AG$2)</f>
        <v>0.15457257406972008</v>
      </c>
      <c r="S96" s="1">
        <f ca="1">S36+NORMINV(RAND(),0,'Total-Smoothed'!$AG$2)</f>
        <v>1.0677211224242997</v>
      </c>
      <c r="T96" s="1">
        <f ca="1">T36+NORMINV(RAND(),0,'Total-Smoothed'!$AG$2)</f>
        <v>0.92103638322795334</v>
      </c>
      <c r="U96" s="1">
        <f ca="1">U36+NORMINV(RAND(),0,'Total-Smoothed'!$AG$2)</f>
        <v>0.87158217640262581</v>
      </c>
      <c r="V96" s="1">
        <f ca="1">V36+NORMINV(RAND(),0,'Total-Smoothed'!$AG$2)</f>
        <v>0.9299816593464586</v>
      </c>
      <c r="W96" s="1">
        <f ca="1">W36+NORMINV(RAND(),0,'Total-Smoothed'!$AG$2)</f>
        <v>0.926163810087966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-9.5948095015201254E-2</v>
      </c>
      <c r="E97" s="1">
        <f ca="1">E37+NORMINV(RAND(),0,'Total-Smoothed'!$AG$2)</f>
        <v>-0.12370445997545083</v>
      </c>
      <c r="F97" s="1">
        <f ca="1">F37+NORMINV(RAND(),0,'Total-Smoothed'!$AG$2)</f>
        <v>0.43691611444744993</v>
      </c>
      <c r="G97" s="1">
        <f ca="1">G37+NORMINV(RAND(),0,'Total-Smoothed'!$AG$2)</f>
        <v>0.85753207139323651</v>
      </c>
      <c r="H97" s="1">
        <f ca="1">H37+NORMINV(RAND(),0,'Total-Smoothed'!$AG$2)</f>
        <v>4.665292339013221E-2</v>
      </c>
      <c r="I97" s="1">
        <f ca="1">I37+NORMINV(RAND(),0,'Total-Smoothed'!$AG$2)</f>
        <v>0.19823050845342705</v>
      </c>
      <c r="J97" s="1">
        <f ca="1">J37+NORMINV(RAND(),0,'Total-Smoothed'!$AG$2)</f>
        <v>-6.2861607944960818E-2</v>
      </c>
      <c r="K97" s="1">
        <f ca="1">K37+NORMINV(RAND(),0,'Total-Smoothed'!$AG$2)</f>
        <v>5.7176970202596551E-2</v>
      </c>
      <c r="L97" s="1">
        <f ca="1">L37+NORMINV(RAND(),0,'Total-Smoothed'!$AG$2)</f>
        <v>0.40856859414210156</v>
      </c>
      <c r="M97" s="1">
        <f ca="1">M37+NORMINV(RAND(),0,'Total-Smoothed'!$AG$2)</f>
        <v>0.83295104560777966</v>
      </c>
      <c r="N97" s="1">
        <f ca="1">N37+NORMINV(RAND(),0,'Total-Smoothed'!$AG$2)</f>
        <v>-3.9743177252516554E-2</v>
      </c>
      <c r="O97" s="1">
        <f ca="1">O37+NORMINV(RAND(),0,'Total-Smoothed'!$AG$2)</f>
        <v>0.16208231532834233</v>
      </c>
      <c r="P97" s="1">
        <f ca="1">P37+NORMINV(RAND(),0,'Total-Smoothed'!$AG$2)</f>
        <v>0.18927829865361076</v>
      </c>
      <c r="Q97" s="1">
        <f ca="1">Q37+NORMINV(RAND(),0,'Total-Smoothed'!$AG$2)</f>
        <v>1.050104353787831</v>
      </c>
      <c r="R97" s="1">
        <f ca="1">R37+NORMINV(RAND(),0,'Total-Smoothed'!$AG$2)</f>
        <v>0.98712740972289814</v>
      </c>
      <c r="S97" s="1">
        <f ca="1">S37+NORMINV(RAND(),0,'Total-Smoothed'!$AG$2)</f>
        <v>1.021145766200636</v>
      </c>
      <c r="T97" s="1">
        <f ca="1">T37+NORMINV(RAND(),0,'Total-Smoothed'!$AG$2)</f>
        <v>0.93512822903468462</v>
      </c>
      <c r="U97" s="1">
        <f ca="1">U37+NORMINV(RAND(),0,'Total-Smoothed'!$AG$2)</f>
        <v>0.93913823030926558</v>
      </c>
      <c r="V97" s="1">
        <f ca="1">V37+NORMINV(RAND(),0,'Total-Smoothed'!$AG$2)</f>
        <v>2.5249628623526948E-3</v>
      </c>
      <c r="W97" s="1">
        <f ca="1">W37+NORMINV(RAND(),0,'Total-Smoothed'!$AG$2)</f>
        <v>-0.1049620633775571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2.6270957223475132E-2</v>
      </c>
      <c r="E98" s="1">
        <f ca="1">E38+NORMINV(RAND(),0,'Total-Smoothed'!$AG$2)</f>
        <v>0.14693877888895834</v>
      </c>
      <c r="F98" s="1">
        <f ca="1">F38+NORMINV(RAND(),0,'Total-Smoothed'!$AG$2)</f>
        <v>0.65951916550769829</v>
      </c>
      <c r="G98" s="1">
        <f ca="1">G38+NORMINV(RAND(),0,'Total-Smoothed'!$AG$2)</f>
        <v>1.0761044662270407</v>
      </c>
      <c r="H98" s="1">
        <f ca="1">H38+NORMINV(RAND(),0,'Total-Smoothed'!$AG$2)</f>
        <v>4.2723078266747858E-2</v>
      </c>
      <c r="I98" s="1">
        <f ca="1">I38+NORMINV(RAND(),0,'Total-Smoothed'!$AG$2)</f>
        <v>0.5288040612906868</v>
      </c>
      <c r="J98" s="1">
        <f ca="1">J38+NORMINV(RAND(),0,'Total-Smoothed'!$AG$2)</f>
        <v>3.0561905597187959E-2</v>
      </c>
      <c r="K98" s="1">
        <f ca="1">K38+NORMINV(RAND(),0,'Total-Smoothed'!$AG$2)</f>
        <v>-1.723382586220687E-2</v>
      </c>
      <c r="L98" s="1">
        <f ca="1">L38+NORMINV(RAND(),0,'Total-Smoothed'!$AG$2)</f>
        <v>0.55591226070557853</v>
      </c>
      <c r="M98" s="1">
        <f ca="1">M38+NORMINV(RAND(),0,'Total-Smoothed'!$AG$2)</f>
        <v>0.61506140264836928</v>
      </c>
      <c r="N98" s="1">
        <f ca="1">N38+NORMINV(RAND(),0,'Total-Smoothed'!$AG$2)</f>
        <v>-0.12851637601344817</v>
      </c>
      <c r="O98" s="1">
        <f ca="1">O38+NORMINV(RAND(),0,'Total-Smoothed'!$AG$2)</f>
        <v>0.63222032066031997</v>
      </c>
      <c r="P98" s="1">
        <f ca="1">P38+NORMINV(RAND(),0,'Total-Smoothed'!$AG$2)</f>
        <v>0.64197415509727218</v>
      </c>
      <c r="Q98" s="1">
        <f ca="1">Q38+NORMINV(RAND(),0,'Total-Smoothed'!$AG$2)</f>
        <v>1.052974295437423</v>
      </c>
      <c r="R98" s="1">
        <f ca="1">R38+NORMINV(RAND(),0,'Total-Smoothed'!$AG$2)</f>
        <v>1.0242426734816963</v>
      </c>
      <c r="S98" s="1">
        <f ca="1">S38+NORMINV(RAND(),0,'Total-Smoothed'!$AG$2)</f>
        <v>0.85295020294057555</v>
      </c>
      <c r="T98" s="1">
        <f ca="1">T38+NORMINV(RAND(),0,'Total-Smoothed'!$AG$2)</f>
        <v>0.6729420386731878</v>
      </c>
      <c r="U98" s="1">
        <f ca="1">U38+NORMINV(RAND(),0,'Total-Smoothed'!$AG$2)</f>
        <v>0.32196538539275948</v>
      </c>
      <c r="V98" s="1">
        <f ca="1">V38+NORMINV(RAND(),0,'Total-Smoothed'!$AG$2)</f>
        <v>0.11605175096094486</v>
      </c>
      <c r="W98" s="1">
        <f ca="1">W38+NORMINV(RAND(),0,'Total-Smoothed'!$AG$2)</f>
        <v>-0.10802733712609482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0.94200680331805553</v>
      </c>
      <c r="E99" s="1">
        <f ca="1">E39+NORMINV(RAND(),0,'Total-Smoothed'!$AG$2)</f>
        <v>5.7108577883291725E-2</v>
      </c>
      <c r="F99" s="1">
        <f ca="1">F39+NORMINV(RAND(),0,'Total-Smoothed'!$AG$2)</f>
        <v>4.7017111497075277E-2</v>
      </c>
      <c r="G99" s="1">
        <f ca="1">G39+NORMINV(RAND(),0,'Total-Smoothed'!$AG$2)</f>
        <v>0.80553529958504211</v>
      </c>
      <c r="H99" s="1">
        <f ca="1">H39+NORMINV(RAND(),0,'Total-Smoothed'!$AG$2)</f>
        <v>5.149287784252319E-2</v>
      </c>
      <c r="I99" s="1">
        <f ca="1">I39+NORMINV(RAND(),0,'Total-Smoothed'!$AG$2)</f>
        <v>-0.1191434036132098</v>
      </c>
      <c r="J99" s="1">
        <f ca="1">J39+NORMINV(RAND(),0,'Total-Smoothed'!$AG$2)</f>
        <v>0.11929746607133798</v>
      </c>
      <c r="K99" s="1">
        <f ca="1">K39+NORMINV(RAND(),0,'Total-Smoothed'!$AG$2)</f>
        <v>0.99049717917872748</v>
      </c>
      <c r="L99" s="1">
        <f ca="1">L39+NORMINV(RAND(),0,'Total-Smoothed'!$AG$2)</f>
        <v>0.13077876119746554</v>
      </c>
      <c r="M99" s="1">
        <f ca="1">M39+NORMINV(RAND(),0,'Total-Smoothed'!$AG$2)</f>
        <v>0.9280179443155262</v>
      </c>
      <c r="N99" s="1">
        <f ca="1">N39+NORMINV(RAND(),0,'Total-Smoothed'!$AG$2)</f>
        <v>4.7895555340725385E-2</v>
      </c>
      <c r="O99" s="1">
        <f ca="1">O39+NORMINV(RAND(),0,'Total-Smoothed'!$AG$2)</f>
        <v>0.17041010347684754</v>
      </c>
      <c r="P99" s="1">
        <f ca="1">P39+NORMINV(RAND(),0,'Total-Smoothed'!$AG$2)</f>
        <v>0.94346947775185475</v>
      </c>
      <c r="Q99" s="1">
        <f ca="1">Q39+NORMINV(RAND(),0,'Total-Smoothed'!$AG$2)</f>
        <v>0.8883930675593108</v>
      </c>
      <c r="R99" s="1">
        <f ca="1">R39+NORMINV(RAND(),0,'Total-Smoothed'!$AG$2)</f>
        <v>0.79753594277669992</v>
      </c>
      <c r="S99" s="1">
        <f ca="1">S39+NORMINV(RAND(),0,'Total-Smoothed'!$AG$2)</f>
        <v>0.97708356708094513</v>
      </c>
      <c r="T99" s="1">
        <f ca="1">T39+NORMINV(RAND(),0,'Total-Smoothed'!$AG$2)</f>
        <v>1.1195573648753943</v>
      </c>
      <c r="U99" s="1">
        <f ca="1">U39+NORMINV(RAND(),0,'Total-Smoothed'!$AG$2)</f>
        <v>0.74285105302993726</v>
      </c>
      <c r="V99" s="1">
        <f ca="1">V39+NORMINV(RAND(),0,'Total-Smoothed'!$AG$2)</f>
        <v>1.143789297886874</v>
      </c>
      <c r="W99" s="1">
        <f ca="1">W39+NORMINV(RAND(),0,'Total-Smoothed'!$AG$2)</f>
        <v>0.84326407368122402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1.05547811551432</v>
      </c>
      <c r="E100" s="1">
        <f ca="1">E40+NORMINV(RAND(),0,'Total-Smoothed'!$AG$2)</f>
        <v>-5.8042015975081865E-2</v>
      </c>
      <c r="F100" s="1">
        <f ca="1">F40+NORMINV(RAND(),0,'Total-Smoothed'!$AG$2)</f>
        <v>1.055963114754976</v>
      </c>
      <c r="G100" s="1">
        <f ca="1">G40+NORMINV(RAND(),0,'Total-Smoothed'!$AG$2)</f>
        <v>0.41529141504861095</v>
      </c>
      <c r="H100" s="1">
        <f ca="1">H40+NORMINV(RAND(),0,'Total-Smoothed'!$AG$2)</f>
        <v>6.8370361174254324E-2</v>
      </c>
      <c r="I100" s="1">
        <f ca="1">I40+NORMINV(RAND(),0,'Total-Smoothed'!$AG$2)</f>
        <v>0.14827148247634572</v>
      </c>
      <c r="J100" s="1">
        <f ca="1">J40+NORMINV(RAND(),0,'Total-Smoothed'!$AG$2)</f>
        <v>0.11100596975828181</v>
      </c>
      <c r="K100" s="1">
        <f ca="1">K40+NORMINV(RAND(),0,'Total-Smoothed'!$AG$2)</f>
        <v>9.659507225624564E-2</v>
      </c>
      <c r="L100" s="1">
        <f ca="1">L40+NORMINV(RAND(),0,'Total-Smoothed'!$AG$2)</f>
        <v>-3.6263746836212613E-2</v>
      </c>
      <c r="M100" s="1">
        <f ca="1">M40+NORMINV(RAND(),0,'Total-Smoothed'!$AG$2)</f>
        <v>0.75803816744662356</v>
      </c>
      <c r="N100" s="1">
        <f ca="1">N40+NORMINV(RAND(),0,'Total-Smoothed'!$AG$2)</f>
        <v>5.7277706329442221E-2</v>
      </c>
      <c r="O100" s="1">
        <f ca="1">O40+NORMINV(RAND(),0,'Total-Smoothed'!$AG$2)</f>
        <v>0.18511508568970259</v>
      </c>
      <c r="P100" s="1">
        <f ca="1">P40+NORMINV(RAND(),0,'Total-Smoothed'!$AG$2)</f>
        <v>1.106436425116724</v>
      </c>
      <c r="Q100" s="1">
        <f ca="1">Q40+NORMINV(RAND(),0,'Total-Smoothed'!$AG$2)</f>
        <v>8.0778129930509923E-2</v>
      </c>
      <c r="R100" s="1">
        <f ca="1">R40+NORMINV(RAND(),0,'Total-Smoothed'!$AG$2)</f>
        <v>5.2730788615864374E-2</v>
      </c>
      <c r="S100" s="1">
        <f ca="1">S40+NORMINV(RAND(),0,'Total-Smoothed'!$AG$2)</f>
        <v>-9.2859616051341326E-2</v>
      </c>
      <c r="T100" s="1">
        <f ca="1">T40+NORMINV(RAND(),0,'Total-Smoothed'!$AG$2)</f>
        <v>1.2138405223242912</v>
      </c>
      <c r="U100" s="1">
        <f ca="1">U40+NORMINV(RAND(),0,'Total-Smoothed'!$AG$2)</f>
        <v>0.11118280952326456</v>
      </c>
      <c r="V100" s="1">
        <f ca="1">V40+NORMINV(RAND(),0,'Total-Smoothed'!$AG$2)</f>
        <v>1.0069636191602707</v>
      </c>
      <c r="W100" s="1">
        <f ca="1">W40+NORMINV(RAND(),0,'Total-Smoothed'!$AG$2)</f>
        <v>1.0284553375970731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0.4190359785850426</v>
      </c>
      <c r="E101" s="1">
        <f ca="1">E41+NORMINV(RAND(),0,'Total-Smoothed'!$AG$2)</f>
        <v>4.4450144919176052E-2</v>
      </c>
      <c r="F101" s="1">
        <f ca="1">F41+NORMINV(RAND(),0,'Total-Smoothed'!$AG$2)</f>
        <v>0.18519995789416857</v>
      </c>
      <c r="G101" s="1">
        <f ca="1">G41+NORMINV(RAND(),0,'Total-Smoothed'!$AG$2)</f>
        <v>0.58582198869836422</v>
      </c>
      <c r="H101" s="1">
        <f ca="1">H41+NORMINV(RAND(),0,'Total-Smoothed'!$AG$2)</f>
        <v>-6.6834383267349071E-2</v>
      </c>
      <c r="I101" s="1">
        <f ca="1">I41+NORMINV(RAND(),0,'Total-Smoothed'!$AG$2)</f>
        <v>4.2298742437300779E-2</v>
      </c>
      <c r="J101" s="1">
        <f ca="1">J41+NORMINV(RAND(),0,'Total-Smoothed'!$AG$2)</f>
        <v>3.1487269687228342E-2</v>
      </c>
      <c r="K101" s="1">
        <f ca="1">K41+NORMINV(RAND(),0,'Total-Smoothed'!$AG$2)</f>
        <v>0.12740838011343969</v>
      </c>
      <c r="L101" s="1">
        <f ca="1">L41+NORMINV(RAND(),0,'Total-Smoothed'!$AG$2)</f>
        <v>0.22921473849024471</v>
      </c>
      <c r="M101" s="1">
        <f ca="1">M41+NORMINV(RAND(),0,'Total-Smoothed'!$AG$2)</f>
        <v>0.64650624373463494</v>
      </c>
      <c r="N101" s="1">
        <f ca="1">N41+NORMINV(RAND(),0,'Total-Smoothed'!$AG$2)</f>
        <v>0.13286683415397704</v>
      </c>
      <c r="O101" s="1">
        <f ca="1">O41+NORMINV(RAND(),0,'Total-Smoothed'!$AG$2)</f>
        <v>4.930657327200437E-2</v>
      </c>
      <c r="P101" s="1">
        <f ca="1">P41+NORMINV(RAND(),0,'Total-Smoothed'!$AG$2)</f>
        <v>0.30362979911581234</v>
      </c>
      <c r="Q101" s="1">
        <f ca="1">Q41+NORMINV(RAND(),0,'Total-Smoothed'!$AG$2)</f>
        <v>0.42491685429136894</v>
      </c>
      <c r="R101" s="1">
        <f ca="1">R41+NORMINV(RAND(),0,'Total-Smoothed'!$AG$2)</f>
        <v>1.0749880115313184</v>
      </c>
      <c r="S101" s="1">
        <f ca="1">S41+NORMINV(RAND(),0,'Total-Smoothed'!$AG$2)</f>
        <v>0.59980451745551189</v>
      </c>
      <c r="T101" s="1">
        <f ca="1">T41+NORMINV(RAND(),0,'Total-Smoothed'!$AG$2)</f>
        <v>0.82609709298092815</v>
      </c>
      <c r="U101" s="1">
        <f ca="1">U41+NORMINV(RAND(),0,'Total-Smoothed'!$AG$2)</f>
        <v>-4.0122686808565802E-2</v>
      </c>
      <c r="V101" s="1">
        <f ca="1">V41+NORMINV(RAND(),0,'Total-Smoothed'!$AG$2)</f>
        <v>0.25064871267190125</v>
      </c>
      <c r="W101" s="1">
        <f ca="1">W41+NORMINV(RAND(),0,'Total-Smoothed'!$AG$2)</f>
        <v>9.9001244471335514E-2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0.15364630941812113</v>
      </c>
      <c r="E102" s="1">
        <f ca="1">E42+NORMINV(RAND(),0,'Total-Smoothed'!$AG$2)</f>
        <v>1.1576773766154247</v>
      </c>
      <c r="F102" s="1">
        <f ca="1">F42+NORMINV(RAND(),0,'Total-Smoothed'!$AG$2)</f>
        <v>0.32392516698414708</v>
      </c>
      <c r="G102" s="1">
        <f ca="1">G42+NORMINV(RAND(),0,'Total-Smoothed'!$AG$2)</f>
        <v>0.92568826466055509</v>
      </c>
      <c r="H102" s="1">
        <f ca="1">H42+NORMINV(RAND(),0,'Total-Smoothed'!$AG$2)</f>
        <v>0.20881775697931459</v>
      </c>
      <c r="I102" s="1">
        <f ca="1">I42+NORMINV(RAND(),0,'Total-Smoothed'!$AG$2)</f>
        <v>0.77826300830354189</v>
      </c>
      <c r="J102" s="1">
        <f ca="1">J42+NORMINV(RAND(),0,'Total-Smoothed'!$AG$2)</f>
        <v>-5.6456971664937322E-2</v>
      </c>
      <c r="K102" s="1">
        <f ca="1">K42+NORMINV(RAND(),0,'Total-Smoothed'!$AG$2)</f>
        <v>0.10295736564029828</v>
      </c>
      <c r="L102" s="1">
        <f ca="1">L42+NORMINV(RAND(),0,'Total-Smoothed'!$AG$2)</f>
        <v>0.92098704405426479</v>
      </c>
      <c r="M102" s="1">
        <f ca="1">M42+NORMINV(RAND(),0,'Total-Smoothed'!$AG$2)</f>
        <v>7.4090009563974851E-2</v>
      </c>
      <c r="N102" s="1">
        <f ca="1">N42+NORMINV(RAND(),0,'Total-Smoothed'!$AG$2)</f>
        <v>0.1671608803522866</v>
      </c>
      <c r="O102" s="1">
        <f ca="1">O42+NORMINV(RAND(),0,'Total-Smoothed'!$AG$2)</f>
        <v>1.4882315991602835E-2</v>
      </c>
      <c r="P102" s="1">
        <f ca="1">P42+NORMINV(RAND(),0,'Total-Smoothed'!$AG$2)</f>
        <v>0.68056485432101332</v>
      </c>
      <c r="Q102" s="1">
        <f ca="1">Q42+NORMINV(RAND(),0,'Total-Smoothed'!$AG$2)</f>
        <v>0.97433690450923893</v>
      </c>
      <c r="R102" s="1">
        <f ca="1">R42+NORMINV(RAND(),0,'Total-Smoothed'!$AG$2)</f>
        <v>0.4332881748810905</v>
      </c>
      <c r="S102" s="1">
        <f ca="1">S42+NORMINV(RAND(),0,'Total-Smoothed'!$AG$2)</f>
        <v>-0.1499407518712306</v>
      </c>
      <c r="T102" s="1">
        <f ca="1">T42+NORMINV(RAND(),0,'Total-Smoothed'!$AG$2)</f>
        <v>0.56880171598824747</v>
      </c>
      <c r="U102" s="1">
        <f ca="1">U42+NORMINV(RAND(),0,'Total-Smoothed'!$AG$2)</f>
        <v>0.38055275366419511</v>
      </c>
      <c r="V102" s="1">
        <f ca="1">V42+NORMINV(RAND(),0,'Total-Smoothed'!$AG$2)</f>
        <v>0.67587197163997281</v>
      </c>
      <c r="W102" s="1">
        <f ca="1">W42+NORMINV(RAND(),0,'Total-Smoothed'!$AG$2)</f>
        <v>-0.17656749283233056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0.33001084527208091</v>
      </c>
      <c r="E103" s="1">
        <f ca="1">E43+NORMINV(RAND(),0,'Total-Smoothed'!$AG$2)</f>
        <v>1.0452703128420735</v>
      </c>
      <c r="F103" s="1">
        <f ca="1">F43+NORMINV(RAND(),0,'Total-Smoothed'!$AG$2)</f>
        <v>0.82684865046119382</v>
      </c>
      <c r="G103" s="1">
        <f ca="1">G43+NORMINV(RAND(),0,'Total-Smoothed'!$AG$2)</f>
        <v>5.5632294645855562E-2</v>
      </c>
      <c r="H103" s="1">
        <f ca="1">H43+NORMINV(RAND(),0,'Total-Smoothed'!$AG$2)</f>
        <v>0.13135781556354975</v>
      </c>
      <c r="I103" s="1">
        <f ca="1">I43+NORMINV(RAND(),0,'Total-Smoothed'!$AG$2)</f>
        <v>0.91576407066586674</v>
      </c>
      <c r="J103" s="1">
        <f ca="1">J43+NORMINV(RAND(),0,'Total-Smoothed'!$AG$2)</f>
        <v>-6.8117048964036725E-2</v>
      </c>
      <c r="K103" s="1">
        <f ca="1">K43+NORMINV(RAND(),0,'Total-Smoothed'!$AG$2)</f>
        <v>0.15214413555606557</v>
      </c>
      <c r="L103" s="1">
        <f ca="1">L43+NORMINV(RAND(),0,'Total-Smoothed'!$AG$2)</f>
        <v>1.1101906303008964</v>
      </c>
      <c r="M103" s="1">
        <f ca="1">M43+NORMINV(RAND(),0,'Total-Smoothed'!$AG$2)</f>
        <v>6.7139325913159145E-2</v>
      </c>
      <c r="N103" s="1">
        <f ca="1">N43+NORMINV(RAND(),0,'Total-Smoothed'!$AG$2)</f>
        <v>-6.405356873393446E-2</v>
      </c>
      <c r="O103" s="1">
        <f ca="1">O43+NORMINV(RAND(),0,'Total-Smoothed'!$AG$2)</f>
        <v>1.1029450843312836</v>
      </c>
      <c r="P103" s="1">
        <f ca="1">P43+NORMINV(RAND(),0,'Total-Smoothed'!$AG$2)</f>
        <v>0.25942254057563274</v>
      </c>
      <c r="Q103" s="1">
        <f ca="1">Q43+NORMINV(RAND(),0,'Total-Smoothed'!$AG$2)</f>
        <v>6.5029864856317621E-2</v>
      </c>
      <c r="R103" s="1">
        <f ca="1">R43+NORMINV(RAND(),0,'Total-Smoothed'!$AG$2)</f>
        <v>0.72598290740245308</v>
      </c>
      <c r="S103" s="1">
        <f ca="1">S43+NORMINV(RAND(),0,'Total-Smoothed'!$AG$2)</f>
        <v>-0.22886289874193583</v>
      </c>
      <c r="T103" s="1">
        <f ca="1">T43+NORMINV(RAND(),0,'Total-Smoothed'!$AG$2)</f>
        <v>7.8376863585743584E-2</v>
      </c>
      <c r="U103" s="1">
        <f ca="1">U43+NORMINV(RAND(),0,'Total-Smoothed'!$AG$2)</f>
        <v>0.75703449208777673</v>
      </c>
      <c r="V103" s="1">
        <f ca="1">V43+NORMINV(RAND(),0,'Total-Smoothed'!$AG$2)</f>
        <v>0.24533647536171593</v>
      </c>
      <c r="W103" s="1">
        <f ca="1">W43+NORMINV(RAND(),0,'Total-Smoothed'!$AG$2)</f>
        <v>1.1734829715739368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0.8900644942488033</v>
      </c>
      <c r="E104" s="1">
        <f ca="1">E44+NORMINV(RAND(),0,'Total-Smoothed'!$AG$2)</f>
        <v>0.3120273846538566</v>
      </c>
      <c r="F104" s="1">
        <f ca="1">F44+NORMINV(RAND(),0,'Total-Smoothed'!$AG$2)</f>
        <v>1.0954101081857528</v>
      </c>
      <c r="G104" s="1">
        <f ca="1">G44+NORMINV(RAND(),0,'Total-Smoothed'!$AG$2)</f>
        <v>1.7443544026851604E-3</v>
      </c>
      <c r="H104" s="1">
        <f ca="1">H44+NORMINV(RAND(),0,'Total-Smoothed'!$AG$2)</f>
        <v>7.4365615576607799E-2</v>
      </c>
      <c r="I104" s="1">
        <f ca="1">I44+NORMINV(RAND(),0,'Total-Smoothed'!$AG$2)</f>
        <v>0.30295070124068357</v>
      </c>
      <c r="J104" s="1">
        <f ca="1">J44+NORMINV(RAND(),0,'Total-Smoothed'!$AG$2)</f>
        <v>1.4035854079102093E-2</v>
      </c>
      <c r="K104" s="1">
        <f ca="1">K44+NORMINV(RAND(),0,'Total-Smoothed'!$AG$2)</f>
        <v>0.2090974978837109</v>
      </c>
      <c r="L104" s="1">
        <f ca="1">L44+NORMINV(RAND(),0,'Total-Smoothed'!$AG$2)</f>
        <v>0.33475625077389926</v>
      </c>
      <c r="M104" s="1">
        <f ca="1">M44+NORMINV(RAND(),0,'Total-Smoothed'!$AG$2)</f>
        <v>-4.474065194274407E-2</v>
      </c>
      <c r="N104" s="1">
        <f ca="1">N44+NORMINV(RAND(),0,'Total-Smoothed'!$AG$2)</f>
        <v>0.18794123109764174</v>
      </c>
      <c r="O104" s="1">
        <f ca="1">O44+NORMINV(RAND(),0,'Total-Smoothed'!$AG$2)</f>
        <v>1.0764493181732699</v>
      </c>
      <c r="P104" s="1">
        <f ca="1">P44+NORMINV(RAND(),0,'Total-Smoothed'!$AG$2)</f>
        <v>5.0500535978371369E-2</v>
      </c>
      <c r="Q104" s="1">
        <f ca="1">Q44+NORMINV(RAND(),0,'Total-Smoothed'!$AG$2)</f>
        <v>0.14756238636201996</v>
      </c>
      <c r="R104" s="1">
        <f ca="1">R44+NORMINV(RAND(),0,'Total-Smoothed'!$AG$2)</f>
        <v>0.17238955834620504</v>
      </c>
      <c r="S104" s="1">
        <f ca="1">S44+NORMINV(RAND(),0,'Total-Smoothed'!$AG$2)</f>
        <v>7.0491281617557397E-2</v>
      </c>
      <c r="T104" s="1">
        <f ca="1">T44+NORMINV(RAND(),0,'Total-Smoothed'!$AG$2)</f>
        <v>0.76212197624711175</v>
      </c>
      <c r="U104" s="1">
        <f ca="1">U44+NORMINV(RAND(),0,'Total-Smoothed'!$AG$2)</f>
        <v>0.92097387390082808</v>
      </c>
      <c r="V104" s="1">
        <f ca="1">V44+NORMINV(RAND(),0,'Total-Smoothed'!$AG$2)</f>
        <v>0.82569889897423066</v>
      </c>
      <c r="W104" s="1">
        <f ca="1">W44+NORMINV(RAND(),0,'Total-Smoothed'!$AG$2)</f>
        <v>0.81633138420568085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7.1714428031941779E-2</v>
      </c>
      <c r="E105" s="1">
        <f ca="1">E45+NORMINV(RAND(),0,'Total-Smoothed'!$AG$2)</f>
        <v>1.0413289764984446</v>
      </c>
      <c r="F105" s="1">
        <f ca="1">F45+NORMINV(RAND(),0,'Total-Smoothed'!$AG$2)</f>
        <v>1.0089654460073798</v>
      </c>
      <c r="G105" s="1">
        <f ca="1">G45+NORMINV(RAND(),0,'Total-Smoothed'!$AG$2)</f>
        <v>0.62408316556262222</v>
      </c>
      <c r="H105" s="1">
        <f ca="1">H45+NORMINV(RAND(),0,'Total-Smoothed'!$AG$2)</f>
        <v>7.336201437841508E-2</v>
      </c>
      <c r="I105" s="1">
        <f ca="1">I45+NORMINV(RAND(),0,'Total-Smoothed'!$AG$2)</f>
        <v>0.57041079958096785</v>
      </c>
      <c r="J105" s="1">
        <f ca="1">J45+NORMINV(RAND(),0,'Total-Smoothed'!$AG$2)</f>
        <v>3.071206652612124E-3</v>
      </c>
      <c r="K105" s="1">
        <f ca="1">K45+NORMINV(RAND(),0,'Total-Smoothed'!$AG$2)</f>
        <v>9.3717554499046549E-2</v>
      </c>
      <c r="L105" s="1">
        <f ca="1">L45+NORMINV(RAND(),0,'Total-Smoothed'!$AG$2)</f>
        <v>0.60911663753514089</v>
      </c>
      <c r="M105" s="1">
        <f ca="1">M45+NORMINV(RAND(),0,'Total-Smoothed'!$AG$2)</f>
        <v>8.0066387797785271E-2</v>
      </c>
      <c r="N105" s="1">
        <f ca="1">N45+NORMINV(RAND(),0,'Total-Smoothed'!$AG$2)</f>
        <v>-6.8229484977485128E-2</v>
      </c>
      <c r="O105" s="1">
        <f ca="1">O45+NORMINV(RAND(),0,'Total-Smoothed'!$AG$2)</f>
        <v>0.37465992836450934</v>
      </c>
      <c r="P105" s="1">
        <f ca="1">P45+NORMINV(RAND(),0,'Total-Smoothed'!$AG$2)</f>
        <v>0.36404374897463226</v>
      </c>
      <c r="Q105" s="1">
        <f ca="1">Q45+NORMINV(RAND(),0,'Total-Smoothed'!$AG$2)</f>
        <v>1.1489337155203505</v>
      </c>
      <c r="R105" s="1">
        <f ca="1">R45+NORMINV(RAND(),0,'Total-Smoothed'!$AG$2)</f>
        <v>0.13580731290005174</v>
      </c>
      <c r="S105" s="1">
        <f ca="1">S45+NORMINV(RAND(),0,'Total-Smoothed'!$AG$2)</f>
        <v>-2.9465545546980124E-2</v>
      </c>
      <c r="T105" s="1">
        <f ca="1">T45+NORMINV(RAND(),0,'Total-Smoothed'!$AG$2)</f>
        <v>-4.5335565461585653E-2</v>
      </c>
      <c r="U105" s="1">
        <f ca="1">U45+NORMINV(RAND(),0,'Total-Smoothed'!$AG$2)</f>
        <v>0.13866127425092525</v>
      </c>
      <c r="V105" s="1">
        <f ca="1">V45+NORMINV(RAND(),0,'Total-Smoothed'!$AG$2)</f>
        <v>1.0010937746282886</v>
      </c>
      <c r="W105" s="1">
        <f ca="1">W45+NORMINV(RAND(),0,'Total-Smoothed'!$AG$2)</f>
        <v>0.77777505414270776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1.0265637036730413</v>
      </c>
      <c r="E106" s="1">
        <f ca="1">E46+NORMINV(RAND(),0,'Total-Smoothed'!$AG$2)</f>
        <v>0.14297071991364058</v>
      </c>
      <c r="F106" s="1">
        <f ca="1">F46+NORMINV(RAND(),0,'Total-Smoothed'!$AG$2)</f>
        <v>0.88958988098605019</v>
      </c>
      <c r="G106" s="1">
        <f ca="1">G46+NORMINV(RAND(),0,'Total-Smoothed'!$AG$2)</f>
        <v>0.57721406565996114</v>
      </c>
      <c r="H106" s="1">
        <f ca="1">H46+NORMINV(RAND(),0,'Total-Smoothed'!$AG$2)</f>
        <v>6.0458076240033173E-2</v>
      </c>
      <c r="I106" s="1">
        <f ca="1">I46+NORMINV(RAND(),0,'Total-Smoothed'!$AG$2)</f>
        <v>0.22679649604725946</v>
      </c>
      <c r="J106" s="1">
        <f ca="1">J46+NORMINV(RAND(),0,'Total-Smoothed'!$AG$2)</f>
        <v>0.13230794638427334</v>
      </c>
      <c r="K106" s="1">
        <f ca="1">K46+NORMINV(RAND(),0,'Total-Smoothed'!$AG$2)</f>
        <v>0.10999826431703999</v>
      </c>
      <c r="L106" s="1">
        <f ca="1">L46+NORMINV(RAND(),0,'Total-Smoothed'!$AG$2)</f>
        <v>0.10350525039153038</v>
      </c>
      <c r="M106" s="1">
        <f ca="1">M46+NORMINV(RAND(),0,'Total-Smoothed'!$AG$2)</f>
        <v>0.84050593213892311</v>
      </c>
      <c r="N106" s="1">
        <f ca="1">N46+NORMINV(RAND(),0,'Total-Smoothed'!$AG$2)</f>
        <v>6.6629862989871863E-2</v>
      </c>
      <c r="O106" s="1">
        <f ca="1">O46+NORMINV(RAND(),0,'Total-Smoothed'!$AG$2)</f>
        <v>1.1056874876092517</v>
      </c>
      <c r="P106" s="1">
        <f ca="1">P46+NORMINV(RAND(),0,'Total-Smoothed'!$AG$2)</f>
        <v>-3.3433878732505667E-2</v>
      </c>
      <c r="Q106" s="1">
        <f ca="1">Q46+NORMINV(RAND(),0,'Total-Smoothed'!$AG$2)</f>
        <v>0.96429615352979481</v>
      </c>
      <c r="R106" s="1">
        <f ca="1">R46+NORMINV(RAND(),0,'Total-Smoothed'!$AG$2)</f>
        <v>-3.1643538669969107E-2</v>
      </c>
      <c r="S106" s="1">
        <f ca="1">S46+NORMINV(RAND(),0,'Total-Smoothed'!$AG$2)</f>
        <v>0.98708623410466834</v>
      </c>
      <c r="T106" s="1">
        <f ca="1">T46+NORMINV(RAND(),0,'Total-Smoothed'!$AG$2)</f>
        <v>0.75596084429738308</v>
      </c>
      <c r="U106" s="1">
        <f ca="1">U46+NORMINV(RAND(),0,'Total-Smoothed'!$AG$2)</f>
        <v>1.0754991766451494</v>
      </c>
      <c r="V106" s="1">
        <f ca="1">V46+NORMINV(RAND(),0,'Total-Smoothed'!$AG$2)</f>
        <v>1.0130371271643483</v>
      </c>
      <c r="W106" s="1">
        <f ca="1">W46+NORMINV(RAND(),0,'Total-Smoothed'!$AG$2)</f>
        <v>0.96954179594598311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1.0830444118190756</v>
      </c>
      <c r="E107" s="1">
        <f ca="1">E47+NORMINV(RAND(),0,'Total-Smoothed'!$AG$2)</f>
        <v>-2.44518936362117E-2</v>
      </c>
      <c r="F107" s="1">
        <f ca="1">F47+NORMINV(RAND(),0,'Total-Smoothed'!$AG$2)</f>
        <v>0.99739959750366058</v>
      </c>
      <c r="G107" s="1">
        <f ca="1">G47+NORMINV(RAND(),0,'Total-Smoothed'!$AG$2)</f>
        <v>4.0427408783141633E-2</v>
      </c>
      <c r="H107" s="1">
        <f ca="1">H47+NORMINV(RAND(),0,'Total-Smoothed'!$AG$2)</f>
        <v>7.4939586264907709E-2</v>
      </c>
      <c r="I107" s="1">
        <f ca="1">I47+NORMINV(RAND(),0,'Total-Smoothed'!$AG$2)</f>
        <v>0.31811095720785859</v>
      </c>
      <c r="J107" s="1">
        <f ca="1">J47+NORMINV(RAND(),0,'Total-Smoothed'!$AG$2)</f>
        <v>8.4432166663489988E-2</v>
      </c>
      <c r="K107" s="1">
        <f ca="1">K47+NORMINV(RAND(),0,'Total-Smoothed'!$AG$2)</f>
        <v>0.66959058421854134</v>
      </c>
      <c r="L107" s="1">
        <f ca="1">L47+NORMINV(RAND(),0,'Total-Smoothed'!$AG$2)</f>
        <v>0.12562946447453813</v>
      </c>
      <c r="M107" s="1">
        <f ca="1">M47+NORMINV(RAND(),0,'Total-Smoothed'!$AG$2)</f>
        <v>0.40937420301772309</v>
      </c>
      <c r="N107" s="1">
        <f ca="1">N47+NORMINV(RAND(),0,'Total-Smoothed'!$AG$2)</f>
        <v>-0.15033222344747602</v>
      </c>
      <c r="O107" s="1">
        <f ca="1">O47+NORMINV(RAND(),0,'Total-Smoothed'!$AG$2)</f>
        <v>0.90905045012324837</v>
      </c>
      <c r="P107" s="1">
        <f ca="1">P47+NORMINV(RAND(),0,'Total-Smoothed'!$AG$2)</f>
        <v>1.044573720054971</v>
      </c>
      <c r="Q107" s="1">
        <f ca="1">Q47+NORMINV(RAND(),0,'Total-Smoothed'!$AG$2)</f>
        <v>5.1369741787639499E-2</v>
      </c>
      <c r="R107" s="1">
        <f ca="1">R47+NORMINV(RAND(),0,'Total-Smoothed'!$AG$2)</f>
        <v>0.82362957751965404</v>
      </c>
      <c r="S107" s="1">
        <f ca="1">S47+NORMINV(RAND(),0,'Total-Smoothed'!$AG$2)</f>
        <v>0.78203654638859355</v>
      </c>
      <c r="T107" s="1">
        <f ca="1">T47+NORMINV(RAND(),0,'Total-Smoothed'!$AG$2)</f>
        <v>0.97657954454770868</v>
      </c>
      <c r="U107" s="1">
        <f ca="1">U47+NORMINV(RAND(),0,'Total-Smoothed'!$AG$2)</f>
        <v>0.81506759419595198</v>
      </c>
      <c r="V107" s="1">
        <f ca="1">V47+NORMINV(RAND(),0,'Total-Smoothed'!$AG$2)</f>
        <v>0.38039762316789039</v>
      </c>
      <c r="W107" s="1">
        <f ca="1">W47+NORMINV(RAND(),0,'Total-Smoothed'!$AG$2)</f>
        <v>1.0275928526374765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0.90958994224750023</v>
      </c>
      <c r="E108" s="1">
        <f ca="1">E48+NORMINV(RAND(),0,'Total-Smoothed'!$AG$2)</f>
        <v>0.49446198273354769</v>
      </c>
      <c r="F108" s="1">
        <f ca="1">F48+NORMINV(RAND(),0,'Total-Smoothed'!$AG$2)</f>
        <v>1.1047092487968502</v>
      </c>
      <c r="G108" s="1">
        <f ca="1">G48+NORMINV(RAND(),0,'Total-Smoothed'!$AG$2)</f>
        <v>1.9957741650897077E-2</v>
      </c>
      <c r="H108" s="1">
        <f ca="1">H48+NORMINV(RAND(),0,'Total-Smoothed'!$AG$2)</f>
        <v>3.6942430085898301E-2</v>
      </c>
      <c r="I108" s="1">
        <f ca="1">I48+NORMINV(RAND(),0,'Total-Smoothed'!$AG$2)</f>
        <v>0.45412290983574155</v>
      </c>
      <c r="J108" s="1">
        <f ca="1">J48+NORMINV(RAND(),0,'Total-Smoothed'!$AG$2)</f>
        <v>-1.7812618914404443E-2</v>
      </c>
      <c r="K108" s="1">
        <f ca="1">K48+NORMINV(RAND(),0,'Total-Smoothed'!$AG$2)</f>
        <v>-2.2917992651974143E-2</v>
      </c>
      <c r="L108" s="1">
        <f ca="1">L48+NORMINV(RAND(),0,'Total-Smoothed'!$AG$2)</f>
        <v>0.46292440866781109</v>
      </c>
      <c r="M108" s="1">
        <f ca="1">M48+NORMINV(RAND(),0,'Total-Smoothed'!$AG$2)</f>
        <v>0.26313989839118085</v>
      </c>
      <c r="N108" s="1">
        <f ca="1">N48+NORMINV(RAND(),0,'Total-Smoothed'!$AG$2)</f>
        <v>-0.12734760078172194</v>
      </c>
      <c r="O108" s="1">
        <f ca="1">O48+NORMINV(RAND(),0,'Total-Smoothed'!$AG$2)</f>
        <v>1.0210878943390203</v>
      </c>
      <c r="P108" s="1">
        <f ca="1">P48+NORMINV(RAND(),0,'Total-Smoothed'!$AG$2)</f>
        <v>0.91940888279392607</v>
      </c>
      <c r="Q108" s="1">
        <f ca="1">Q48+NORMINV(RAND(),0,'Total-Smoothed'!$AG$2)</f>
        <v>9.7518820014126331E-2</v>
      </c>
      <c r="R108" s="1">
        <f ca="1">R48+NORMINV(RAND(),0,'Total-Smoothed'!$AG$2)</f>
        <v>0.22232477013807828</v>
      </c>
      <c r="S108" s="1">
        <f ca="1">S48+NORMINV(RAND(),0,'Total-Smoothed'!$AG$2)</f>
        <v>-6.4708106059539541E-2</v>
      </c>
      <c r="T108" s="1">
        <f ca="1">T48+NORMINV(RAND(),0,'Total-Smoothed'!$AG$2)</f>
        <v>0.80675029177578828</v>
      </c>
      <c r="U108" s="1">
        <f ca="1">U48+NORMINV(RAND(),0,'Total-Smoothed'!$AG$2)</f>
        <v>0.16068176082644872</v>
      </c>
      <c r="V108" s="1">
        <f ca="1">V48+NORMINV(RAND(),0,'Total-Smoothed'!$AG$2)</f>
        <v>0.92724576905428424</v>
      </c>
      <c r="W108" s="1">
        <f ca="1">W48+NORMINV(RAND(),0,'Total-Smoothed'!$AG$2)</f>
        <v>0.77754562967132956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0.22188310758135957</v>
      </c>
      <c r="E111" s="1">
        <f ca="1">(E61+0.6*(F61+D61)+0.15*G1)/(1+2*0.6+0.15)</f>
        <v>0.34383412562638954</v>
      </c>
      <c r="F111" s="1">
        <f ca="1">(F61+0.6*(G61+E61)+0.15*(D61+H61))/(1+2*0.6+2*0.15)</f>
        <v>0.40602459345505776</v>
      </c>
      <c r="G111" s="1">
        <f t="shared" ref="G111:H126" ca="1" si="10">(G61+0.6*(H61+F61)+0.15*(E61+I61))/(1+2*0.6+2*0.15)</f>
        <v>0.2108357951308058</v>
      </c>
      <c r="H111" s="1">
        <f ca="1">(H61+0.6*(I61+G61)+0.15*(F61+J61))/(1+2*0.6+2*0.15)</f>
        <v>7.4446191651382082E-2</v>
      </c>
      <c r="I111" s="1">
        <f t="shared" ref="I111:U126" ca="1" si="11">(I61+0.6*(J61+H61)+0.15*(G61+K61))/(1+2*0.6+2*0.15)</f>
        <v>7.5752774784489801E-2</v>
      </c>
      <c r="J111" s="1">
        <f t="shared" ca="1" si="11"/>
        <v>0.13000748106482618</v>
      </c>
      <c r="K111" s="1">
        <f t="shared" ca="1" si="11"/>
        <v>0.27526686069034834</v>
      </c>
      <c r="L111" s="1">
        <f t="shared" ca="1" si="11"/>
        <v>0.43345359662192695</v>
      </c>
      <c r="M111" s="1">
        <f t="shared" ca="1" si="11"/>
        <v>0.36506456512020347</v>
      </c>
      <c r="N111" s="1">
        <f t="shared" ca="1" si="11"/>
        <v>0.44077660857329964</v>
      </c>
      <c r="O111" s="1">
        <f t="shared" ca="1" si="11"/>
        <v>0.60812727710065173</v>
      </c>
      <c r="P111" s="1">
        <f t="shared" ca="1" si="11"/>
        <v>0.56659205012042324</v>
      </c>
      <c r="Q111" s="1">
        <f t="shared" ca="1" si="11"/>
        <v>0.47315275709477245</v>
      </c>
      <c r="R111" s="1">
        <f t="shared" ca="1" si="11"/>
        <v>0.4517615502398627</v>
      </c>
      <c r="S111" s="1">
        <f t="shared" ca="1" si="11"/>
        <v>0.31343749842784552</v>
      </c>
      <c r="T111" s="1">
        <f t="shared" ca="1" si="11"/>
        <v>0.26570386250391681</v>
      </c>
      <c r="U111" s="1">
        <f t="shared" ca="1" si="11"/>
        <v>0.25223324137501663</v>
      </c>
      <c r="V111" s="1">
        <f ca="1">(V61+0.6*(W61+U61)+0.15*T1)/(1+2*0.6+0.15)</f>
        <v>0.19894313860361437</v>
      </c>
      <c r="W111" s="1">
        <f ca="1">(W61+0.6*(V61)+0.15*U61)/(1+0.6+0.15)</f>
        <v>0.15750562277262575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8.8227602845592085E-2</v>
      </c>
      <c r="E112" s="1">
        <f t="shared" ref="E112:E158" ca="1" si="13">(E62+0.6*(F62+D62)+0.15*G2)/(1+2*0.6+0.15)</f>
        <v>0.29869230152543369</v>
      </c>
      <c r="F112" s="1">
        <f t="shared" ref="F112:U127" ca="1" si="14">(F62+0.6*(G62+E62)+0.15*(D62+H62))/(1+2*0.6+2*0.15)</f>
        <v>0.4123950128376645</v>
      </c>
      <c r="G112" s="1">
        <f t="shared" ca="1" si="10"/>
        <v>0.25445700364178264</v>
      </c>
      <c r="H112" s="1">
        <f t="shared" ca="1" si="10"/>
        <v>0.14444614260623945</v>
      </c>
      <c r="I112" s="1">
        <f t="shared" ca="1" si="11"/>
        <v>0.15594380291717178</v>
      </c>
      <c r="J112" s="1">
        <f t="shared" ca="1" si="11"/>
        <v>0.16153072304323784</v>
      </c>
      <c r="K112" s="1">
        <f t="shared" ca="1" si="11"/>
        <v>0.3141595340699968</v>
      </c>
      <c r="L112" s="1">
        <f t="shared" ca="1" si="11"/>
        <v>0.49372425900745859</v>
      </c>
      <c r="M112" s="1">
        <f t="shared" ca="1" si="11"/>
        <v>0.44441060481283773</v>
      </c>
      <c r="N112" s="1">
        <f t="shared" ca="1" si="11"/>
        <v>0.45872883762611655</v>
      </c>
      <c r="O112" s="1">
        <f t="shared" ca="1" si="11"/>
        <v>0.61283422526125197</v>
      </c>
      <c r="P112" s="1">
        <f t="shared" ca="1" si="11"/>
        <v>0.58483310161533031</v>
      </c>
      <c r="Q112" s="1">
        <f t="shared" ca="1" si="11"/>
        <v>0.49948317133821896</v>
      </c>
      <c r="R112" s="1">
        <f t="shared" ca="1" si="11"/>
        <v>0.44247758301150875</v>
      </c>
      <c r="S112" s="1">
        <f t="shared" ca="1" si="11"/>
        <v>0.2835997577313481</v>
      </c>
      <c r="T112" s="1">
        <f t="shared" ca="1" si="11"/>
        <v>0.21129170639386738</v>
      </c>
      <c r="U112" s="1">
        <f t="shared" ca="1" si="11"/>
        <v>0.17483622134678198</v>
      </c>
      <c r="V112" s="1">
        <f t="shared" ref="V112:V158" ca="1" si="15">(V62+0.6*(W62+U62)+0.15*T2)/(1+2*0.6+0.15)</f>
        <v>0.12248818995011025</v>
      </c>
      <c r="W112" s="1">
        <f t="shared" ref="W112:W157" ca="1" si="16">(W62+0.6*(V62)+0.15*U62)/(1+0.6+0.15)</f>
        <v>0.10850306712156854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0.1474705637934392</v>
      </c>
      <c r="E113" s="1">
        <f t="shared" ca="1" si="13"/>
        <v>0.28207543794943651</v>
      </c>
      <c r="F113" s="1">
        <f t="shared" ca="1" si="14"/>
        <v>0.39704696787350297</v>
      </c>
      <c r="G113" s="1">
        <f t="shared" ca="1" si="10"/>
        <v>0.3011359106880957</v>
      </c>
      <c r="H113" s="1">
        <f t="shared" ca="1" si="10"/>
        <v>0.23398024478467536</v>
      </c>
      <c r="I113" s="1">
        <f t="shared" ca="1" si="11"/>
        <v>0.26063199432926076</v>
      </c>
      <c r="J113" s="1">
        <f t="shared" ca="1" si="11"/>
        <v>0.27868812891436018</v>
      </c>
      <c r="K113" s="1">
        <f t="shared" ca="1" si="11"/>
        <v>0.30263603788314281</v>
      </c>
      <c r="L113" s="1">
        <f t="shared" ca="1" si="11"/>
        <v>0.33586647359384125</v>
      </c>
      <c r="M113" s="1">
        <f t="shared" ca="1" si="11"/>
        <v>0.25071118097864381</v>
      </c>
      <c r="N113" s="1">
        <f t="shared" ca="1" si="11"/>
        <v>0.30842657071438573</v>
      </c>
      <c r="O113" s="1">
        <f t="shared" ca="1" si="11"/>
        <v>0.49837869594186629</v>
      </c>
      <c r="P113" s="1">
        <f t="shared" ca="1" si="11"/>
        <v>0.46427260455476815</v>
      </c>
      <c r="Q113" s="1">
        <f t="shared" ca="1" si="11"/>
        <v>0.37945321985496611</v>
      </c>
      <c r="R113" s="1">
        <f t="shared" ca="1" si="11"/>
        <v>0.36500426526681695</v>
      </c>
      <c r="S113" s="1">
        <f t="shared" ca="1" si="11"/>
        <v>0.20208533507976684</v>
      </c>
      <c r="T113" s="1">
        <f t="shared" ca="1" si="11"/>
        <v>0.13532836546014154</v>
      </c>
      <c r="U113" s="1">
        <f t="shared" ca="1" si="11"/>
        <v>0.15994729942606911</v>
      </c>
      <c r="V113" s="1">
        <f t="shared" ca="1" si="15"/>
        <v>0.1576018689494626</v>
      </c>
      <c r="W113" s="1">
        <f t="shared" ca="1" si="16"/>
        <v>0.10556582171707203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0.15378843810670867</v>
      </c>
      <c r="E114" s="1">
        <f t="shared" ca="1" si="13"/>
        <v>0.22945564020050235</v>
      </c>
      <c r="F114" s="1">
        <f t="shared" ca="1" si="14"/>
        <v>0.26436883902844077</v>
      </c>
      <c r="G114" s="1">
        <f t="shared" ca="1" si="10"/>
        <v>0.14621037344074334</v>
      </c>
      <c r="H114" s="1">
        <f t="shared" ca="1" si="10"/>
        <v>9.4029032992205122E-2</v>
      </c>
      <c r="I114" s="1">
        <f t="shared" ca="1" si="11"/>
        <v>0.15105729667821216</v>
      </c>
      <c r="J114" s="1">
        <f t="shared" ca="1" si="11"/>
        <v>0.20264009942840086</v>
      </c>
      <c r="K114" s="1">
        <f t="shared" ca="1" si="11"/>
        <v>0.30305310985421324</v>
      </c>
      <c r="L114" s="1">
        <f t="shared" ca="1" si="11"/>
        <v>0.3668949367057005</v>
      </c>
      <c r="M114" s="1">
        <f t="shared" ca="1" si="11"/>
        <v>0.26212836676157286</v>
      </c>
      <c r="N114" s="1">
        <f t="shared" ca="1" si="11"/>
        <v>0.29201116867000476</v>
      </c>
      <c r="O114" s="1">
        <f t="shared" ca="1" si="11"/>
        <v>0.48443763700305287</v>
      </c>
      <c r="P114" s="1">
        <f t="shared" ca="1" si="11"/>
        <v>0.48273782984115848</v>
      </c>
      <c r="Q114" s="1">
        <f t="shared" ca="1" si="11"/>
        <v>0.4064792750308891</v>
      </c>
      <c r="R114" s="1">
        <f t="shared" ca="1" si="11"/>
        <v>0.43455514119597771</v>
      </c>
      <c r="S114" s="1">
        <f t="shared" ca="1" si="11"/>
        <v>0.3299479674450958</v>
      </c>
      <c r="T114" s="1">
        <f t="shared" ca="1" si="11"/>
        <v>0.21820256010369182</v>
      </c>
      <c r="U114" s="1">
        <f t="shared" ca="1" si="11"/>
        <v>0.13719164734384853</v>
      </c>
      <c r="V114" s="1">
        <f t="shared" ca="1" si="15"/>
        <v>8.045869257259175E-2</v>
      </c>
      <c r="W114" s="1">
        <f t="shared" ca="1" si="16"/>
        <v>6.1157082619492112E-2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7.9921889386318598E-2</v>
      </c>
      <c r="E115" s="1">
        <f t="shared" ca="1" si="13"/>
        <v>0.27959851868138247</v>
      </c>
      <c r="F115" s="1">
        <f t="shared" ca="1" si="14"/>
        <v>0.33633912521309905</v>
      </c>
      <c r="G115" s="1">
        <f t="shared" ca="1" si="10"/>
        <v>0.16149681645907527</v>
      </c>
      <c r="H115" s="1">
        <f t="shared" ca="1" si="10"/>
        <v>9.1481275153769998E-2</v>
      </c>
      <c r="I115" s="1">
        <f t="shared" ca="1" si="11"/>
        <v>0.14428071458580577</v>
      </c>
      <c r="J115" s="1">
        <f t="shared" ca="1" si="11"/>
        <v>0.15062422684420945</v>
      </c>
      <c r="K115" s="1">
        <f t="shared" ca="1" si="11"/>
        <v>0.20864760942574961</v>
      </c>
      <c r="L115" s="1">
        <f t="shared" ca="1" si="11"/>
        <v>0.31728764985110919</v>
      </c>
      <c r="M115" s="1">
        <f t="shared" ca="1" si="11"/>
        <v>0.21284763105891552</v>
      </c>
      <c r="N115" s="1">
        <f t="shared" ca="1" si="11"/>
        <v>0.19235943920921178</v>
      </c>
      <c r="O115" s="1">
        <f t="shared" ca="1" si="11"/>
        <v>0.34942115946373153</v>
      </c>
      <c r="P115" s="1">
        <f t="shared" ca="1" si="11"/>
        <v>0.41333951378039213</v>
      </c>
      <c r="Q115" s="1">
        <f t="shared" ca="1" si="11"/>
        <v>0.40541831986676435</v>
      </c>
      <c r="R115" s="1">
        <f t="shared" ca="1" si="11"/>
        <v>0.43018380321078731</v>
      </c>
      <c r="S115" s="1">
        <f t="shared" ca="1" si="11"/>
        <v>0.32082419715097765</v>
      </c>
      <c r="T115" s="1">
        <f t="shared" ca="1" si="11"/>
        <v>0.25781624842933848</v>
      </c>
      <c r="U115" s="1">
        <f t="shared" ca="1" si="11"/>
        <v>0.23955462564400162</v>
      </c>
      <c r="V115" s="1">
        <f t="shared" ca="1" si="15"/>
        <v>0.19299113744031385</v>
      </c>
      <c r="W115" s="1">
        <f t="shared" ca="1" si="16"/>
        <v>0.1469389965167392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0.13022926896338613</v>
      </c>
      <c r="E116" s="1">
        <f t="shared" ca="1" si="13"/>
        <v>0.2157948451172241</v>
      </c>
      <c r="F116" s="1">
        <f t="shared" ca="1" si="14"/>
        <v>0.28180031948941742</v>
      </c>
      <c r="G116" s="1">
        <f t="shared" ca="1" si="10"/>
        <v>0.16893331330668426</v>
      </c>
      <c r="H116" s="1">
        <f t="shared" ca="1" si="10"/>
        <v>5.3611523928353298E-2</v>
      </c>
      <c r="I116" s="1">
        <f t="shared" ca="1" si="11"/>
        <v>4.3623699834723625E-2</v>
      </c>
      <c r="J116" s="1">
        <f t="shared" ca="1" si="11"/>
        <v>0.10802409743426736</v>
      </c>
      <c r="K116" s="1">
        <f t="shared" ca="1" si="11"/>
        <v>0.23689287894932748</v>
      </c>
      <c r="L116" s="1">
        <f t="shared" ca="1" si="11"/>
        <v>0.30315583563642801</v>
      </c>
      <c r="M116" s="1">
        <f t="shared" ca="1" si="11"/>
        <v>0.24837383057238022</v>
      </c>
      <c r="N116" s="1">
        <f t="shared" ca="1" si="11"/>
        <v>0.34538360702693616</v>
      </c>
      <c r="O116" s="1">
        <f t="shared" ca="1" si="11"/>
        <v>0.53260119140172646</v>
      </c>
      <c r="P116" s="1">
        <f t="shared" ca="1" si="11"/>
        <v>0.54907392368156294</v>
      </c>
      <c r="Q116" s="1">
        <f t="shared" ca="1" si="11"/>
        <v>0.51037954164030896</v>
      </c>
      <c r="R116" s="1">
        <f t="shared" ca="1" si="11"/>
        <v>0.53925535258479007</v>
      </c>
      <c r="S116" s="1">
        <f t="shared" ca="1" si="11"/>
        <v>0.42208027539967718</v>
      </c>
      <c r="T116" s="1">
        <f t="shared" ca="1" si="11"/>
        <v>0.30278673440526693</v>
      </c>
      <c r="U116" s="1">
        <f t="shared" ca="1" si="11"/>
        <v>0.19532762414164878</v>
      </c>
      <c r="V116" s="1">
        <f t="shared" ca="1" si="15"/>
        <v>0.12278085076099998</v>
      </c>
      <c r="W116" s="1">
        <f t="shared" ca="1" si="16"/>
        <v>7.8208273259806185E-2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0.14949366522493834</v>
      </c>
      <c r="E117" s="1">
        <f t="shared" ca="1" si="13"/>
        <v>0.23835445813744377</v>
      </c>
      <c r="F117" s="1">
        <f t="shared" ca="1" si="14"/>
        <v>0.26205085067373163</v>
      </c>
      <c r="G117" s="1">
        <f t="shared" ca="1" si="10"/>
        <v>0.17754305970724654</v>
      </c>
      <c r="H117" s="1">
        <f t="shared" ca="1" si="10"/>
        <v>0.1313661436318983</v>
      </c>
      <c r="I117" s="1">
        <f t="shared" ca="1" si="11"/>
        <v>0.14010063470591702</v>
      </c>
      <c r="J117" s="1">
        <f t="shared" ca="1" si="11"/>
        <v>0.18616656997175321</v>
      </c>
      <c r="K117" s="1">
        <f t="shared" ca="1" si="11"/>
        <v>0.28116275034436555</v>
      </c>
      <c r="L117" s="1">
        <f t="shared" ca="1" si="11"/>
        <v>0.33345291206053368</v>
      </c>
      <c r="M117" s="1">
        <f t="shared" ca="1" si="11"/>
        <v>0.27564728481354928</v>
      </c>
      <c r="N117" s="1">
        <f t="shared" ca="1" si="11"/>
        <v>0.3313209760247095</v>
      </c>
      <c r="O117" s="1">
        <f t="shared" ca="1" si="11"/>
        <v>0.47318677547557603</v>
      </c>
      <c r="P117" s="1">
        <f t="shared" ca="1" si="11"/>
        <v>0.42269064962581382</v>
      </c>
      <c r="Q117" s="1">
        <f t="shared" ca="1" si="11"/>
        <v>0.33671214533603744</v>
      </c>
      <c r="R117" s="1">
        <f t="shared" ca="1" si="11"/>
        <v>0.30974696112431582</v>
      </c>
      <c r="S117" s="1">
        <f t="shared" ca="1" si="11"/>
        <v>0.19579947285955318</v>
      </c>
      <c r="T117" s="1">
        <f t="shared" ca="1" si="11"/>
        <v>0.13561076397130439</v>
      </c>
      <c r="U117" s="1">
        <f t="shared" ca="1" si="11"/>
        <v>0.12442946210146059</v>
      </c>
      <c r="V117" s="1">
        <f t="shared" ca="1" si="15"/>
        <v>0.11406743108698647</v>
      </c>
      <c r="W117" s="1">
        <f t="shared" ca="1" si="16"/>
        <v>0.11152133761842487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0.27251408562859625</v>
      </c>
      <c r="E118" s="1">
        <f t="shared" ca="1" si="13"/>
        <v>0.36125565145809602</v>
      </c>
      <c r="F118" s="1">
        <f t="shared" ca="1" si="14"/>
        <v>0.42042351804664485</v>
      </c>
      <c r="G118" s="1">
        <f t="shared" ca="1" si="10"/>
        <v>0.29171212601459257</v>
      </c>
      <c r="H118" s="1">
        <f t="shared" ca="1" si="10"/>
        <v>0.22117862553242462</v>
      </c>
      <c r="I118" s="1">
        <f t="shared" ca="1" si="11"/>
        <v>0.25372913178839041</v>
      </c>
      <c r="J118" s="1">
        <f t="shared" ca="1" si="11"/>
        <v>0.25400377667379936</v>
      </c>
      <c r="K118" s="1">
        <f t="shared" ca="1" si="11"/>
        <v>0.2984073110351616</v>
      </c>
      <c r="L118" s="1">
        <f t="shared" ca="1" si="11"/>
        <v>0.4003197167558124</v>
      </c>
      <c r="M118" s="1">
        <f t="shared" ca="1" si="11"/>
        <v>0.34597821649832033</v>
      </c>
      <c r="N118" s="1">
        <f t="shared" ca="1" si="11"/>
        <v>0.37313266718733035</v>
      </c>
      <c r="O118" s="1">
        <f t="shared" ca="1" si="11"/>
        <v>0.49484864166240888</v>
      </c>
      <c r="P118" s="1">
        <f t="shared" ca="1" si="11"/>
        <v>0.46707573820962789</v>
      </c>
      <c r="Q118" s="1">
        <f t="shared" ca="1" si="11"/>
        <v>0.38355994727485543</v>
      </c>
      <c r="R118" s="1">
        <f t="shared" ca="1" si="11"/>
        <v>0.38056901236984947</v>
      </c>
      <c r="S118" s="1">
        <f t="shared" ca="1" si="11"/>
        <v>0.22854356046414703</v>
      </c>
      <c r="T118" s="1">
        <f t="shared" ca="1" si="11"/>
        <v>0.13578929961432437</v>
      </c>
      <c r="U118" s="1">
        <f t="shared" ca="1" si="11"/>
        <v>0.11145962629432557</v>
      </c>
      <c r="V118" s="1">
        <f t="shared" ca="1" si="15"/>
        <v>4.81471958905237E-2</v>
      </c>
      <c r="W118" s="1">
        <f t="shared" ca="1" si="16"/>
        <v>-5.4318307554288726E-3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9.2601597119789089E-2</v>
      </c>
      <c r="E119" s="1">
        <f t="shared" ca="1" si="13"/>
        <v>0.14872727150905168</v>
      </c>
      <c r="F119" s="1">
        <f t="shared" ca="1" si="14"/>
        <v>0.21445998841934558</v>
      </c>
      <c r="G119" s="1">
        <f t="shared" ca="1" si="10"/>
        <v>0.14535474778921276</v>
      </c>
      <c r="H119" s="1">
        <f t="shared" ca="1" si="10"/>
        <v>9.2260047583272956E-2</v>
      </c>
      <c r="I119" s="1">
        <f t="shared" ca="1" si="11"/>
        <v>7.0633254226914993E-2</v>
      </c>
      <c r="J119" s="1">
        <f t="shared" ca="1" si="11"/>
        <v>0.10436729743554915</v>
      </c>
      <c r="K119" s="1">
        <f t="shared" ca="1" si="11"/>
        <v>0.22748773992429841</v>
      </c>
      <c r="L119" s="1">
        <f t="shared" ca="1" si="11"/>
        <v>0.35290516818679502</v>
      </c>
      <c r="M119" s="1">
        <f t="shared" ca="1" si="11"/>
        <v>0.29888223434429562</v>
      </c>
      <c r="N119" s="1">
        <f t="shared" ca="1" si="11"/>
        <v>0.2920565785262057</v>
      </c>
      <c r="O119" s="1">
        <f t="shared" ca="1" si="11"/>
        <v>0.41954386667445381</v>
      </c>
      <c r="P119" s="1">
        <f t="shared" ca="1" si="11"/>
        <v>0.49125960146491848</v>
      </c>
      <c r="Q119" s="1">
        <f t="shared" ca="1" si="11"/>
        <v>0.47852416657164304</v>
      </c>
      <c r="R119" s="1">
        <f t="shared" ca="1" si="11"/>
        <v>0.5208741053162298</v>
      </c>
      <c r="S119" s="1">
        <f t="shared" ca="1" si="11"/>
        <v>0.42963244847955301</v>
      </c>
      <c r="T119" s="1">
        <f t="shared" ca="1" si="11"/>
        <v>0.28961273659621906</v>
      </c>
      <c r="U119" s="1">
        <f t="shared" ca="1" si="11"/>
        <v>0.13498343491947021</v>
      </c>
      <c r="V119" s="1">
        <f t="shared" ca="1" si="15"/>
        <v>6.1234353370347203E-2</v>
      </c>
      <c r="W119" s="1">
        <f t="shared" ca="1" si="16"/>
        <v>4.7601271140688135E-2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0.18632359072553992</v>
      </c>
      <c r="E120" s="1">
        <f t="shared" ca="1" si="13"/>
        <v>0.342430561509874</v>
      </c>
      <c r="F120" s="1">
        <f t="shared" ca="1" si="14"/>
        <v>0.40115954779104701</v>
      </c>
      <c r="G120" s="1">
        <f t="shared" ca="1" si="10"/>
        <v>0.24429284365471834</v>
      </c>
      <c r="H120" s="1">
        <f t="shared" ca="1" si="10"/>
        <v>0.16434627349932635</v>
      </c>
      <c r="I120" s="1">
        <f t="shared" ca="1" si="11"/>
        <v>0.16132403702758491</v>
      </c>
      <c r="J120" s="1">
        <f t="shared" ca="1" si="11"/>
        <v>0.17587302208304326</v>
      </c>
      <c r="K120" s="1">
        <f t="shared" ca="1" si="11"/>
        <v>0.24879582071252021</v>
      </c>
      <c r="L120" s="1">
        <f t="shared" ca="1" si="11"/>
        <v>0.35794658279586888</v>
      </c>
      <c r="M120" s="1">
        <f t="shared" ca="1" si="11"/>
        <v>0.31830765438106795</v>
      </c>
      <c r="N120" s="1">
        <f t="shared" ca="1" si="11"/>
        <v>0.37666413885857064</v>
      </c>
      <c r="O120" s="1">
        <f t="shared" ca="1" si="11"/>
        <v>0.53949922583861754</v>
      </c>
      <c r="P120" s="1">
        <f t="shared" ca="1" si="11"/>
        <v>0.50135223297161535</v>
      </c>
      <c r="Q120" s="1">
        <f t="shared" ca="1" si="11"/>
        <v>0.41195463263690674</v>
      </c>
      <c r="R120" s="1">
        <f t="shared" ca="1" si="11"/>
        <v>0.40688782308707638</v>
      </c>
      <c r="S120" s="1">
        <f t="shared" ca="1" si="11"/>
        <v>0.26721707866610822</v>
      </c>
      <c r="T120" s="1">
        <f t="shared" ca="1" si="11"/>
        <v>0.13339425646197794</v>
      </c>
      <c r="U120" s="1">
        <f t="shared" ca="1" si="11"/>
        <v>7.6666622226802372E-2</v>
      </c>
      <c r="V120" s="1">
        <f t="shared" ca="1" si="15"/>
        <v>5.7066216436236182E-2</v>
      </c>
      <c r="W120" s="1">
        <f t="shared" ca="1" si="16"/>
        <v>2.9878465527568062E-2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0.13841453237630733</v>
      </c>
      <c r="E121" s="1">
        <f t="shared" ca="1" si="13"/>
        <v>0.23514246394372731</v>
      </c>
      <c r="F121" s="1">
        <f t="shared" ca="1" si="14"/>
        <v>0.29576637677762602</v>
      </c>
      <c r="G121" s="1">
        <f t="shared" ca="1" si="10"/>
        <v>0.18975770422076604</v>
      </c>
      <c r="H121" s="1">
        <f t="shared" ca="1" si="10"/>
        <v>0.11958575381419781</v>
      </c>
      <c r="I121" s="1">
        <f t="shared" ca="1" si="11"/>
        <v>0.12235531465491438</v>
      </c>
      <c r="J121" s="1">
        <f t="shared" ca="1" si="11"/>
        <v>0.1317504201207936</v>
      </c>
      <c r="K121" s="1">
        <f t="shared" ca="1" si="11"/>
        <v>0.23705229294199634</v>
      </c>
      <c r="L121" s="1">
        <f t="shared" ca="1" si="11"/>
        <v>0.34458849546502118</v>
      </c>
      <c r="M121" s="1">
        <f t="shared" ca="1" si="11"/>
        <v>0.25672867643193914</v>
      </c>
      <c r="N121" s="1">
        <f t="shared" ca="1" si="11"/>
        <v>0.3019034820145724</v>
      </c>
      <c r="O121" s="1">
        <f t="shared" ca="1" si="11"/>
        <v>0.51074086553203712</v>
      </c>
      <c r="P121" s="1">
        <f t="shared" ca="1" si="11"/>
        <v>0.52305168842671956</v>
      </c>
      <c r="Q121" s="1">
        <f t="shared" ca="1" si="11"/>
        <v>0.40566887855915895</v>
      </c>
      <c r="R121" s="1">
        <f t="shared" ca="1" si="11"/>
        <v>0.42606141685836968</v>
      </c>
      <c r="S121" s="1">
        <f t="shared" ca="1" si="11"/>
        <v>0.36863529349073831</v>
      </c>
      <c r="T121" s="1">
        <f t="shared" ca="1" si="11"/>
        <v>0.29530336021317127</v>
      </c>
      <c r="U121" s="1">
        <f t="shared" ca="1" si="11"/>
        <v>0.17800966684986311</v>
      </c>
      <c r="V121" s="1">
        <f t="shared" ca="1" si="15"/>
        <v>2.7929154509654656E-2</v>
      </c>
      <c r="W121" s="1">
        <f t="shared" ca="1" si="16"/>
        <v>-1.8174839702197021E-2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0.20432784937706888</v>
      </c>
      <c r="E122" s="1">
        <f t="shared" ca="1" si="13"/>
        <v>0.30549018981452675</v>
      </c>
      <c r="F122" s="1">
        <f t="shared" ca="1" si="14"/>
        <v>0.37778576301240674</v>
      </c>
      <c r="G122" s="1">
        <f t="shared" ca="1" si="10"/>
        <v>0.26019592533761171</v>
      </c>
      <c r="H122" s="1">
        <f t="shared" ca="1" si="10"/>
        <v>0.17035278074436969</v>
      </c>
      <c r="I122" s="1">
        <f t="shared" ca="1" si="11"/>
        <v>0.11703191937329316</v>
      </c>
      <c r="J122" s="1">
        <f t="shared" ca="1" si="11"/>
        <v>7.088360698245269E-2</v>
      </c>
      <c r="K122" s="1">
        <f t="shared" ca="1" si="11"/>
        <v>0.18441353915662001</v>
      </c>
      <c r="L122" s="1">
        <f t="shared" ca="1" si="11"/>
        <v>0.31933236028691164</v>
      </c>
      <c r="M122" s="1">
        <f t="shared" ca="1" si="11"/>
        <v>0.24599563125462615</v>
      </c>
      <c r="N122" s="1">
        <f t="shared" ca="1" si="11"/>
        <v>0.27073509846377214</v>
      </c>
      <c r="O122" s="1">
        <f t="shared" ca="1" si="11"/>
        <v>0.46107576745480799</v>
      </c>
      <c r="P122" s="1">
        <f t="shared" ca="1" si="11"/>
        <v>0.50022336738757722</v>
      </c>
      <c r="Q122" s="1">
        <f t="shared" ca="1" si="11"/>
        <v>0.46735462504674635</v>
      </c>
      <c r="R122" s="1">
        <f t="shared" ca="1" si="11"/>
        <v>0.47875213056956784</v>
      </c>
      <c r="S122" s="1">
        <f t="shared" ca="1" si="11"/>
        <v>0.36197316204077473</v>
      </c>
      <c r="T122" s="1">
        <f t="shared" ca="1" si="11"/>
        <v>0.25562718032032988</v>
      </c>
      <c r="U122" s="1">
        <f t="shared" ca="1" si="11"/>
        <v>0.19394234639664928</v>
      </c>
      <c r="V122" s="1">
        <f t="shared" ca="1" si="15"/>
        <v>0.13161983393312385</v>
      </c>
      <c r="W122" s="1">
        <f t="shared" ca="1" si="16"/>
        <v>5.0099763666675332E-2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-8.9165428640373846E-3</v>
      </c>
      <c r="E123" s="1">
        <f t="shared" ca="1" si="13"/>
        <v>8.6044986641221871E-2</v>
      </c>
      <c r="F123" s="1">
        <f t="shared" ca="1" si="14"/>
        <v>0.17402362913006622</v>
      </c>
      <c r="G123" s="1">
        <f t="shared" ca="1" si="10"/>
        <v>0.12162148948735003</v>
      </c>
      <c r="H123" s="1">
        <f t="shared" ca="1" si="10"/>
        <v>7.3446854989437663E-2</v>
      </c>
      <c r="I123" s="1">
        <f t="shared" ca="1" si="11"/>
        <v>6.6238968944790644E-2</v>
      </c>
      <c r="J123" s="1">
        <f t="shared" ca="1" si="11"/>
        <v>6.5740852335433808E-2</v>
      </c>
      <c r="K123" s="1">
        <f t="shared" ca="1" si="11"/>
        <v>0.17923284750115159</v>
      </c>
      <c r="L123" s="1">
        <f t="shared" ca="1" si="11"/>
        <v>0.32274000917470896</v>
      </c>
      <c r="M123" s="1">
        <f t="shared" ca="1" si="11"/>
        <v>0.25734643237394017</v>
      </c>
      <c r="N123" s="1">
        <f t="shared" ca="1" si="11"/>
        <v>0.25488791016790924</v>
      </c>
      <c r="O123" s="1">
        <f t="shared" ca="1" si="11"/>
        <v>0.41434556952549872</v>
      </c>
      <c r="P123" s="1">
        <f t="shared" ca="1" si="11"/>
        <v>0.45988028463492547</v>
      </c>
      <c r="Q123" s="1">
        <f t="shared" ca="1" si="11"/>
        <v>0.37080979275063614</v>
      </c>
      <c r="R123" s="1">
        <f t="shared" ca="1" si="11"/>
        <v>0.33868719222466848</v>
      </c>
      <c r="S123" s="1">
        <f t="shared" ca="1" si="11"/>
        <v>0.23095099897466786</v>
      </c>
      <c r="T123" s="1">
        <f t="shared" ca="1" si="11"/>
        <v>0.14506569093990238</v>
      </c>
      <c r="U123" s="1">
        <f t="shared" ca="1" si="11"/>
        <v>5.2835339370018365E-2</v>
      </c>
      <c r="V123" s="1">
        <f t="shared" ca="1" si="15"/>
        <v>3.6634395520021554E-2</v>
      </c>
      <c r="W123" s="1">
        <f t="shared" ca="1" si="16"/>
        <v>9.4638984110990698E-2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0.22676268093041624</v>
      </c>
      <c r="E124" s="1">
        <f t="shared" ca="1" si="13"/>
        <v>0.2958848780820591</v>
      </c>
      <c r="F124" s="1">
        <f t="shared" ca="1" si="14"/>
        <v>0.25893708399382653</v>
      </c>
      <c r="G124" s="1">
        <f t="shared" ca="1" si="10"/>
        <v>0.1191490775564181</v>
      </c>
      <c r="H124" s="1">
        <f t="shared" ca="1" si="10"/>
        <v>8.8500531414546862E-2</v>
      </c>
      <c r="I124" s="1">
        <f t="shared" ca="1" si="11"/>
        <v>8.9599486966849246E-2</v>
      </c>
      <c r="J124" s="1">
        <f t="shared" ca="1" si="11"/>
        <v>6.8931485956112468E-2</v>
      </c>
      <c r="K124" s="1">
        <f t="shared" ca="1" si="11"/>
        <v>0.13098167263150992</v>
      </c>
      <c r="L124" s="1">
        <f t="shared" ca="1" si="11"/>
        <v>0.23937536829595468</v>
      </c>
      <c r="M124" s="1">
        <f t="shared" ca="1" si="11"/>
        <v>0.20856871661443188</v>
      </c>
      <c r="N124" s="1">
        <f t="shared" ca="1" si="11"/>
        <v>0.26137772453712138</v>
      </c>
      <c r="O124" s="1">
        <f t="shared" ca="1" si="11"/>
        <v>0.45972856212337537</v>
      </c>
      <c r="P124" s="1">
        <f t="shared" ca="1" si="11"/>
        <v>0.49730288875494788</v>
      </c>
      <c r="Q124" s="1">
        <f t="shared" ca="1" si="11"/>
        <v>0.46580750765401602</v>
      </c>
      <c r="R124" s="1">
        <f t="shared" ca="1" si="11"/>
        <v>0.50338655211750749</v>
      </c>
      <c r="S124" s="1">
        <f t="shared" ca="1" si="11"/>
        <v>0.4166832715756798</v>
      </c>
      <c r="T124" s="1">
        <f t="shared" ca="1" si="11"/>
        <v>0.31196354363668677</v>
      </c>
      <c r="U124" s="1">
        <f t="shared" ca="1" si="11"/>
        <v>0.16611870731470552</v>
      </c>
      <c r="V124" s="1">
        <f t="shared" ca="1" si="15"/>
        <v>-1.5925847617668784E-2</v>
      </c>
      <c r="W124" s="1">
        <f t="shared" ca="1" si="16"/>
        <v>-0.12702605660332295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6.9076362035715558E-2</v>
      </c>
      <c r="E125" s="1">
        <f t="shared" ca="1" si="13"/>
        <v>0.18729038014728031</v>
      </c>
      <c r="F125" s="1">
        <f t="shared" ca="1" si="14"/>
        <v>0.28774869590689106</v>
      </c>
      <c r="G125" s="1">
        <f t="shared" ca="1" si="10"/>
        <v>0.20571377585688677</v>
      </c>
      <c r="H125" s="1">
        <f t="shared" ca="1" si="10"/>
        <v>0.13367048146806321</v>
      </c>
      <c r="I125" s="1">
        <f t="shared" ca="1" si="11"/>
        <v>0.14432358375813076</v>
      </c>
      <c r="J125" s="1">
        <f t="shared" ca="1" si="11"/>
        <v>0.17145331987517407</v>
      </c>
      <c r="K125" s="1">
        <f t="shared" ca="1" si="11"/>
        <v>0.25505630063396234</v>
      </c>
      <c r="L125" s="1">
        <f t="shared" ca="1" si="11"/>
        <v>0.34352736607518075</v>
      </c>
      <c r="M125" s="1">
        <f t="shared" ca="1" si="11"/>
        <v>0.25526409409145134</v>
      </c>
      <c r="N125" s="1">
        <f t="shared" ca="1" si="11"/>
        <v>0.30897100587027887</v>
      </c>
      <c r="O125" s="1">
        <f t="shared" ca="1" si="11"/>
        <v>0.47943132787706927</v>
      </c>
      <c r="P125" s="1">
        <f t="shared" ca="1" si="11"/>
        <v>0.46764317107446568</v>
      </c>
      <c r="Q125" s="1">
        <f t="shared" ca="1" si="11"/>
        <v>0.42390330559212491</v>
      </c>
      <c r="R125" s="1">
        <f t="shared" ca="1" si="11"/>
        <v>0.46989863526606868</v>
      </c>
      <c r="S125" s="1">
        <f t="shared" ca="1" si="11"/>
        <v>0.32194740463650218</v>
      </c>
      <c r="T125" s="1">
        <f t="shared" ca="1" si="11"/>
        <v>0.16516519921398806</v>
      </c>
      <c r="U125" s="1">
        <f t="shared" ca="1" si="11"/>
        <v>7.1012922907676995E-2</v>
      </c>
      <c r="V125" s="1">
        <f t="shared" ca="1" si="15"/>
        <v>4.1269588334784134E-2</v>
      </c>
      <c r="W125" s="1">
        <f t="shared" ca="1" si="16"/>
        <v>2.7159679365691615E-2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0.16439201579728938</v>
      </c>
      <c r="E126" s="1">
        <f t="shared" ca="1" si="13"/>
        <v>0.18725741821629452</v>
      </c>
      <c r="F126" s="1">
        <f t="shared" ca="1" si="14"/>
        <v>0.16705247908052884</v>
      </c>
      <c r="G126" s="1">
        <f t="shared" ca="1" si="10"/>
        <v>8.9882926826948734E-2</v>
      </c>
      <c r="H126" s="1">
        <f t="shared" ca="1" si="10"/>
        <v>0.10115110419789808</v>
      </c>
      <c r="I126" s="1">
        <f t="shared" ca="1" si="11"/>
        <v>0.16023126579014879</v>
      </c>
      <c r="J126" s="1">
        <f t="shared" ca="1" si="11"/>
        <v>0.19798263267935004</v>
      </c>
      <c r="K126" s="1">
        <f t="shared" ca="1" si="11"/>
        <v>0.25983930823334167</v>
      </c>
      <c r="L126" s="1">
        <f t="shared" ca="1" si="11"/>
        <v>0.29289548357223871</v>
      </c>
      <c r="M126" s="1">
        <f t="shared" ca="1" si="11"/>
        <v>0.20601130067476681</v>
      </c>
      <c r="N126" s="1">
        <f t="shared" ca="1" si="11"/>
        <v>0.24113304314151424</v>
      </c>
      <c r="O126" s="1">
        <f t="shared" ca="1" si="11"/>
        <v>0.4031391003570981</v>
      </c>
      <c r="P126" s="1">
        <f t="shared" ca="1" si="11"/>
        <v>0.44622969390082623</v>
      </c>
      <c r="Q126" s="1">
        <f t="shared" ca="1" si="11"/>
        <v>0.39871153188757658</v>
      </c>
      <c r="R126" s="1">
        <f t="shared" ca="1" si="11"/>
        <v>0.35725798090295663</v>
      </c>
      <c r="S126" s="1">
        <f t="shared" ca="1" si="11"/>
        <v>0.2355947465057151</v>
      </c>
      <c r="T126" s="1">
        <f t="shared" ca="1" si="11"/>
        <v>0.18204677450507353</v>
      </c>
      <c r="U126" s="1">
        <f t="shared" ca="1" si="11"/>
        <v>0.12574482037497364</v>
      </c>
      <c r="V126" s="1">
        <f t="shared" ca="1" si="15"/>
        <v>7.4000140878326237E-2</v>
      </c>
      <c r="W126" s="1">
        <f t="shared" ca="1" si="16"/>
        <v>5.1428355521215642E-2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0.14830502393832784</v>
      </c>
      <c r="E127" s="1">
        <f t="shared" ca="1" si="13"/>
        <v>0.23004080839015231</v>
      </c>
      <c r="F127" s="1">
        <f t="shared" ca="1" si="14"/>
        <v>0.28551532965151649</v>
      </c>
      <c r="G127" s="1">
        <f t="shared" ca="1" si="14"/>
        <v>0.18000047976279984</v>
      </c>
      <c r="H127" s="1">
        <f t="shared" ca="1" si="14"/>
        <v>9.1315780102058666E-2</v>
      </c>
      <c r="I127" s="1">
        <f t="shared" ca="1" si="14"/>
        <v>0.10080075372657364</v>
      </c>
      <c r="J127" s="1">
        <f t="shared" ca="1" si="14"/>
        <v>0.15808256333351506</v>
      </c>
      <c r="K127" s="1">
        <f t="shared" ca="1" si="14"/>
        <v>0.29422436408628738</v>
      </c>
      <c r="L127" s="1">
        <f t="shared" ca="1" si="14"/>
        <v>0.41191678775420337</v>
      </c>
      <c r="M127" s="1">
        <f t="shared" ca="1" si="14"/>
        <v>0.3363128721138236</v>
      </c>
      <c r="N127" s="1">
        <f t="shared" ca="1" si="14"/>
        <v>0.3110217847325582</v>
      </c>
      <c r="O127" s="1">
        <f t="shared" ca="1" si="14"/>
        <v>0.49721021753575023</v>
      </c>
      <c r="P127" s="1">
        <f t="shared" ca="1" si="14"/>
        <v>0.58098146027429798</v>
      </c>
      <c r="Q127" s="1">
        <f t="shared" ca="1" si="14"/>
        <v>0.55636097496708603</v>
      </c>
      <c r="R127" s="1">
        <f t="shared" ca="1" si="14"/>
        <v>0.55477526945051192</v>
      </c>
      <c r="S127" s="1">
        <f t="shared" ca="1" si="14"/>
        <v>0.40242211957852358</v>
      </c>
      <c r="T127" s="1">
        <f t="shared" ca="1" si="14"/>
        <v>0.26624699208836911</v>
      </c>
      <c r="U127" s="1">
        <f t="shared" ca="1" si="14"/>
        <v>0.1146968913607902</v>
      </c>
      <c r="V127" s="1">
        <f t="shared" ca="1" si="15"/>
        <v>1.6576768874839561E-2</v>
      </c>
      <c r="W127" s="1">
        <f t="shared" ca="1" si="16"/>
        <v>-5.0072524485787841E-2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0.20125610966033949</v>
      </c>
      <c r="E128" s="1">
        <f t="shared" ca="1" si="13"/>
        <v>0.29927589080512657</v>
      </c>
      <c r="F128" s="1">
        <f t="shared" ref="F128:U143" ca="1" si="17">(F78+0.6*(G78+E78)+0.15*(D78+H78))/(1+2*0.6+2*0.15)</f>
        <v>0.35657153799259206</v>
      </c>
      <c r="G128" s="1">
        <f t="shared" ca="1" si="17"/>
        <v>0.21333707886562908</v>
      </c>
      <c r="H128" s="1">
        <f t="shared" ca="1" si="17"/>
        <v>0.13906972550658231</v>
      </c>
      <c r="I128" s="1">
        <f t="shared" ca="1" si="17"/>
        <v>0.20026326473015094</v>
      </c>
      <c r="J128" s="1">
        <f t="shared" ca="1" si="17"/>
        <v>0.26017333139942067</v>
      </c>
      <c r="K128" s="1">
        <f t="shared" ca="1" si="17"/>
        <v>0.34436022954679701</v>
      </c>
      <c r="L128" s="1">
        <f t="shared" ca="1" si="17"/>
        <v>0.38743077113919455</v>
      </c>
      <c r="M128" s="1">
        <f t="shared" ca="1" si="17"/>
        <v>0.23514945064206499</v>
      </c>
      <c r="N128" s="1">
        <f t="shared" ca="1" si="17"/>
        <v>0.21928531294131198</v>
      </c>
      <c r="O128" s="1">
        <f t="shared" ca="1" si="17"/>
        <v>0.45212688363007392</v>
      </c>
      <c r="P128" s="1">
        <f t="shared" ca="1" si="17"/>
        <v>0.51933977096928785</v>
      </c>
      <c r="Q128" s="1">
        <f t="shared" ca="1" si="17"/>
        <v>0.44099548404810696</v>
      </c>
      <c r="R128" s="1">
        <f t="shared" ca="1" si="17"/>
        <v>0.43231900226068209</v>
      </c>
      <c r="S128" s="1">
        <f t="shared" ca="1" si="17"/>
        <v>0.30069816963356177</v>
      </c>
      <c r="T128" s="1">
        <f t="shared" ca="1" si="17"/>
        <v>0.1992948431013784</v>
      </c>
      <c r="U128" s="1">
        <f t="shared" ca="1" si="17"/>
        <v>0.17751044981553699</v>
      </c>
      <c r="V128" s="1">
        <f t="shared" ca="1" si="15"/>
        <v>0.12423360067526361</v>
      </c>
      <c r="W128" s="1">
        <f t="shared" ca="1" si="16"/>
        <v>9.5727684734708163E-2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0.15243161071282765</v>
      </c>
      <c r="E129" s="1">
        <f t="shared" ca="1" si="13"/>
        <v>0.19396411757038456</v>
      </c>
      <c r="F129" s="1">
        <f t="shared" ca="1" si="17"/>
        <v>0.25272133531775082</v>
      </c>
      <c r="G129" s="1">
        <f t="shared" ca="1" si="17"/>
        <v>0.16827269309302867</v>
      </c>
      <c r="H129" s="1">
        <f t="shared" ca="1" si="17"/>
        <v>8.0881588133683333E-2</v>
      </c>
      <c r="I129" s="1">
        <f t="shared" ca="1" si="17"/>
        <v>6.5003507988160875E-2</v>
      </c>
      <c r="J129" s="1">
        <f t="shared" ca="1" si="17"/>
        <v>0.10078048244400613</v>
      </c>
      <c r="K129" s="1">
        <f t="shared" ca="1" si="17"/>
        <v>0.25598452659534232</v>
      </c>
      <c r="L129" s="1">
        <f t="shared" ca="1" si="17"/>
        <v>0.41997255770812431</v>
      </c>
      <c r="M129" s="1">
        <f t="shared" ca="1" si="17"/>
        <v>0.3885997967570381</v>
      </c>
      <c r="N129" s="1">
        <f t="shared" ca="1" si="17"/>
        <v>0.41876648539628858</v>
      </c>
      <c r="O129" s="1">
        <f t="shared" ca="1" si="17"/>
        <v>0.53625919596826166</v>
      </c>
      <c r="P129" s="1">
        <f t="shared" ca="1" si="17"/>
        <v>0.48230435572276331</v>
      </c>
      <c r="Q129" s="1">
        <f t="shared" ca="1" si="17"/>
        <v>0.37204870275551655</v>
      </c>
      <c r="R129" s="1">
        <f t="shared" ca="1" si="17"/>
        <v>0.39010910606654037</v>
      </c>
      <c r="S129" s="1">
        <f t="shared" ca="1" si="17"/>
        <v>0.32231890771695326</v>
      </c>
      <c r="T129" s="1">
        <f t="shared" ca="1" si="17"/>
        <v>0.27931335626766585</v>
      </c>
      <c r="U129" s="1">
        <f t="shared" ca="1" si="17"/>
        <v>0.25996033414415687</v>
      </c>
      <c r="V129" s="1">
        <f t="shared" ca="1" si="15"/>
        <v>0.20052201194117059</v>
      </c>
      <c r="W129" s="1">
        <f t="shared" ca="1" si="16"/>
        <v>0.15996561535353199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4.6738160750236388E-2</v>
      </c>
      <c r="E130" s="1">
        <f t="shared" ca="1" si="13"/>
        <v>9.3746365969506681E-2</v>
      </c>
      <c r="F130" s="1">
        <f t="shared" ca="1" si="17"/>
        <v>0.11541706154298843</v>
      </c>
      <c r="G130" s="1">
        <f t="shared" ca="1" si="17"/>
        <v>5.0308338678652399E-2</v>
      </c>
      <c r="H130" s="1">
        <f t="shared" ca="1" si="17"/>
        <v>4.027126560450317E-3</v>
      </c>
      <c r="I130" s="1">
        <f t="shared" ca="1" si="17"/>
        <v>7.0429006649742609E-2</v>
      </c>
      <c r="J130" s="1">
        <f t="shared" ca="1" si="17"/>
        <v>0.16969508374890596</v>
      </c>
      <c r="K130" s="1">
        <f t="shared" ca="1" si="17"/>
        <v>0.30141316740118151</v>
      </c>
      <c r="L130" s="1">
        <f t="shared" ca="1" si="17"/>
        <v>0.33711256646460475</v>
      </c>
      <c r="M130" s="1">
        <f t="shared" ca="1" si="17"/>
        <v>0.22133305982761478</v>
      </c>
      <c r="N130" s="1">
        <f t="shared" ca="1" si="17"/>
        <v>0.25376481565132825</v>
      </c>
      <c r="O130" s="1">
        <f t="shared" ca="1" si="17"/>
        <v>0.42033331515657546</v>
      </c>
      <c r="P130" s="1">
        <f t="shared" ca="1" si="17"/>
        <v>0.42785366570940947</v>
      </c>
      <c r="Q130" s="1">
        <f t="shared" ca="1" si="17"/>
        <v>0.36282709461301027</v>
      </c>
      <c r="R130" s="1">
        <f t="shared" ca="1" si="17"/>
        <v>0.32073209509745648</v>
      </c>
      <c r="S130" s="1">
        <f t="shared" ca="1" si="17"/>
        <v>0.21778404943605131</v>
      </c>
      <c r="T130" s="1">
        <f t="shared" ca="1" si="17"/>
        <v>0.151299609459396</v>
      </c>
      <c r="U130" s="1">
        <f t="shared" ca="1" si="17"/>
        <v>0.13282955308270797</v>
      </c>
      <c r="V130" s="1">
        <f t="shared" ca="1" si="15"/>
        <v>7.0668218589945681E-2</v>
      </c>
      <c r="W130" s="1">
        <f t="shared" ca="1" si="16"/>
        <v>5.7343450112610017E-3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0.22257419520929775</v>
      </c>
      <c r="E131" s="1">
        <f t="shared" ca="1" si="13"/>
        <v>0.31824881155052132</v>
      </c>
      <c r="F131" s="1">
        <f t="shared" ca="1" si="17"/>
        <v>0.31351811128217399</v>
      </c>
      <c r="G131" s="1">
        <f t="shared" ca="1" si="17"/>
        <v>0.13137473999486873</v>
      </c>
      <c r="H131" s="1">
        <f t="shared" ca="1" si="17"/>
        <v>4.0336582896803662E-2</v>
      </c>
      <c r="I131" s="1">
        <f t="shared" ca="1" si="17"/>
        <v>8.0988458034995353E-2</v>
      </c>
      <c r="J131" s="1">
        <f t="shared" ca="1" si="17"/>
        <v>0.15561710947624532</v>
      </c>
      <c r="K131" s="1">
        <f t="shared" ca="1" si="17"/>
        <v>0.31403203268182828</v>
      </c>
      <c r="L131" s="1">
        <f t="shared" ca="1" si="17"/>
        <v>0.41889230853341974</v>
      </c>
      <c r="M131" s="1">
        <f t="shared" ca="1" si="17"/>
        <v>0.29725745030378065</v>
      </c>
      <c r="N131" s="1">
        <f t="shared" ca="1" si="17"/>
        <v>0.28229353461743251</v>
      </c>
      <c r="O131" s="1">
        <f t="shared" ca="1" si="17"/>
        <v>0.45046445818987629</v>
      </c>
      <c r="P131" s="1">
        <f t="shared" ca="1" si="17"/>
        <v>0.485514361540411</v>
      </c>
      <c r="Q131" s="1">
        <f t="shared" ca="1" si="17"/>
        <v>0.44120802242783724</v>
      </c>
      <c r="R131" s="1">
        <f t="shared" ca="1" si="17"/>
        <v>0.43904609089007252</v>
      </c>
      <c r="S131" s="1">
        <f t="shared" ca="1" si="17"/>
        <v>0.28394636139971963</v>
      </c>
      <c r="T131" s="1">
        <f t="shared" ca="1" si="17"/>
        <v>0.20272992461704326</v>
      </c>
      <c r="U131" s="1">
        <f t="shared" ca="1" si="17"/>
        <v>0.19681638803939833</v>
      </c>
      <c r="V131" s="1">
        <f t="shared" ca="1" si="15"/>
        <v>0.14633436459376314</v>
      </c>
      <c r="W131" s="1">
        <f t="shared" ca="1" si="16"/>
        <v>9.9913099158228172E-2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0.16567741761303204</v>
      </c>
      <c r="E132" s="1">
        <f t="shared" ca="1" si="13"/>
        <v>0.2441172319581103</v>
      </c>
      <c r="F132" s="1">
        <f t="shared" ca="1" si="17"/>
        <v>0.24203374711714815</v>
      </c>
      <c r="G132" s="1">
        <f t="shared" ca="1" si="17"/>
        <v>0.11395139484451862</v>
      </c>
      <c r="H132" s="1">
        <f t="shared" ca="1" si="17"/>
        <v>1.5957564562444296E-2</v>
      </c>
      <c r="I132" s="1">
        <f t="shared" ca="1" si="17"/>
        <v>-4.9609269493513502E-3</v>
      </c>
      <c r="J132" s="1">
        <f t="shared" ca="1" si="17"/>
        <v>-6.9169064177870328E-3</v>
      </c>
      <c r="K132" s="1">
        <f t="shared" ca="1" si="17"/>
        <v>9.8016282765976709E-2</v>
      </c>
      <c r="L132" s="1">
        <f t="shared" ca="1" si="17"/>
        <v>0.24000924642889224</v>
      </c>
      <c r="M132" s="1">
        <f t="shared" ca="1" si="17"/>
        <v>0.26476801164101499</v>
      </c>
      <c r="N132" s="1">
        <f t="shared" ca="1" si="17"/>
        <v>0.31718326077515979</v>
      </c>
      <c r="O132" s="1">
        <f t="shared" ca="1" si="17"/>
        <v>0.40822342532951766</v>
      </c>
      <c r="P132" s="1">
        <f t="shared" ca="1" si="17"/>
        <v>0.39146343477656281</v>
      </c>
      <c r="Q132" s="1">
        <f t="shared" ca="1" si="17"/>
        <v>0.40260561530945427</v>
      </c>
      <c r="R132" s="1">
        <f t="shared" ca="1" si="17"/>
        <v>0.42501641238812021</v>
      </c>
      <c r="S132" s="1">
        <f t="shared" ca="1" si="17"/>
        <v>0.27552620467412009</v>
      </c>
      <c r="T132" s="1">
        <f t="shared" ca="1" si="17"/>
        <v>0.1279189395586918</v>
      </c>
      <c r="U132" s="1">
        <f t="shared" ca="1" si="17"/>
        <v>4.0061922266043305E-2</v>
      </c>
      <c r="V132" s="1">
        <f t="shared" ca="1" si="15"/>
        <v>-3.8120814270599948E-2</v>
      </c>
      <c r="W132" s="1">
        <f t="shared" ca="1" si="16"/>
        <v>-7.5756227715483765E-2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9.0462420615334632E-2</v>
      </c>
      <c r="E133" s="1">
        <f t="shared" ca="1" si="13"/>
        <v>0.17025295734065926</v>
      </c>
      <c r="F133" s="1">
        <f t="shared" ca="1" si="17"/>
        <v>0.23817702534735913</v>
      </c>
      <c r="G133" s="1">
        <f t="shared" ca="1" si="17"/>
        <v>0.16419136925088612</v>
      </c>
      <c r="H133" s="1">
        <f t="shared" ca="1" si="17"/>
        <v>0.12296954227379912</v>
      </c>
      <c r="I133" s="1">
        <f t="shared" ca="1" si="17"/>
        <v>0.18257688529578558</v>
      </c>
      <c r="J133" s="1">
        <f t="shared" ca="1" si="17"/>
        <v>0.20360134900617116</v>
      </c>
      <c r="K133" s="1">
        <f t="shared" ca="1" si="17"/>
        <v>0.2606902689648305</v>
      </c>
      <c r="L133" s="1">
        <f t="shared" ca="1" si="17"/>
        <v>0.30909324122504522</v>
      </c>
      <c r="M133" s="1">
        <f t="shared" ca="1" si="17"/>
        <v>0.25280215367659437</v>
      </c>
      <c r="N133" s="1">
        <f t="shared" ca="1" si="17"/>
        <v>0.32606018391443781</v>
      </c>
      <c r="O133" s="1">
        <f t="shared" ca="1" si="17"/>
        <v>0.50048917284258532</v>
      </c>
      <c r="P133" s="1">
        <f t="shared" ca="1" si="17"/>
        <v>0.40561036428654174</v>
      </c>
      <c r="Q133" s="1">
        <f t="shared" ca="1" si="17"/>
        <v>0.25738802546933226</v>
      </c>
      <c r="R133" s="1">
        <f t="shared" ca="1" si="17"/>
        <v>0.27996029150354007</v>
      </c>
      <c r="S133" s="1">
        <f t="shared" ca="1" si="17"/>
        <v>0.21428686796088967</v>
      </c>
      <c r="T133" s="1">
        <f t="shared" ca="1" si="17"/>
        <v>0.18415029040778985</v>
      </c>
      <c r="U133" s="1">
        <f t="shared" ca="1" si="17"/>
        <v>0.17669083624992798</v>
      </c>
      <c r="V133" s="1">
        <f t="shared" ca="1" si="15"/>
        <v>0.13904924351495362</v>
      </c>
      <c r="W133" s="1">
        <f t="shared" ca="1" si="16"/>
        <v>0.11185545792215168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0.15108357174082077</v>
      </c>
      <c r="E134" s="1">
        <f t="shared" ca="1" si="13"/>
        <v>0.34374345088883945</v>
      </c>
      <c r="F134" s="1">
        <f t="shared" ca="1" si="17"/>
        <v>0.41241456543573463</v>
      </c>
      <c r="G134" s="1">
        <f t="shared" ca="1" si="17"/>
        <v>0.23830561950264467</v>
      </c>
      <c r="H134" s="1">
        <f t="shared" ca="1" si="17"/>
        <v>0.14238580841769033</v>
      </c>
      <c r="I134" s="1">
        <f t="shared" ca="1" si="17"/>
        <v>0.15562783346409911</v>
      </c>
      <c r="J134" s="1">
        <f t="shared" ca="1" si="17"/>
        <v>0.16038064169698513</v>
      </c>
      <c r="K134" s="1">
        <f t="shared" ca="1" si="17"/>
        <v>0.2614907160824792</v>
      </c>
      <c r="L134" s="1">
        <f t="shared" ca="1" si="17"/>
        <v>0.37188014216063298</v>
      </c>
      <c r="M134" s="1">
        <f t="shared" ca="1" si="17"/>
        <v>0.30026767909699997</v>
      </c>
      <c r="N134" s="1">
        <f t="shared" ca="1" si="17"/>
        <v>0.33933695888299753</v>
      </c>
      <c r="O134" s="1">
        <f t="shared" ca="1" si="17"/>
        <v>0.47515782108031968</v>
      </c>
      <c r="P134" s="1">
        <f t="shared" ca="1" si="17"/>
        <v>0.42655301073140039</v>
      </c>
      <c r="Q134" s="1">
        <f t="shared" ca="1" si="17"/>
        <v>0.39598716470758843</v>
      </c>
      <c r="R134" s="1">
        <f t="shared" ca="1" si="17"/>
        <v>0.45790723798397098</v>
      </c>
      <c r="S134" s="1">
        <f t="shared" ca="1" si="17"/>
        <v>0.33794939406002139</v>
      </c>
      <c r="T134" s="1">
        <f t="shared" ca="1" si="17"/>
        <v>0.24143901486558014</v>
      </c>
      <c r="U134" s="1">
        <f t="shared" ca="1" si="17"/>
        <v>0.20752951790744004</v>
      </c>
      <c r="V134" s="1">
        <f t="shared" ca="1" si="15"/>
        <v>0.14907594883038655</v>
      </c>
      <c r="W134" s="1">
        <f t="shared" ca="1" si="16"/>
        <v>7.5236864362422273E-2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0.58343843225423087</v>
      </c>
      <c r="E135" s="1">
        <f t="shared" ca="1" si="13"/>
        <v>0.59278796812038237</v>
      </c>
      <c r="F135" s="1">
        <f t="shared" ca="1" si="17"/>
        <v>0.40929317210394595</v>
      </c>
      <c r="G135" s="1">
        <f t="shared" ca="1" si="17"/>
        <v>0.20798143187039053</v>
      </c>
      <c r="H135" s="1">
        <f t="shared" ca="1" si="17"/>
        <v>8.9726506964774091E-2</v>
      </c>
      <c r="I135" s="1">
        <f t="shared" ca="1" si="17"/>
        <v>0.1586657166234447</v>
      </c>
      <c r="J135" s="1">
        <f t="shared" ca="1" si="17"/>
        <v>0.344202710192612</v>
      </c>
      <c r="K135" s="1">
        <f t="shared" ca="1" si="17"/>
        <v>0.5206471954802917</v>
      </c>
      <c r="L135" s="1">
        <f t="shared" ca="1" si="17"/>
        <v>0.39884080173965242</v>
      </c>
      <c r="M135" s="1">
        <f t="shared" ca="1" si="17"/>
        <v>0.24696688795142277</v>
      </c>
      <c r="N135" s="1">
        <f t="shared" ca="1" si="17"/>
        <v>0.18901365453809338</v>
      </c>
      <c r="O135" s="1">
        <f t="shared" ca="1" si="17"/>
        <v>0.32304697608427424</v>
      </c>
      <c r="P135" s="1">
        <f t="shared" ca="1" si="17"/>
        <v>0.43344880003574654</v>
      </c>
      <c r="Q135" s="1">
        <f t="shared" ca="1" si="17"/>
        <v>0.23333620187792509</v>
      </c>
      <c r="R135" s="1">
        <f t="shared" ca="1" si="17"/>
        <v>0.11471122950259946</v>
      </c>
      <c r="S135" s="1">
        <f t="shared" ca="1" si="17"/>
        <v>0.28811940165081318</v>
      </c>
      <c r="T135" s="1">
        <f t="shared" ca="1" si="17"/>
        <v>0.61783312659025424</v>
      </c>
      <c r="U135" s="1">
        <f t="shared" ca="1" si="17"/>
        <v>0.84853240471586455</v>
      </c>
      <c r="V135" s="1">
        <f t="shared" ca="1" si="15"/>
        <v>0.97681721514999431</v>
      </c>
      <c r="W135" s="1">
        <f t="shared" ca="1" si="16"/>
        <v>1.0568428568296651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5.4838048017345105E-2</v>
      </c>
      <c r="E136" s="1">
        <f t="shared" ca="1" si="13"/>
        <v>2.2448870740634806E-2</v>
      </c>
      <c r="F136" s="1">
        <f t="shared" ca="1" si="17"/>
        <v>3.3167454065284374E-2</v>
      </c>
      <c r="G136" s="1">
        <f t="shared" ca="1" si="17"/>
        <v>6.7163467057493931E-2</v>
      </c>
      <c r="H136" s="1">
        <f t="shared" ca="1" si="17"/>
        <v>0.16552854798612837</v>
      </c>
      <c r="I136" s="1">
        <f t="shared" ca="1" si="17"/>
        <v>0.23437237835080302</v>
      </c>
      <c r="J136" s="1">
        <f t="shared" ca="1" si="17"/>
        <v>0.17905533361100084</v>
      </c>
      <c r="K136" s="1">
        <f t="shared" ca="1" si="17"/>
        <v>0.28589559680831383</v>
      </c>
      <c r="L136" s="1">
        <f t="shared" ca="1" si="17"/>
        <v>0.58180717694543549</v>
      </c>
      <c r="M136" s="1">
        <f t="shared" ca="1" si="17"/>
        <v>0.57902820059617288</v>
      </c>
      <c r="N136" s="1">
        <f t="shared" ca="1" si="17"/>
        <v>0.32776161032883311</v>
      </c>
      <c r="O136" s="1">
        <f t="shared" ca="1" si="17"/>
        <v>0.2694580808291579</v>
      </c>
      <c r="P136" s="1">
        <f t="shared" ca="1" si="17"/>
        <v>0.42055766235700764</v>
      </c>
      <c r="Q136" s="1">
        <f t="shared" ca="1" si="17"/>
        <v>0.39131624073458787</v>
      </c>
      <c r="R136" s="1">
        <f t="shared" ca="1" si="17"/>
        <v>0.39242854359715873</v>
      </c>
      <c r="S136" s="1">
        <f t="shared" ca="1" si="17"/>
        <v>0.38103214251641215</v>
      </c>
      <c r="T136" s="1">
        <f t="shared" ca="1" si="17"/>
        <v>0.48641341915928926</v>
      </c>
      <c r="U136" s="1">
        <f t="shared" ca="1" si="17"/>
        <v>0.49373686445719223</v>
      </c>
      <c r="V136" s="1">
        <f t="shared" ca="1" si="15"/>
        <v>0.65721024942383699</v>
      </c>
      <c r="W136" s="1">
        <f t="shared" ca="1" si="16"/>
        <v>0.83676820018141929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6.701089170951198E-2</v>
      </c>
      <c r="E137" s="1">
        <f t="shared" ca="1" si="13"/>
        <v>9.3838524357579806E-2</v>
      </c>
      <c r="F137" s="1">
        <f t="shared" ca="1" si="17"/>
        <v>0.17921927489520306</v>
      </c>
      <c r="G137" s="1">
        <f t="shared" ca="1" si="17"/>
        <v>0.31706743944589355</v>
      </c>
      <c r="H137" s="1">
        <f t="shared" ca="1" si="17"/>
        <v>0.25279659607932248</v>
      </c>
      <c r="I137" s="1">
        <f t="shared" ca="1" si="17"/>
        <v>0.20702476412484988</v>
      </c>
      <c r="J137" s="1">
        <f t="shared" ca="1" si="17"/>
        <v>0.2965054215630219</v>
      </c>
      <c r="K137" s="1">
        <f t="shared" ca="1" si="17"/>
        <v>0.41727792531108693</v>
      </c>
      <c r="L137" s="1">
        <f t="shared" ca="1" si="17"/>
        <v>0.2695449201578014</v>
      </c>
      <c r="M137" s="1">
        <f t="shared" ca="1" si="17"/>
        <v>0.12619188319763466</v>
      </c>
      <c r="N137" s="1">
        <f t="shared" ca="1" si="17"/>
        <v>0.10575652438271096</v>
      </c>
      <c r="O137" s="1">
        <f t="shared" ca="1" si="17"/>
        <v>0.21643369770253962</v>
      </c>
      <c r="P137" s="1">
        <f t="shared" ca="1" si="17"/>
        <v>0.29904520781312577</v>
      </c>
      <c r="Q137" s="1">
        <f t="shared" ca="1" si="17"/>
        <v>0.4290421873952332</v>
      </c>
      <c r="R137" s="1">
        <f t="shared" ca="1" si="17"/>
        <v>0.70551671620880474</v>
      </c>
      <c r="S137" s="1">
        <f t="shared" ca="1" si="17"/>
        <v>0.90590631201846394</v>
      </c>
      <c r="T137" s="1">
        <f t="shared" ca="1" si="17"/>
        <v>0.90025537879133177</v>
      </c>
      <c r="U137" s="1">
        <f t="shared" ca="1" si="17"/>
        <v>0.68027259372002646</v>
      </c>
      <c r="V137" s="1">
        <f t="shared" ca="1" si="15"/>
        <v>0.35081391108110499</v>
      </c>
      <c r="W137" s="1">
        <f t="shared" ca="1" si="16"/>
        <v>0.19850331784903649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0.276292157400997</v>
      </c>
      <c r="E138" s="1">
        <f t="shared" ca="1" si="13"/>
        <v>0.40608043314393594</v>
      </c>
      <c r="F138" s="1">
        <f t="shared" ca="1" si="17"/>
        <v>0.42911060743054252</v>
      </c>
      <c r="G138" s="1">
        <f t="shared" ca="1" si="17"/>
        <v>0.49267088721279129</v>
      </c>
      <c r="H138" s="1">
        <f t="shared" ca="1" si="17"/>
        <v>0.46389375616735257</v>
      </c>
      <c r="I138" s="1">
        <f t="shared" ca="1" si="17"/>
        <v>0.49556391089185647</v>
      </c>
      <c r="J138" s="1">
        <f t="shared" ca="1" si="17"/>
        <v>0.48075510211698119</v>
      </c>
      <c r="K138" s="1">
        <f t="shared" ca="1" si="17"/>
        <v>0.6365866533372242</v>
      </c>
      <c r="L138" s="1">
        <f t="shared" ca="1" si="17"/>
        <v>0.68706341160856743</v>
      </c>
      <c r="M138" s="1">
        <f t="shared" ca="1" si="17"/>
        <v>0.49377846791234503</v>
      </c>
      <c r="N138" s="1">
        <f t="shared" ca="1" si="17"/>
        <v>0.30881637304801562</v>
      </c>
      <c r="O138" s="1">
        <f t="shared" ca="1" si="17"/>
        <v>0.37947800535481058</v>
      </c>
      <c r="P138" s="1">
        <f t="shared" ca="1" si="17"/>
        <v>0.47983399470578475</v>
      </c>
      <c r="Q138" s="1">
        <f t="shared" ca="1" si="17"/>
        <v>0.38702966852282061</v>
      </c>
      <c r="R138" s="1">
        <f t="shared" ca="1" si="17"/>
        <v>0.38845616722955179</v>
      </c>
      <c r="S138" s="1">
        <f t="shared" ca="1" si="17"/>
        <v>0.50205598452974454</v>
      </c>
      <c r="T138" s="1">
        <f t="shared" ca="1" si="17"/>
        <v>0.57688542982505753</v>
      </c>
      <c r="U138" s="1">
        <f t="shared" ca="1" si="17"/>
        <v>0.73771817453928801</v>
      </c>
      <c r="V138" s="1">
        <f t="shared" ca="1" si="15"/>
        <v>0.85870235522593963</v>
      </c>
      <c r="W138" s="1">
        <f t="shared" ca="1" si="16"/>
        <v>0.93944662034607818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0.27228261798173276</v>
      </c>
      <c r="E139" s="1">
        <f t="shared" ca="1" si="13"/>
        <v>0.50185888523621713</v>
      </c>
      <c r="F139" s="1">
        <f t="shared" ca="1" si="17"/>
        <v>0.53943158954149006</v>
      </c>
      <c r="G139" s="1">
        <f t="shared" ca="1" si="17"/>
        <v>0.35928209081338636</v>
      </c>
      <c r="H139" s="1">
        <f t="shared" ca="1" si="17"/>
        <v>0.33408257735277008</v>
      </c>
      <c r="I139" s="1">
        <f t="shared" ca="1" si="17"/>
        <v>0.47309987178191004</v>
      </c>
      <c r="J139" s="1">
        <f t="shared" ca="1" si="17"/>
        <v>0.50212418057649066</v>
      </c>
      <c r="K139" s="1">
        <f t="shared" ca="1" si="17"/>
        <v>0.49727600276901446</v>
      </c>
      <c r="L139" s="1">
        <f t="shared" ca="1" si="17"/>
        <v>0.28492040533255919</v>
      </c>
      <c r="M139" s="1">
        <f t="shared" ca="1" si="17"/>
        <v>0.15992784106335942</v>
      </c>
      <c r="N139" s="1">
        <f t="shared" ca="1" si="17"/>
        <v>0.34671086979088334</v>
      </c>
      <c r="O139" s="1">
        <f t="shared" ca="1" si="17"/>
        <v>0.63575518232326067</v>
      </c>
      <c r="P139" s="1">
        <f t="shared" ca="1" si="17"/>
        <v>0.62552630685916777</v>
      </c>
      <c r="Q139" s="1">
        <f t="shared" ca="1" si="17"/>
        <v>0.42652885744792873</v>
      </c>
      <c r="R139" s="1">
        <f t="shared" ca="1" si="17"/>
        <v>0.37455554969794419</v>
      </c>
      <c r="S139" s="1">
        <f t="shared" ca="1" si="17"/>
        <v>0.27287106126247745</v>
      </c>
      <c r="T139" s="1">
        <f t="shared" ca="1" si="17"/>
        <v>0.29059938344544112</v>
      </c>
      <c r="U139" s="1">
        <f t="shared" ca="1" si="17"/>
        <v>0.44694632293916647</v>
      </c>
      <c r="V139" s="1">
        <f t="shared" ca="1" si="15"/>
        <v>0.49673352034353674</v>
      </c>
      <c r="W139" s="1">
        <f t="shared" ca="1" si="16"/>
        <v>0.6027740316360114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0.31389753538409787</v>
      </c>
      <c r="E140" s="1">
        <f t="shared" ca="1" si="13"/>
        <v>0.31869271329440796</v>
      </c>
      <c r="F140" s="1">
        <f t="shared" ca="1" si="17"/>
        <v>0.23786401573967866</v>
      </c>
      <c r="G140" s="1">
        <f t="shared" ca="1" si="17"/>
        <v>0.15189083655823166</v>
      </c>
      <c r="H140" s="1">
        <f t="shared" ca="1" si="17"/>
        <v>0.22764205234861512</v>
      </c>
      <c r="I140" s="1">
        <f t="shared" ca="1" si="17"/>
        <v>0.4273928049365181</v>
      </c>
      <c r="J140" s="1">
        <f t="shared" ca="1" si="17"/>
        <v>0.54283956750537998</v>
      </c>
      <c r="K140" s="1">
        <f t="shared" ca="1" si="17"/>
        <v>0.62246410614341774</v>
      </c>
      <c r="L140" s="1">
        <f t="shared" ca="1" si="17"/>
        <v>0.47980726985742661</v>
      </c>
      <c r="M140" s="1">
        <f t="shared" ca="1" si="17"/>
        <v>0.28044710185652083</v>
      </c>
      <c r="N140" s="1">
        <f t="shared" ca="1" si="17"/>
        <v>0.31452494017353039</v>
      </c>
      <c r="O140" s="1">
        <f t="shared" ca="1" si="17"/>
        <v>0.58164647105592393</v>
      </c>
      <c r="P140" s="1">
        <f t="shared" ca="1" si="17"/>
        <v>0.58983949039103989</v>
      </c>
      <c r="Q140" s="1">
        <f t="shared" ca="1" si="17"/>
        <v>0.42304828720898674</v>
      </c>
      <c r="R140" s="1">
        <f t="shared" ca="1" si="17"/>
        <v>0.49575778166719109</v>
      </c>
      <c r="S140" s="1">
        <f t="shared" ca="1" si="17"/>
        <v>0.52522613261204543</v>
      </c>
      <c r="T140" s="1">
        <f t="shared" ca="1" si="17"/>
        <v>0.49010164370212628</v>
      </c>
      <c r="U140" s="1">
        <f t="shared" ca="1" si="17"/>
        <v>0.54737977774844082</v>
      </c>
      <c r="V140" s="1">
        <f t="shared" ca="1" si="15"/>
        <v>0.55157712693384031</v>
      </c>
      <c r="W140" s="1">
        <f t="shared" ca="1" si="16"/>
        <v>0.65423374793204891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0.40238537822579834</v>
      </c>
      <c r="E141" s="1">
        <f t="shared" ca="1" si="13"/>
        <v>0.447629674792698</v>
      </c>
      <c r="F141" s="1">
        <f t="shared" ca="1" si="17"/>
        <v>0.3328554524942397</v>
      </c>
      <c r="G141" s="1">
        <f t="shared" ca="1" si="17"/>
        <v>0.31232355690487135</v>
      </c>
      <c r="H141" s="1">
        <f t="shared" ca="1" si="17"/>
        <v>0.36759763293710535</v>
      </c>
      <c r="I141" s="1">
        <f t="shared" ca="1" si="17"/>
        <v>0.45357896988056234</v>
      </c>
      <c r="J141" s="1">
        <f t="shared" ca="1" si="17"/>
        <v>0.32603214853781248</v>
      </c>
      <c r="K141" s="1">
        <f t="shared" ca="1" si="17"/>
        <v>0.27821191678928925</v>
      </c>
      <c r="L141" s="1">
        <f t="shared" ca="1" si="17"/>
        <v>0.39300631899607003</v>
      </c>
      <c r="M141" s="1">
        <f t="shared" ca="1" si="17"/>
        <v>0.30485815578946485</v>
      </c>
      <c r="N141" s="1">
        <f t="shared" ca="1" si="17"/>
        <v>0.15496199310962663</v>
      </c>
      <c r="O141" s="1">
        <f t="shared" ca="1" si="17"/>
        <v>0.21693066077674827</v>
      </c>
      <c r="P141" s="1">
        <f t="shared" ca="1" si="17"/>
        <v>0.42475864139970215</v>
      </c>
      <c r="Q141" s="1">
        <f t="shared" ca="1" si="17"/>
        <v>0.48096577350261172</v>
      </c>
      <c r="R141" s="1">
        <f t="shared" ca="1" si="17"/>
        <v>0.3638978560705648</v>
      </c>
      <c r="S141" s="1">
        <f t="shared" ca="1" si="17"/>
        <v>0.21404816893668341</v>
      </c>
      <c r="T141" s="1">
        <f t="shared" ca="1" si="17"/>
        <v>0.26470980569903901</v>
      </c>
      <c r="U141" s="1">
        <f t="shared" ca="1" si="17"/>
        <v>0.49064743699241858</v>
      </c>
      <c r="V141" s="1">
        <f t="shared" ca="1" si="15"/>
        <v>0.68067422147004641</v>
      </c>
      <c r="W141" s="1">
        <f t="shared" ca="1" si="16"/>
        <v>0.74057054394554156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0.82678365876353155</v>
      </c>
      <c r="E142" s="1">
        <f t="shared" ca="1" si="13"/>
        <v>0.84273784058022949</v>
      </c>
      <c r="F142" s="1">
        <f t="shared" ca="1" si="17"/>
        <v>0.82140666034717502</v>
      </c>
      <c r="G142" s="1">
        <f t="shared" ca="1" si="17"/>
        <v>0.63788083841949683</v>
      </c>
      <c r="H142" s="1">
        <f t="shared" ca="1" si="17"/>
        <v>0.30795430543258784</v>
      </c>
      <c r="I142" s="1">
        <f t="shared" ca="1" si="17"/>
        <v>0.16129051043639417</v>
      </c>
      <c r="J142" s="1">
        <f t="shared" ca="1" si="17"/>
        <v>0.24442009372567619</v>
      </c>
      <c r="K142" s="1">
        <f t="shared" ca="1" si="17"/>
        <v>0.39846017023948704</v>
      </c>
      <c r="L142" s="1">
        <f t="shared" ca="1" si="17"/>
        <v>0.31587269251020389</v>
      </c>
      <c r="M142" s="1">
        <f t="shared" ca="1" si="17"/>
        <v>0.24112182142851943</v>
      </c>
      <c r="N142" s="1">
        <f t="shared" ca="1" si="17"/>
        <v>0.30861868977504581</v>
      </c>
      <c r="O142" s="1">
        <f t="shared" ca="1" si="17"/>
        <v>0.45993336337743046</v>
      </c>
      <c r="P142" s="1">
        <f t="shared" ca="1" si="17"/>
        <v>0.45367630401104736</v>
      </c>
      <c r="Q142" s="1">
        <f t="shared" ca="1" si="17"/>
        <v>0.5104243639538717</v>
      </c>
      <c r="R142" s="1">
        <f t="shared" ca="1" si="17"/>
        <v>0.54486916896217663</v>
      </c>
      <c r="S142" s="1">
        <f t="shared" ca="1" si="17"/>
        <v>0.64351368330427305</v>
      </c>
      <c r="T142" s="1">
        <f t="shared" ca="1" si="17"/>
        <v>0.64612935227955348</v>
      </c>
      <c r="U142" s="1">
        <f t="shared" ca="1" si="17"/>
        <v>0.78551272292981822</v>
      </c>
      <c r="V142" s="1">
        <f t="shared" ca="1" si="15"/>
        <v>0.86386609968038508</v>
      </c>
      <c r="W142" s="1">
        <f t="shared" ca="1" si="16"/>
        <v>0.90019493611962154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0.21646663998537388</v>
      </c>
      <c r="E143" s="1">
        <f t="shared" ca="1" si="13"/>
        <v>0.34877942875900075</v>
      </c>
      <c r="F143" s="1">
        <f t="shared" ca="1" si="17"/>
        <v>0.28211628627721869</v>
      </c>
      <c r="G143" s="1">
        <f t="shared" ca="1" si="17"/>
        <v>0.23241822927392936</v>
      </c>
      <c r="H143" s="1">
        <f t="shared" ca="1" si="17"/>
        <v>0.24706845501667801</v>
      </c>
      <c r="I143" s="1">
        <f t="shared" ca="1" si="17"/>
        <v>0.25316021739617189</v>
      </c>
      <c r="J143" s="1">
        <f t="shared" ca="1" si="17"/>
        <v>0.19899890428579686</v>
      </c>
      <c r="K143" s="1">
        <f t="shared" ca="1" si="17"/>
        <v>0.18285506820607972</v>
      </c>
      <c r="L143" s="1">
        <f t="shared" ca="1" si="17"/>
        <v>0.20819090657187683</v>
      </c>
      <c r="M143" s="1">
        <f t="shared" ca="1" si="17"/>
        <v>0.16025969236992604</v>
      </c>
      <c r="N143" s="1">
        <f t="shared" ca="1" si="17"/>
        <v>0.14720532528662439</v>
      </c>
      <c r="O143" s="1">
        <f t="shared" ca="1" si="17"/>
        <v>0.29785702111225254</v>
      </c>
      <c r="P143" s="1">
        <f t="shared" ca="1" si="17"/>
        <v>0.57363308809329316</v>
      </c>
      <c r="Q143" s="1">
        <f t="shared" ca="1" si="17"/>
        <v>0.57791732258907424</v>
      </c>
      <c r="R143" s="1">
        <f t="shared" ca="1" si="17"/>
        <v>0.27394398255750307</v>
      </c>
      <c r="S143" s="1">
        <f t="shared" ca="1" si="17"/>
        <v>4.9619942551707416E-2</v>
      </c>
      <c r="T143" s="1">
        <f t="shared" ca="1" si="17"/>
        <v>5.62544389025076E-2</v>
      </c>
      <c r="U143" s="1">
        <f t="shared" ref="U143:U158" ca="1" si="18">(U93+0.6*(V93+T93)+0.15*(S93+W93))/(1+2*0.6+2*0.15)</f>
        <v>0.21467363531455225</v>
      </c>
      <c r="V143" s="1">
        <f t="shared" ca="1" si="15"/>
        <v>0.4006533342672513</v>
      </c>
      <c r="W143" s="1">
        <f t="shared" ca="1" si="16"/>
        <v>0.37310167760595864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0.2878780801222332</v>
      </c>
      <c r="E144" s="1">
        <f t="shared" ca="1" si="13"/>
        <v>0.44810636977185547</v>
      </c>
      <c r="F144" s="1">
        <f t="shared" ref="F144:T158" ca="1" si="19">(F94+0.6*(G94+E94)+0.15*(D94+H94))/(1+2*0.6+2*0.15)</f>
        <v>0.40729332722545053</v>
      </c>
      <c r="G144" s="1">
        <f t="shared" ca="1" si="19"/>
        <v>0.36259974286128094</v>
      </c>
      <c r="H144" s="1">
        <f t="shared" ca="1" si="19"/>
        <v>0.20907226832994746</v>
      </c>
      <c r="I144" s="1">
        <f t="shared" ca="1" si="19"/>
        <v>0.11497093898307305</v>
      </c>
      <c r="J144" s="1">
        <f t="shared" ca="1" si="19"/>
        <v>9.8159046550119339E-2</v>
      </c>
      <c r="K144" s="1">
        <f t="shared" ca="1" si="19"/>
        <v>0.26175580957504885</v>
      </c>
      <c r="L144" s="1">
        <f t="shared" ca="1" si="19"/>
        <v>0.49183475941670196</v>
      </c>
      <c r="M144" s="1">
        <f t="shared" ca="1" si="19"/>
        <v>0.40460937228663407</v>
      </c>
      <c r="N144" s="1">
        <f t="shared" ca="1" si="19"/>
        <v>0.10897966621516038</v>
      </c>
      <c r="O144" s="1">
        <f t="shared" ca="1" si="19"/>
        <v>-7.9331611651748415E-2</v>
      </c>
      <c r="P144" s="1">
        <f t="shared" ca="1" si="19"/>
        <v>-8.3909045421746417E-2</v>
      </c>
      <c r="Q144" s="1">
        <f t="shared" ca="1" si="19"/>
        <v>-6.2828701688216776E-2</v>
      </c>
      <c r="R144" s="1">
        <f t="shared" ca="1" si="19"/>
        <v>1.4507881932592559E-2</v>
      </c>
      <c r="S144" s="1">
        <f t="shared" ca="1" si="19"/>
        <v>0.28656341821659087</v>
      </c>
      <c r="T144" s="1">
        <f t="shared" ca="1" si="19"/>
        <v>0.68587014882766284</v>
      </c>
      <c r="U144" s="1">
        <f t="shared" ca="1" si="18"/>
        <v>0.92592091389691156</v>
      </c>
      <c r="V144" s="1">
        <f t="shared" ca="1" si="15"/>
        <v>0.83706669451859639</v>
      </c>
      <c r="W144" s="1">
        <f t="shared" ca="1" si="16"/>
        <v>0.52439839067158511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0.37098917544073412</v>
      </c>
      <c r="E145" s="1">
        <f t="shared" ca="1" si="13"/>
        <v>0.6786313367387703</v>
      </c>
      <c r="F145" s="1">
        <f t="shared" ca="1" si="19"/>
        <v>0.7982022995025545</v>
      </c>
      <c r="G145" s="1">
        <f t="shared" ca="1" si="19"/>
        <v>0.66009256860499699</v>
      </c>
      <c r="H145" s="1">
        <f t="shared" ca="1" si="19"/>
        <v>0.38367788332414771</v>
      </c>
      <c r="I145" s="1">
        <f t="shared" ca="1" si="19"/>
        <v>0.22050634572150657</v>
      </c>
      <c r="J145" s="1">
        <f t="shared" ca="1" si="19"/>
        <v>0.16782825104606786</v>
      </c>
      <c r="K145" s="1">
        <f t="shared" ca="1" si="19"/>
        <v>0.31406007169043121</v>
      </c>
      <c r="L145" s="1">
        <f t="shared" ca="1" si="19"/>
        <v>0.51251881561628709</v>
      </c>
      <c r="M145" s="1">
        <f t="shared" ca="1" si="19"/>
        <v>0.4170442115435109</v>
      </c>
      <c r="N145" s="1">
        <f t="shared" ca="1" si="19"/>
        <v>0.2596897671253417</v>
      </c>
      <c r="O145" s="1">
        <f t="shared" ca="1" si="19"/>
        <v>0.31108901268475886</v>
      </c>
      <c r="P145" s="1">
        <f t="shared" ca="1" si="19"/>
        <v>0.39646928873593351</v>
      </c>
      <c r="Q145" s="1">
        <f t="shared" ca="1" si="19"/>
        <v>0.48866604161814553</v>
      </c>
      <c r="R145" s="1">
        <f t="shared" ca="1" si="19"/>
        <v>0.47630278587063879</v>
      </c>
      <c r="S145" s="1">
        <f t="shared" ca="1" si="19"/>
        <v>0.47376743494475165</v>
      </c>
      <c r="T145" s="1">
        <f t="shared" ca="1" si="19"/>
        <v>0.3622295520684885</v>
      </c>
      <c r="U145" s="1">
        <f t="shared" ca="1" si="18"/>
        <v>0.3748115115679751</v>
      </c>
      <c r="V145" s="1">
        <f t="shared" ca="1" si="15"/>
        <v>0.42311412821306998</v>
      </c>
      <c r="W145" s="1">
        <f t="shared" ca="1" si="16"/>
        <v>0.46330088081647397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0.48169831227677112</v>
      </c>
      <c r="E146" s="1">
        <f t="shared" ca="1" si="13"/>
        <v>0.59673528120852959</v>
      </c>
      <c r="F146" s="1">
        <f t="shared" ca="1" si="19"/>
        <v>0.6235697725848276</v>
      </c>
      <c r="G146" s="1">
        <f t="shared" ca="1" si="19"/>
        <v>0.63311614246739345</v>
      </c>
      <c r="H146" s="1">
        <f t="shared" ca="1" si="19"/>
        <v>0.41966279578266513</v>
      </c>
      <c r="I146" s="1">
        <f t="shared" ca="1" si="19"/>
        <v>0.22362324569126724</v>
      </c>
      <c r="J146" s="1">
        <f t="shared" ca="1" si="19"/>
        <v>0.21797158527693852</v>
      </c>
      <c r="K146" s="1">
        <f t="shared" ca="1" si="19"/>
        <v>0.45349344219622056</v>
      </c>
      <c r="L146" s="1">
        <f t="shared" ca="1" si="19"/>
        <v>0.76223274625842063</v>
      </c>
      <c r="M146" s="1">
        <f t="shared" ca="1" si="19"/>
        <v>0.71062505453413816</v>
      </c>
      <c r="N146" s="1">
        <f t="shared" ca="1" si="19"/>
        <v>0.33960234963113922</v>
      </c>
      <c r="O146" s="1">
        <f t="shared" ca="1" si="19"/>
        <v>0.14239956035349449</v>
      </c>
      <c r="P146" s="1">
        <f t="shared" ca="1" si="19"/>
        <v>0.23876678157322004</v>
      </c>
      <c r="Q146" s="1">
        <f t="shared" ca="1" si="19"/>
        <v>0.46046068613577251</v>
      </c>
      <c r="R146" s="1">
        <f t="shared" ca="1" si="19"/>
        <v>0.58625431343596357</v>
      </c>
      <c r="S146" s="1">
        <f t="shared" ca="1" si="19"/>
        <v>0.79057714255803324</v>
      </c>
      <c r="T146" s="1">
        <f t="shared" ca="1" si="19"/>
        <v>0.89892059901461407</v>
      </c>
      <c r="U146" s="1">
        <f t="shared" ca="1" si="18"/>
        <v>0.9125102967296449</v>
      </c>
      <c r="V146" s="1">
        <f t="shared" ca="1" si="15"/>
        <v>0.90631031967694187</v>
      </c>
      <c r="W146" s="1">
        <f t="shared" ca="1" si="16"/>
        <v>0.92279436123213432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-5.9790487904773856E-2</v>
      </c>
      <c r="E147" s="1">
        <f t="shared" ca="1" si="13"/>
        <v>9.6585681567616308E-2</v>
      </c>
      <c r="F147" s="1">
        <f t="shared" ca="1" si="19"/>
        <v>0.34792736222174436</v>
      </c>
      <c r="G147" s="1">
        <f t="shared" ca="1" si="19"/>
        <v>0.46354096054699284</v>
      </c>
      <c r="H147" s="1">
        <f t="shared" ca="1" si="19"/>
        <v>0.29448745890940142</v>
      </c>
      <c r="I147" s="1">
        <f t="shared" ca="1" si="19"/>
        <v>0.13028466158396196</v>
      </c>
      <c r="J147" s="1">
        <f t="shared" ca="1" si="19"/>
        <v>6.3466442751395347E-2</v>
      </c>
      <c r="K147" s="1">
        <f t="shared" ca="1" si="19"/>
        <v>0.1677113580120248</v>
      </c>
      <c r="L147" s="1">
        <f t="shared" ca="1" si="19"/>
        <v>0.37090187433948224</v>
      </c>
      <c r="M147" s="1">
        <f t="shared" ca="1" si="19"/>
        <v>0.4348540754284686</v>
      </c>
      <c r="N147" s="1">
        <f t="shared" ca="1" si="19"/>
        <v>0.2587815492914054</v>
      </c>
      <c r="O147" s="1">
        <f t="shared" ca="1" si="19"/>
        <v>0.21370467923133613</v>
      </c>
      <c r="P147" s="1">
        <f t="shared" ca="1" si="19"/>
        <v>0.42347917399754886</v>
      </c>
      <c r="Q147" s="1">
        <f t="shared" ca="1" si="19"/>
        <v>0.77337279641723322</v>
      </c>
      <c r="R147" s="1">
        <f t="shared" ca="1" si="19"/>
        <v>0.95941538434768903</v>
      </c>
      <c r="S147" s="1">
        <f t="shared" ca="1" si="19"/>
        <v>0.98915421482789989</v>
      </c>
      <c r="T147" s="1">
        <f t="shared" ca="1" si="19"/>
        <v>0.90389859313136545</v>
      </c>
      <c r="U147" s="1">
        <f t="shared" ca="1" si="18"/>
        <v>0.65566308034837995</v>
      </c>
      <c r="V147" s="1">
        <f t="shared" ca="1" si="15"/>
        <v>0.27699177149845861</v>
      </c>
      <c r="W147" s="1">
        <f t="shared" ca="1" si="16"/>
        <v>2.1384942220711047E-2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0.12192119964743135</v>
      </c>
      <c r="E148" s="1">
        <f t="shared" ca="1" si="13"/>
        <v>0.29800546916070741</v>
      </c>
      <c r="F148" s="1">
        <f t="shared" ca="1" si="19"/>
        <v>0.56147768716033242</v>
      </c>
      <c r="G148" s="1">
        <f t="shared" ca="1" si="19"/>
        <v>0.63952449540746215</v>
      </c>
      <c r="H148" s="1">
        <f t="shared" ca="1" si="19"/>
        <v>0.44367214217724688</v>
      </c>
      <c r="I148" s="1">
        <f t="shared" ca="1" si="19"/>
        <v>0.29264225906550934</v>
      </c>
      <c r="J148" s="1">
        <f t="shared" ca="1" si="19"/>
        <v>0.17091973908004993</v>
      </c>
      <c r="K148" s="1">
        <f t="shared" ca="1" si="19"/>
        <v>0.20249219740412458</v>
      </c>
      <c r="L148" s="1">
        <f t="shared" ca="1" si="19"/>
        <v>0.35996625448593478</v>
      </c>
      <c r="M148" s="1">
        <f t="shared" ca="1" si="19"/>
        <v>0.3854987630733458</v>
      </c>
      <c r="N148" s="1">
        <f t="shared" ca="1" si="19"/>
        <v>0.3198142481368772</v>
      </c>
      <c r="O148" s="1">
        <f t="shared" ca="1" si="19"/>
        <v>0.4762001371293933</v>
      </c>
      <c r="P148" s="1">
        <f t="shared" ca="1" si="19"/>
        <v>0.71497994775046203</v>
      </c>
      <c r="Q148" s="1">
        <f t="shared" ca="1" si="19"/>
        <v>0.9101919884499754</v>
      </c>
      <c r="R148" s="1">
        <f t="shared" ca="1" si="19"/>
        <v>0.94601392062962586</v>
      </c>
      <c r="S148" s="1">
        <f t="shared" ca="1" si="19"/>
        <v>0.83100079294321338</v>
      </c>
      <c r="T148" s="1">
        <f t="shared" ca="1" si="19"/>
        <v>0.61957422213583402</v>
      </c>
      <c r="U148" s="1">
        <f t="shared" ca="1" si="18"/>
        <v>0.36284003561816447</v>
      </c>
      <c r="V148" s="1">
        <f t="shared" ca="1" si="15"/>
        <v>0.1627296084769973</v>
      </c>
      <c r="W148" s="1">
        <f t="shared" ca="1" si="16"/>
        <v>5.656297862506301E-3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0.56189972387005249</v>
      </c>
      <c r="E149" s="1">
        <f t="shared" ca="1" si="13"/>
        <v>0.33975443692441287</v>
      </c>
      <c r="F149" s="1">
        <f t="shared" ca="1" si="19"/>
        <v>0.28545135606086497</v>
      </c>
      <c r="G149" s="1">
        <f t="shared" ca="1" si="19"/>
        <v>0.34213442773172542</v>
      </c>
      <c r="H149" s="1">
        <f t="shared" ca="1" si="19"/>
        <v>0.1953100808243538</v>
      </c>
      <c r="I149" s="1">
        <f t="shared" ca="1" si="19"/>
        <v>0.10109426981986891</v>
      </c>
      <c r="J149" s="1">
        <f t="shared" ca="1" si="19"/>
        <v>0.26778019090665872</v>
      </c>
      <c r="K149" s="1">
        <f t="shared" ca="1" si="19"/>
        <v>0.50474963865814282</v>
      </c>
      <c r="L149" s="1">
        <f t="shared" ca="1" si="19"/>
        <v>0.5227867154023309</v>
      </c>
      <c r="M149" s="1">
        <f t="shared" ca="1" si="19"/>
        <v>0.48374345065471075</v>
      </c>
      <c r="N149" s="1">
        <f t="shared" ca="1" si="19"/>
        <v>0.34723584794341911</v>
      </c>
      <c r="O149" s="1">
        <f t="shared" ca="1" si="19"/>
        <v>0.41507631004544843</v>
      </c>
      <c r="P149" s="1">
        <f t="shared" ca="1" si="19"/>
        <v>0.68222644203646543</v>
      </c>
      <c r="Q149" s="1">
        <f t="shared" ca="1" si="19"/>
        <v>0.84204814818404494</v>
      </c>
      <c r="R149" s="1">
        <f t="shared" ca="1" si="19"/>
        <v>0.89051037998197624</v>
      </c>
      <c r="S149" s="1">
        <f t="shared" ca="1" si="19"/>
        <v>0.94881046790423562</v>
      </c>
      <c r="T149" s="1">
        <f t="shared" ca="1" si="19"/>
        <v>0.97708676921658399</v>
      </c>
      <c r="U149" s="1">
        <f t="shared" ca="1" si="18"/>
        <v>0.94956447872064964</v>
      </c>
      <c r="V149" s="1">
        <f t="shared" ca="1" si="15"/>
        <v>0.9550673931547109</v>
      </c>
      <c r="W149" s="1">
        <f t="shared" ca="1" si="16"/>
        <v>0.93769446306733661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0.67374135608143848</v>
      </c>
      <c r="E150" s="1">
        <f t="shared" ca="1" si="13"/>
        <v>0.53558413710063646</v>
      </c>
      <c r="F150" s="1">
        <f t="shared" ca="1" si="19"/>
        <v>0.57555601028095182</v>
      </c>
      <c r="G150" s="1">
        <f t="shared" ca="1" si="19"/>
        <v>0.4413703682325355</v>
      </c>
      <c r="H150" s="1">
        <f t="shared" ca="1" si="19"/>
        <v>0.23262138494648679</v>
      </c>
      <c r="I150" s="1">
        <f t="shared" ca="1" si="19"/>
        <v>0.13307210165263833</v>
      </c>
      <c r="J150" s="1">
        <f t="shared" ca="1" si="19"/>
        <v>0.10509675789941716</v>
      </c>
      <c r="K150" s="1">
        <f t="shared" ca="1" si="19"/>
        <v>0.11095474139917302</v>
      </c>
      <c r="L150" s="1">
        <f t="shared" ca="1" si="19"/>
        <v>0.20070349935946702</v>
      </c>
      <c r="M150" s="1">
        <f t="shared" ca="1" si="19"/>
        <v>0.32516122673378145</v>
      </c>
      <c r="N150" s="1">
        <f t="shared" ca="1" si="19"/>
        <v>0.3134782239813258</v>
      </c>
      <c r="O150" s="1">
        <f t="shared" ca="1" si="19"/>
        <v>0.40366640366558898</v>
      </c>
      <c r="P150" s="1">
        <f t="shared" ca="1" si="19"/>
        <v>0.51298945149225905</v>
      </c>
      <c r="Q150" s="1">
        <f t="shared" ca="1" si="19"/>
        <v>0.31604671144632684</v>
      </c>
      <c r="R150" s="1">
        <f t="shared" ca="1" si="19"/>
        <v>0.15740937562380714</v>
      </c>
      <c r="S150" s="1">
        <f t="shared" ca="1" si="19"/>
        <v>0.2783509245723273</v>
      </c>
      <c r="T150" s="1">
        <f t="shared" ca="1" si="19"/>
        <v>0.55351543982954621</v>
      </c>
      <c r="U150" s="1">
        <f t="shared" ca="1" si="18"/>
        <v>0.6336018610583446</v>
      </c>
      <c r="V150" s="1">
        <f t="shared" ca="1" si="15"/>
        <v>0.78272191805637159</v>
      </c>
      <c r="W150" s="1">
        <f t="shared" ca="1" si="16"/>
        <v>0.94246338886955716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0.27056346241181345</v>
      </c>
      <c r="E151" s="1">
        <f t="shared" ca="1" si="13"/>
        <v>0.21876242842838411</v>
      </c>
      <c r="F151" s="1">
        <f t="shared" ca="1" si="19"/>
        <v>0.24647739094493876</v>
      </c>
      <c r="G151" s="1">
        <f t="shared" ca="1" si="19"/>
        <v>0.26794146663117097</v>
      </c>
      <c r="H151" s="1">
        <f t="shared" ca="1" si="19"/>
        <v>0.13701645582050379</v>
      </c>
      <c r="I151" s="1">
        <f t="shared" ca="1" si="19"/>
        <v>5.123001184439957E-2</v>
      </c>
      <c r="J151" s="1">
        <f t="shared" ca="1" si="19"/>
        <v>6.3067438600442796E-2</v>
      </c>
      <c r="K151" s="1">
        <f t="shared" ca="1" si="19"/>
        <v>0.15486013317828556</v>
      </c>
      <c r="L151" s="1">
        <f t="shared" ca="1" si="19"/>
        <v>0.28728665135010811</v>
      </c>
      <c r="M151" s="1">
        <f t="shared" ca="1" si="19"/>
        <v>0.35610497213159381</v>
      </c>
      <c r="N151" s="1">
        <f t="shared" ca="1" si="19"/>
        <v>0.25211248199954767</v>
      </c>
      <c r="O151" s="1">
        <f t="shared" ca="1" si="19"/>
        <v>0.18876720717511147</v>
      </c>
      <c r="P151" s="1">
        <f t="shared" ca="1" si="19"/>
        <v>0.30773683300265225</v>
      </c>
      <c r="Q151" s="1">
        <f t="shared" ca="1" si="19"/>
        <v>0.53978168171550989</v>
      </c>
      <c r="R151" s="1">
        <f t="shared" ca="1" si="19"/>
        <v>0.74371194735758317</v>
      </c>
      <c r="S151" s="1">
        <f t="shared" ca="1" si="19"/>
        <v>0.71926988211411214</v>
      </c>
      <c r="T151" s="1">
        <f t="shared" ca="1" si="19"/>
        <v>0.54430067999983156</v>
      </c>
      <c r="U151" s="1">
        <f t="shared" ca="1" si="18"/>
        <v>0.28429826434886357</v>
      </c>
      <c r="V151" s="1">
        <f t="shared" ca="1" si="15"/>
        <v>0.18488333926364386</v>
      </c>
      <c r="W151" s="1">
        <f t="shared" ca="1" si="16"/>
        <v>0.13906975374468081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0.51248086310571306</v>
      </c>
      <c r="E152" s="1">
        <f t="shared" ca="1" si="13"/>
        <v>0.67347670742841936</v>
      </c>
      <c r="F152" s="1">
        <f t="shared" ca="1" si="19"/>
        <v>0.65132566468374009</v>
      </c>
      <c r="G152" s="1">
        <f t="shared" ca="1" si="19"/>
        <v>0.61429003071059085</v>
      </c>
      <c r="H152" s="1">
        <f t="shared" ca="1" si="19"/>
        <v>0.50852350002226177</v>
      </c>
      <c r="I152" s="1">
        <f t="shared" ca="1" si="19"/>
        <v>0.40959052961491854</v>
      </c>
      <c r="J152" s="1">
        <f t="shared" ca="1" si="19"/>
        <v>0.25669838914256149</v>
      </c>
      <c r="K152" s="1">
        <f t="shared" ca="1" si="19"/>
        <v>0.29981134470160892</v>
      </c>
      <c r="L152" s="1">
        <f t="shared" ca="1" si="19"/>
        <v>0.4175284221919725</v>
      </c>
      <c r="M152" s="1">
        <f t="shared" ca="1" si="19"/>
        <v>0.29786188658107637</v>
      </c>
      <c r="N152" s="1">
        <f t="shared" ca="1" si="19"/>
        <v>0.18431082417676997</v>
      </c>
      <c r="O152" s="1">
        <f t="shared" ca="1" si="19"/>
        <v>0.27231271756262593</v>
      </c>
      <c r="P152" s="1">
        <f t="shared" ca="1" si="19"/>
        <v>0.54566549796260999</v>
      </c>
      <c r="Q152" s="1">
        <f t="shared" ca="1" si="19"/>
        <v>0.64895598265942278</v>
      </c>
      <c r="R152" s="1">
        <f t="shared" ca="1" si="19"/>
        <v>0.4461323408041139</v>
      </c>
      <c r="S152" s="1">
        <f t="shared" ca="1" si="19"/>
        <v>0.26181865255055492</v>
      </c>
      <c r="T152" s="1">
        <f t="shared" ca="1" si="19"/>
        <v>0.3494171756168743</v>
      </c>
      <c r="U152" s="1">
        <f t="shared" ca="1" si="18"/>
        <v>0.43135229181423729</v>
      </c>
      <c r="V152" s="1">
        <f t="shared" ca="1" si="15"/>
        <v>0.36911196942089003</v>
      </c>
      <c r="W152" s="1">
        <f t="shared" ca="1" si="16"/>
        <v>0.16345063040073279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0.61782876031228806</v>
      </c>
      <c r="E153" s="1">
        <f t="shared" ca="1" si="13"/>
        <v>0.74156851501363341</v>
      </c>
      <c r="F153" s="1">
        <f t="shared" ca="1" si="19"/>
        <v>0.62263820563171834</v>
      </c>
      <c r="G153" s="1">
        <f t="shared" ca="1" si="19"/>
        <v>0.36988453271475713</v>
      </c>
      <c r="H153" s="1">
        <f t="shared" ca="1" si="19"/>
        <v>0.3312021499900627</v>
      </c>
      <c r="I153" s="1">
        <f t="shared" ca="1" si="19"/>
        <v>0.3939499980623451</v>
      </c>
      <c r="J153" s="1">
        <f t="shared" ca="1" si="19"/>
        <v>0.30354405665951584</v>
      </c>
      <c r="K153" s="1">
        <f t="shared" ca="1" si="19"/>
        <v>0.36992951753801406</v>
      </c>
      <c r="L153" s="1">
        <f t="shared" ca="1" si="19"/>
        <v>0.48877404581109418</v>
      </c>
      <c r="M153" s="1">
        <f t="shared" ca="1" si="19"/>
        <v>0.35323397833457548</v>
      </c>
      <c r="N153" s="1">
        <f t="shared" ca="1" si="19"/>
        <v>0.33737562121768427</v>
      </c>
      <c r="O153" s="1">
        <f t="shared" ca="1" si="19"/>
        <v>0.49599673842068953</v>
      </c>
      <c r="P153" s="1">
        <f t="shared" ca="1" si="19"/>
        <v>0.42379876435538855</v>
      </c>
      <c r="Q153" s="1">
        <f t="shared" ca="1" si="19"/>
        <v>0.31495418459262847</v>
      </c>
      <c r="R153" s="1">
        <f t="shared" ca="1" si="19"/>
        <v>0.27134119907811544</v>
      </c>
      <c r="S153" s="1">
        <f t="shared" ca="1" si="19"/>
        <v>0.15082504695703852</v>
      </c>
      <c r="T153" s="1">
        <f t="shared" ca="1" si="19"/>
        <v>0.21639109080314939</v>
      </c>
      <c r="U153" s="1">
        <f t="shared" ca="1" si="18"/>
        <v>0.43718220255242102</v>
      </c>
      <c r="V153" s="1">
        <f t="shared" ca="1" si="15"/>
        <v>0.59965827811010386</v>
      </c>
      <c r="W153" s="1">
        <f t="shared" ca="1" si="16"/>
        <v>0.81956573177379022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0.70948139501084584</v>
      </c>
      <c r="E154" s="1">
        <f t="shared" ca="1" si="13"/>
        <v>0.6402817643040809</v>
      </c>
      <c r="F154" s="1">
        <f t="shared" ca="1" si="19"/>
        <v>0.5713350672373958</v>
      </c>
      <c r="G154" s="1">
        <f t="shared" ca="1" si="19"/>
        <v>0.31834260061771302</v>
      </c>
      <c r="H154" s="1">
        <f t="shared" ca="1" si="19"/>
        <v>0.1694398173209429</v>
      </c>
      <c r="I154" s="1">
        <f t="shared" ca="1" si="19"/>
        <v>0.15504714435082756</v>
      </c>
      <c r="J154" s="1">
        <f t="shared" ca="1" si="19"/>
        <v>0.15305322140252592</v>
      </c>
      <c r="K154" s="1">
        <f t="shared" ca="1" si="19"/>
        <v>0.18284170727608104</v>
      </c>
      <c r="L154" s="1">
        <f t="shared" ca="1" si="19"/>
        <v>0.18546676844599638</v>
      </c>
      <c r="M154" s="1">
        <f t="shared" ca="1" si="19"/>
        <v>0.18468394383549103</v>
      </c>
      <c r="N154" s="1">
        <f t="shared" ca="1" si="19"/>
        <v>0.34590197953951912</v>
      </c>
      <c r="O154" s="1">
        <f t="shared" ca="1" si="19"/>
        <v>0.4939750554327077</v>
      </c>
      <c r="P154" s="1">
        <f t="shared" ca="1" si="19"/>
        <v>0.33558287084644889</v>
      </c>
      <c r="Q154" s="1">
        <f t="shared" ca="1" si="19"/>
        <v>0.18133501317015596</v>
      </c>
      <c r="R154" s="1">
        <f t="shared" ca="1" si="19"/>
        <v>0.17004605438710957</v>
      </c>
      <c r="S154" s="1">
        <f t="shared" ca="1" si="19"/>
        <v>0.31659145656518983</v>
      </c>
      <c r="T154" s="1">
        <f t="shared" ca="1" si="19"/>
        <v>0.60268573526248337</v>
      </c>
      <c r="U154" s="1">
        <f t="shared" ca="1" si="18"/>
        <v>0.80267591956284756</v>
      </c>
      <c r="V154" s="1">
        <f t="shared" ca="1" si="15"/>
        <v>0.84343917184601525</v>
      </c>
      <c r="W154" s="1">
        <f t="shared" ca="1" si="16"/>
        <v>0.82851245981448207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0.48448950333263735</v>
      </c>
      <c r="E155" s="1">
        <f t="shared" ca="1" si="13"/>
        <v>0.76563272379661151</v>
      </c>
      <c r="F155" s="1">
        <f t="shared" ca="1" si="19"/>
        <v>0.81198967904222941</v>
      </c>
      <c r="G155" s="1">
        <f t="shared" ca="1" si="19"/>
        <v>0.60609624328240441</v>
      </c>
      <c r="H155" s="1">
        <f t="shared" ca="1" si="19"/>
        <v>0.37674555654542707</v>
      </c>
      <c r="I155" s="1">
        <f t="shared" ca="1" si="19"/>
        <v>0.28957633608353384</v>
      </c>
      <c r="J155" s="1">
        <f t="shared" ca="1" si="19"/>
        <v>0.20156800675506165</v>
      </c>
      <c r="K155" s="1">
        <f t="shared" ca="1" si="19"/>
        <v>0.22344073564740455</v>
      </c>
      <c r="L155" s="1">
        <f t="shared" ca="1" si="19"/>
        <v>0.28144530446580363</v>
      </c>
      <c r="M155" s="1">
        <f t="shared" ca="1" si="19"/>
        <v>0.18994212070476485</v>
      </c>
      <c r="N155" s="1">
        <f t="shared" ca="1" si="19"/>
        <v>0.14023214507854304</v>
      </c>
      <c r="O155" s="1">
        <f t="shared" ca="1" si="19"/>
        <v>0.29459940090420716</v>
      </c>
      <c r="P155" s="1">
        <f t="shared" ca="1" si="19"/>
        <v>0.51533464379757332</v>
      </c>
      <c r="Q155" s="1">
        <f t="shared" ca="1" si="19"/>
        <v>0.60024940402711613</v>
      </c>
      <c r="R155" s="1">
        <f t="shared" ca="1" si="19"/>
        <v>0.34211777696441237</v>
      </c>
      <c r="S155" s="1">
        <f t="shared" ca="1" si="19"/>
        <v>8.7182700552716347E-2</v>
      </c>
      <c r="T155" s="1">
        <f t="shared" ca="1" si="19"/>
        <v>7.6286813956012986E-2</v>
      </c>
      <c r="U155" s="1">
        <f t="shared" ca="1" si="18"/>
        <v>0.32974505041612245</v>
      </c>
      <c r="V155" s="1">
        <f t="shared" ca="1" si="15"/>
        <v>0.66221513687849709</v>
      </c>
      <c r="W155" s="1">
        <f t="shared" ca="1" si="16"/>
        <v>0.79956029146132557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0.71187692443950468</v>
      </c>
      <c r="E156" s="1">
        <f t="shared" ca="1" si="13"/>
        <v>0.57630334923791282</v>
      </c>
      <c r="F156" s="1">
        <f t="shared" ca="1" si="19"/>
        <v>0.59390160772686884</v>
      </c>
      <c r="G156" s="1">
        <f t="shared" ca="1" si="19"/>
        <v>0.48108316895589842</v>
      </c>
      <c r="H156" s="1">
        <f t="shared" ca="1" si="19"/>
        <v>0.27845963494796561</v>
      </c>
      <c r="I156" s="1">
        <f t="shared" ca="1" si="19"/>
        <v>0.17821518364735742</v>
      </c>
      <c r="J156" s="1">
        <f t="shared" ca="1" si="19"/>
        <v>0.143591720639035</v>
      </c>
      <c r="K156" s="1">
        <f t="shared" ca="1" si="19"/>
        <v>0.16463261864417983</v>
      </c>
      <c r="L156" s="1">
        <f t="shared" ca="1" si="19"/>
        <v>0.28145937586849196</v>
      </c>
      <c r="M156" s="1">
        <f t="shared" ca="1" si="19"/>
        <v>0.4499759451826833</v>
      </c>
      <c r="N156" s="1">
        <f t="shared" ca="1" si="19"/>
        <v>0.49794264823505213</v>
      </c>
      <c r="O156" s="1">
        <f t="shared" ca="1" si="19"/>
        <v>0.55853015640559167</v>
      </c>
      <c r="P156" s="1">
        <f t="shared" ca="1" si="19"/>
        <v>0.48552170183956306</v>
      </c>
      <c r="Q156" s="1">
        <f t="shared" ca="1" si="19"/>
        <v>0.49566630453815919</v>
      </c>
      <c r="R156" s="1">
        <f t="shared" ca="1" si="19"/>
        <v>0.49902597549817618</v>
      </c>
      <c r="S156" s="1">
        <f t="shared" ca="1" si="19"/>
        <v>0.6910583668029433</v>
      </c>
      <c r="T156" s="1">
        <f t="shared" ca="1" si="19"/>
        <v>0.85628845160857225</v>
      </c>
      <c r="U156" s="1">
        <f t="shared" ca="1" si="18"/>
        <v>0.97215686561191439</v>
      </c>
      <c r="V156" s="1">
        <f t="shared" ca="1" si="15"/>
        <v>1.0162177492421394</v>
      </c>
      <c r="W156" s="1">
        <f t="shared" ca="1" si="16"/>
        <v>0.99353654213792253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0.69599040872165574</v>
      </c>
      <c r="E157" s="1">
        <f t="shared" ca="1" si="13"/>
        <v>0.52447426040741696</v>
      </c>
      <c r="F157" s="1">
        <f t="shared" ca="1" si="19"/>
        <v>0.47227300252176646</v>
      </c>
      <c r="G157" s="1">
        <f t="shared" ca="1" si="19"/>
        <v>0.29115191143201186</v>
      </c>
      <c r="H157" s="1">
        <f t="shared" ca="1" si="19"/>
        <v>0.18093494819383218</v>
      </c>
      <c r="I157" s="1">
        <f t="shared" ca="1" si="19"/>
        <v>0.20809468316605986</v>
      </c>
      <c r="J157" s="1">
        <f t="shared" ca="1" si="19"/>
        <v>0.28285537965209873</v>
      </c>
      <c r="K157" s="1">
        <f t="shared" ca="1" si="19"/>
        <v>0.36190013477407817</v>
      </c>
      <c r="L157" s="1">
        <f t="shared" ca="1" si="19"/>
        <v>0.30524933131947957</v>
      </c>
      <c r="M157" s="1">
        <f t="shared" ca="1" si="19"/>
        <v>0.25253948111409152</v>
      </c>
      <c r="N157" s="1">
        <f t="shared" ca="1" si="19"/>
        <v>0.32650121844661328</v>
      </c>
      <c r="O157" s="1">
        <f t="shared" ca="1" si="19"/>
        <v>0.60588277592341977</v>
      </c>
      <c r="P157" s="1">
        <f t="shared" ca="1" si="19"/>
        <v>0.68872817532493213</v>
      </c>
      <c r="Q157" s="1">
        <f t="shared" ca="1" si="19"/>
        <v>0.57038190792367627</v>
      </c>
      <c r="R157" s="1">
        <f t="shared" ca="1" si="19"/>
        <v>0.65073853604631837</v>
      </c>
      <c r="S157" s="1">
        <f t="shared" ca="1" si="19"/>
        <v>0.7968510480106199</v>
      </c>
      <c r="T157" s="1">
        <f t="shared" ca="1" si="19"/>
        <v>0.84617844360062711</v>
      </c>
      <c r="U157" s="1">
        <f t="shared" ca="1" si="18"/>
        <v>0.76027932187168878</v>
      </c>
      <c r="V157" s="1">
        <f t="shared" ca="1" si="15"/>
        <v>0.69527399628423292</v>
      </c>
      <c r="W157" s="1">
        <f t="shared" ca="1" si="16"/>
        <v>0.78748089466720195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0.78398486811837498</v>
      </c>
      <c r="E158" s="1">
        <f t="shared" ca="1" si="13"/>
        <v>0.72508148823836505</v>
      </c>
      <c r="F158" s="1">
        <f t="shared" ca="1" si="19"/>
        <v>0.62213637571101077</v>
      </c>
      <c r="G158" s="1">
        <f t="shared" ca="1" si="19"/>
        <v>0.33889459314637577</v>
      </c>
      <c r="H158" s="1">
        <f t="shared" ca="1" si="19"/>
        <v>0.19377012618409933</v>
      </c>
      <c r="I158" s="1">
        <f t="shared" ca="1" si="19"/>
        <v>0.18606270355539051</v>
      </c>
      <c r="J158" s="1">
        <f t="shared" ca="1" si="19"/>
        <v>0.12635614288356495</v>
      </c>
      <c r="K158" s="1">
        <f t="shared" ca="1" si="19"/>
        <v>0.14069540097364328</v>
      </c>
      <c r="L158" s="1">
        <f ca="1">(L108+0.6*(M108+K108)+0.15*(J108+N108))/(1+2*0.6+2*0.15)</f>
        <v>0.23411340766276645</v>
      </c>
      <c r="M158" s="1">
        <f t="shared" ca="1" si="19"/>
        <v>0.2456845873503565</v>
      </c>
      <c r="N158" s="1">
        <f t="shared" ca="1" si="19"/>
        <v>0.34021562743026368</v>
      </c>
      <c r="O158" s="1">
        <f t="shared" ca="1" si="19"/>
        <v>0.62016938852285552</v>
      </c>
      <c r="P158" s="1">
        <f t="shared" ca="1" si="19"/>
        <v>0.64192779472370698</v>
      </c>
      <c r="Q158" s="1">
        <f t="shared" ca="1" si="19"/>
        <v>0.37040639200610043</v>
      </c>
      <c r="R158" s="1">
        <f t="shared" ca="1" si="19"/>
        <v>0.20037402987851499</v>
      </c>
      <c r="S158" s="1">
        <f t="shared" ca="1" si="19"/>
        <v>0.23658680728594667</v>
      </c>
      <c r="T158" s="1">
        <f t="shared" ca="1" si="19"/>
        <v>0.41470802620591529</v>
      </c>
      <c r="U158" s="1">
        <f t="shared" ca="1" si="18"/>
        <v>0.52320201034650426</v>
      </c>
      <c r="V158" s="1">
        <f t="shared" ca="1" si="15"/>
        <v>0.69629029929912811</v>
      </c>
      <c r="W158" s="1">
        <f ca="1">(W108+0.6*(V108)+0.15*U108)/(1+0.6+0.15)</f>
        <v>0.77599734584449565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0.14562663405286019</v>
      </c>
      <c r="E160" s="3">
        <f t="shared" ref="E160:W160" ca="1" si="20">AVERAGE(E111:E134)</f>
        <v>0.24711328179305184</v>
      </c>
      <c r="F160" s="3">
        <f t="shared" ca="1" si="20"/>
        <v>0.29890631268402335</v>
      </c>
      <c r="G160" s="3">
        <f t="shared" ca="1" si="20"/>
        <v>0.18116810846299861</v>
      </c>
      <c r="H160" s="3">
        <f t="shared" ca="1" si="20"/>
        <v>0.10936653026856553</v>
      </c>
      <c r="I160" s="3">
        <f t="shared" ca="1" si="20"/>
        <v>0.12531611097111478</v>
      </c>
      <c r="J160" s="3">
        <f t="shared" ca="1" si="20"/>
        <v>0.15250339148042608</v>
      </c>
      <c r="K160" s="3">
        <f t="shared" ca="1" si="20"/>
        <v>0.25305405008801779</v>
      </c>
      <c r="L160" s="3">
        <f t="shared" ca="1" si="20"/>
        <v>0.3522405764791503</v>
      </c>
      <c r="M160" s="3">
        <f t="shared" ca="1" si="20"/>
        <v>0.28119820395174472</v>
      </c>
      <c r="N160" s="3">
        <f t="shared" ca="1" si="20"/>
        <v>0.31323254973014386</v>
      </c>
      <c r="O160" s="3">
        <f t="shared" ca="1" si="20"/>
        <v>0.47840018243442423</v>
      </c>
      <c r="P160" s="3">
        <f t="shared" ca="1" si="20"/>
        <v>0.48154911516898946</v>
      </c>
      <c r="Q160" s="3">
        <f t="shared" ca="1" si="20"/>
        <v>0.41861641260139804</v>
      </c>
      <c r="R160" s="3">
        <f t="shared" ca="1" si="20"/>
        <v>0.42313437545780191</v>
      </c>
      <c r="S160" s="3">
        <f t="shared" ca="1" si="20"/>
        <v>0.30349518930783298</v>
      </c>
      <c r="T160" s="3">
        <f t="shared" ca="1" si="20"/>
        <v>0.21221255221396315</v>
      </c>
      <c r="U160" s="3">
        <f t="shared" ca="1" si="20"/>
        <v>0.15418289587080478</v>
      </c>
      <c r="V160" s="3">
        <f t="shared" ca="1" si="20"/>
        <v>9.4151903473714604E-2</v>
      </c>
      <c r="W160" s="3">
        <f t="shared" ca="1" si="20"/>
        <v>5.5924096176610059E-2</v>
      </c>
    </row>
    <row r="161" spans="2:23">
      <c r="C161" s="1" t="s">
        <v>198</v>
      </c>
      <c r="D161" s="10">
        <f ca="1">AVERAGE(D135:D158)</f>
        <v>0.42660120436288923</v>
      </c>
      <c r="E161" s="3">
        <f t="shared" ref="E161:W161" ca="1" si="21">AVERAGE(E135:E158)</f>
        <v>0.47640992868135168</v>
      </c>
      <c r="F161" s="3">
        <f t="shared" ca="1" si="21"/>
        <v>0.47733413839296551</v>
      </c>
      <c r="G161" s="3">
        <f t="shared" ca="1" si="21"/>
        <v>0.40036425128749148</v>
      </c>
      <c r="H161" s="3">
        <f t="shared" ca="1" si="21"/>
        <v>0.28378694306686164</v>
      </c>
      <c r="I161" s="3">
        <f t="shared" ca="1" si="21"/>
        <v>0.24800456488604869</v>
      </c>
      <c r="J161" s="3">
        <f t="shared" ca="1" si="21"/>
        <v>0.23903707630667603</v>
      </c>
      <c r="K161" s="3">
        <f t="shared" ca="1" si="21"/>
        <v>0.32304181194802778</v>
      </c>
      <c r="L161" s="3">
        <f t="shared" ca="1" si="21"/>
        <v>0.38838841148808051</v>
      </c>
      <c r="M161" s="3">
        <f t="shared" ca="1" si="21"/>
        <v>0.33683929673560781</v>
      </c>
      <c r="N161" s="3">
        <f t="shared" ca="1" si="21"/>
        <v>0.27398100745341775</v>
      </c>
      <c r="O161" s="3">
        <f t="shared" ca="1" si="21"/>
        <v>0.36639905793424493</v>
      </c>
      <c r="P161" s="3">
        <f t="shared" ca="1" si="21"/>
        <v>0.46373407573678888</v>
      </c>
      <c r="Q161" s="3">
        <f t="shared" ca="1" si="21"/>
        <v>0.47122072685121208</v>
      </c>
      <c r="R161" s="3">
        <f t="shared" ca="1" si="21"/>
        <v>0.45866828738875554</v>
      </c>
      <c r="S161" s="3">
        <f t="shared" ca="1" si="21"/>
        <v>0.48503338275786656</v>
      </c>
      <c r="T161" s="3">
        <f t="shared" ca="1" si="21"/>
        <v>0.5515222383196734</v>
      </c>
      <c r="U161" s="3">
        <f t="shared" ca="1" si="21"/>
        <v>0.6083843349092265</v>
      </c>
      <c r="V161" s="3">
        <f t="shared" ca="1" si="21"/>
        <v>0.63533915864648882</v>
      </c>
      <c r="W161" s="3">
        <f t="shared" ca="1" si="21"/>
        <v>0.6428042627929299</v>
      </c>
    </row>
    <row r="162" spans="2:23">
      <c r="C162" s="1" t="s">
        <v>16</v>
      </c>
      <c r="D162" s="3">
        <f ca="1">IF(D165&gt;0,TINV(TTEST(D111:D134,D135:D158,2,2),46),-TINV(TTEST(D111:D134,D135:D158,2,2),46))</f>
        <v>-5.3536948125315593</v>
      </c>
      <c r="E162" s="3">
        <f t="shared" ref="E162:V162" ca="1" si="22">IF(E165&gt;0,TINV(TTEST(E111:E134,E135:E158,2,2),46),-TINV(TTEST(E111:E134,E135:E158,2,2),46))</f>
        <v>-4.7276027645069352</v>
      </c>
      <c r="F162" s="3">
        <f t="shared" ca="1" si="22"/>
        <v>-3.8886504835016176</v>
      </c>
      <c r="G162" s="3">
        <f t="shared" ca="1" si="22"/>
        <v>-6.0048074679439853</v>
      </c>
      <c r="H162" s="3">
        <f t="shared" ca="1" si="22"/>
        <v>-6.8625566268997016</v>
      </c>
      <c r="I162" s="3">
        <f t="shared" ca="1" si="22"/>
        <v>-4.1907958561187666</v>
      </c>
      <c r="J162" s="3">
        <f t="shared" ca="1" si="22"/>
        <v>-2.8847980390236794</v>
      </c>
      <c r="K162" s="3">
        <f t="shared" ca="1" si="22"/>
        <v>-2.0659175536077212</v>
      </c>
      <c r="L162" s="3">
        <f t="shared" ca="1" si="22"/>
        <v>-1.0833882750939021</v>
      </c>
      <c r="M162" s="3">
        <f t="shared" ca="1" si="22"/>
        <v>-1.7567762478021831</v>
      </c>
      <c r="N162" s="3">
        <f t="shared" ca="1" si="22"/>
        <v>1.6499453471132659</v>
      </c>
      <c r="O162" s="3">
        <f t="shared" ca="1" si="22"/>
        <v>2.9332719593302032</v>
      </c>
      <c r="P162" s="3">
        <f t="shared" ca="1" si="22"/>
        <v>0.48094329551744819</v>
      </c>
      <c r="Q162" s="3">
        <f t="shared" ca="1" si="22"/>
        <v>-1.1820417234912108</v>
      </c>
      <c r="R162" s="3">
        <f t="shared" ca="1" si="22"/>
        <v>-0.64750587738036125</v>
      </c>
      <c r="S162" s="3">
        <f t="shared" ca="1" si="22"/>
        <v>-2.979285922805964</v>
      </c>
      <c r="T162" s="3">
        <f t="shared" ca="1" si="22"/>
        <v>-6.1262388828712897</v>
      </c>
      <c r="U162" s="3">
        <f t="shared" ca="1" si="22"/>
        <v>-9.4522507482458167</v>
      </c>
      <c r="V162" s="3">
        <f t="shared" ca="1" si="22"/>
        <v>-10.084062192824792</v>
      </c>
      <c r="W162" s="3">
        <f ca="1">IF(W165&gt;0,TINV(TTEST(W111:W134,W135:W158,2,2),46),-TINV(TTEST(W111:W134,W135:W158,2,2),46))</f>
        <v>-8.5578895637381827</v>
      </c>
    </row>
    <row r="163" spans="2:23">
      <c r="B163" s="1" t="s">
        <v>199</v>
      </c>
      <c r="C163" s="1" t="s">
        <v>0</v>
      </c>
      <c r="D163" s="3">
        <f ca="1">STDEV(D111:D134)/SQRT(COUNT(D111:D134))</f>
        <v>1.3243582286353013E-2</v>
      </c>
      <c r="E163" s="3">
        <f t="shared" ref="E163:W163" ca="1" si="23">STDEV(E111:E134)/SQRT(COUNT(E111:E134))</f>
        <v>1.5705804556005915E-2</v>
      </c>
      <c r="F163" s="3">
        <f t="shared" ca="1" si="23"/>
        <v>1.7592664745267945E-2</v>
      </c>
      <c r="G163" s="3">
        <f t="shared" ca="1" si="23"/>
        <v>1.2869665040696102E-2</v>
      </c>
      <c r="H163" s="3">
        <f t="shared" ca="1" si="23"/>
        <v>1.1423404222415579E-2</v>
      </c>
      <c r="I163" s="3">
        <f t="shared" ca="1" si="23"/>
        <v>1.2967532885621053E-2</v>
      </c>
      <c r="J163" s="3">
        <f t="shared" ca="1" si="23"/>
        <v>1.3595396269494856E-2</v>
      </c>
      <c r="K163" s="3">
        <f t="shared" ca="1" si="23"/>
        <v>1.2081385249776153E-2</v>
      </c>
      <c r="L163" s="3">
        <f t="shared" ca="1" si="23"/>
        <v>1.2089233395944381E-2</v>
      </c>
      <c r="M163" s="3">
        <f t="shared" ca="1" si="23"/>
        <v>1.223366781679984E-2</v>
      </c>
      <c r="N163" s="3">
        <f t="shared" ca="1" si="23"/>
        <v>1.3493746372571822E-2</v>
      </c>
      <c r="O163" s="3">
        <f t="shared" ca="1" si="23"/>
        <v>1.2614373215316379E-2</v>
      </c>
      <c r="P163" s="3">
        <f t="shared" ca="1" si="23"/>
        <v>1.1010785249202222E-2</v>
      </c>
      <c r="Q163" s="3">
        <f t="shared" ca="1" si="23"/>
        <v>1.2830304421437217E-2</v>
      </c>
      <c r="R163" s="3">
        <f t="shared" ca="1" si="23"/>
        <v>1.4551135740497495E-2</v>
      </c>
      <c r="S163" s="3">
        <f t="shared" ca="1" si="23"/>
        <v>1.4668851885467619E-2</v>
      </c>
      <c r="T163" s="3">
        <f t="shared" ca="1" si="23"/>
        <v>1.2734173862087661E-2</v>
      </c>
      <c r="U163" s="3">
        <f t="shared" ca="1" si="23"/>
        <v>1.2088265246057345E-2</v>
      </c>
      <c r="V163" s="3">
        <f t="shared" ca="1" si="23"/>
        <v>1.3460626844198416E-2</v>
      </c>
      <c r="W163" s="3">
        <f t="shared" ca="1" si="23"/>
        <v>1.4881151243869736E-2</v>
      </c>
    </row>
    <row r="164" spans="2:23">
      <c r="C164" s="1" t="s">
        <v>198</v>
      </c>
      <c r="D164" s="3">
        <f ca="1">STDEV(D135:D158)/SQRT(COUNT(D135:D158))</f>
        <v>5.0783917369843834E-2</v>
      </c>
      <c r="E164" s="3">
        <f t="shared" ref="E164:W164" ca="1" si="24">STDEV(E135:E158)/SQRT(COUNT(E135:E158))</f>
        <v>4.5888343394414652E-2</v>
      </c>
      <c r="F164" s="3">
        <f t="shared" ca="1" si="24"/>
        <v>4.2377622556919355E-2</v>
      </c>
      <c r="G164" s="3">
        <f t="shared" ca="1" si="24"/>
        <v>3.4159523126395142E-2</v>
      </c>
      <c r="H164" s="3">
        <f t="shared" ca="1" si="24"/>
        <v>2.270443323253904E-2</v>
      </c>
      <c r="I164" s="3">
        <f t="shared" ca="1" si="24"/>
        <v>2.6247081848069391E-2</v>
      </c>
      <c r="J164" s="3">
        <f t="shared" ca="1" si="24"/>
        <v>2.6738584376481283E-2</v>
      </c>
      <c r="K164" s="3">
        <f t="shared" ca="1" si="24"/>
        <v>3.1649855101073703E-2</v>
      </c>
      <c r="L164" s="3">
        <f t="shared" ca="1" si="24"/>
        <v>3.1098387522883984E-2</v>
      </c>
      <c r="M164" s="3">
        <f t="shared" ca="1" si="24"/>
        <v>2.9214210576120333E-2</v>
      </c>
      <c r="N164" s="3">
        <f t="shared" ca="1" si="24"/>
        <v>1.9592446186160749E-2</v>
      </c>
      <c r="O164" s="3">
        <f t="shared" ca="1" si="24"/>
        <v>3.6039133044963576E-2</v>
      </c>
      <c r="P164" s="3">
        <f t="shared" ca="1" si="24"/>
        <v>3.5367538835183031E-2</v>
      </c>
      <c r="Q164" s="3">
        <f t="shared" ca="1" si="24"/>
        <v>4.2613303418234563E-2</v>
      </c>
      <c r="R164" s="3">
        <f t="shared" ca="1" si="24"/>
        <v>5.2913832195603021E-2</v>
      </c>
      <c r="S164" s="3">
        <f t="shared" ca="1" si="24"/>
        <v>5.9141449763523014E-2</v>
      </c>
      <c r="T164" s="3">
        <f t="shared" ca="1" si="24"/>
        <v>5.3902529705373854E-2</v>
      </c>
      <c r="U164" s="3">
        <f t="shared" ca="1" si="24"/>
        <v>4.6506856739472878E-2</v>
      </c>
      <c r="V164" s="3">
        <f t="shared" ca="1" si="24"/>
        <v>5.1952103916810558E-2</v>
      </c>
      <c r="W164" s="3">
        <f t="shared" ca="1" si="24"/>
        <v>6.6943624079131736E-2</v>
      </c>
    </row>
    <row r="165" spans="2:23">
      <c r="C165" s="1" t="s">
        <v>110</v>
      </c>
      <c r="D165" s="2">
        <f ca="1">D160-D161</f>
        <v>-0.28097457031002904</v>
      </c>
      <c r="E165" s="2">
        <f t="shared" ref="E165:W165" ca="1" si="25">E160-E161</f>
        <v>-0.22929664688829984</v>
      </c>
      <c r="F165" s="2">
        <f t="shared" ca="1" si="25"/>
        <v>-0.17842782570894217</v>
      </c>
      <c r="G165" s="2">
        <f t="shared" ca="1" si="25"/>
        <v>-0.21919614282449287</v>
      </c>
      <c r="H165" s="2">
        <f t="shared" ca="1" si="25"/>
        <v>-0.17442041279829612</v>
      </c>
      <c r="I165" s="2">
        <f t="shared" ca="1" si="25"/>
        <v>-0.12268845391493391</v>
      </c>
      <c r="J165" s="2">
        <f t="shared" ca="1" si="25"/>
        <v>-8.6533684826249957E-2</v>
      </c>
      <c r="K165" s="2">
        <f t="shared" ca="1" si="25"/>
        <v>-6.9987761860009989E-2</v>
      </c>
      <c r="L165" s="2">
        <f t="shared" ca="1" si="25"/>
        <v>-3.6147835008930207E-2</v>
      </c>
      <c r="M165" s="2">
        <f t="shared" ca="1" si="25"/>
        <v>-5.5641092783863089E-2</v>
      </c>
      <c r="N165" s="2">
        <f t="shared" ca="1" si="25"/>
        <v>3.9251542276726115E-2</v>
      </c>
      <c r="O165" s="2">
        <f t="shared" ca="1" si="25"/>
        <v>0.11200112450017929</v>
      </c>
      <c r="P165" s="2">
        <f t="shared" ca="1" si="25"/>
        <v>1.7815039432200586E-2</v>
      </c>
      <c r="Q165" s="2">
        <f t="shared" ca="1" si="25"/>
        <v>-5.2604314249814044E-2</v>
      </c>
      <c r="R165" s="2">
        <f t="shared" ca="1" si="25"/>
        <v>-3.5533911930953621E-2</v>
      </c>
      <c r="S165" s="2">
        <f t="shared" ca="1" si="25"/>
        <v>-0.18153819345003358</v>
      </c>
      <c r="T165" s="2">
        <f t="shared" ca="1" si="25"/>
        <v>-0.33930968610571022</v>
      </c>
      <c r="U165" s="2">
        <f t="shared" ca="1" si="25"/>
        <v>-0.45420143903842169</v>
      </c>
      <c r="V165" s="2">
        <f t="shared" ca="1" si="25"/>
        <v>-0.54118725517277422</v>
      </c>
      <c r="W165" s="2">
        <f t="shared" ca="1" si="25"/>
        <v>-0.58688016661631981</v>
      </c>
    </row>
    <row r="167" spans="2:23">
      <c r="B167" s="1" t="s">
        <v>200</v>
      </c>
      <c r="D167" s="1">
        <f ca="1">COVAR(D111:D158,$C111:$C158)/VAR($C111:$C158)</f>
        <v>-0.13756046671428504</v>
      </c>
      <c r="E167" s="1">
        <f t="shared" ref="E167:W167" ca="1" si="26">COVAR(E111:E158,$C111:$C158)/VAR($C111:$C158)</f>
        <v>-0.11225981670573011</v>
      </c>
      <c r="F167" s="1">
        <f t="shared" ca="1" si="26"/>
        <v>-8.7355289670002931E-2</v>
      </c>
      <c r="G167" s="1">
        <f t="shared" ca="1" si="26"/>
        <v>-0.10731477825782459</v>
      </c>
      <c r="H167" s="1">
        <f t="shared" ca="1" si="26"/>
        <v>-8.5393327099165806E-2</v>
      </c>
      <c r="I167" s="1">
        <f t="shared" ca="1" si="26"/>
        <v>-6.0066222229186381E-2</v>
      </c>
      <c r="J167" s="1">
        <f t="shared" ca="1" si="26"/>
        <v>-4.236544986285154E-2</v>
      </c>
      <c r="K167" s="1">
        <f t="shared" ca="1" si="26"/>
        <v>-3.4264841743963166E-2</v>
      </c>
      <c r="L167" s="1">
        <f t="shared" ca="1" si="26"/>
        <v>-1.7697377556455375E-2</v>
      </c>
      <c r="M167" s="1">
        <f t="shared" ca="1" si="26"/>
        <v>-2.7240951675432997E-2</v>
      </c>
      <c r="N167" s="1">
        <f t="shared" ca="1" si="26"/>
        <v>1.9216900906313859E-2</v>
      </c>
      <c r="O167" s="1">
        <f t="shared" ca="1" si="26"/>
        <v>5.4833883869879495E-2</v>
      </c>
      <c r="P167" s="1">
        <f t="shared" ca="1" si="26"/>
        <v>8.7219463886815535E-3</v>
      </c>
      <c r="Q167" s="1">
        <f t="shared" ca="1" si="26"/>
        <v>-2.575419551813813E-2</v>
      </c>
      <c r="R167" s="1">
        <f t="shared" ca="1" si="26"/>
        <v>-1.7396811049529306E-2</v>
      </c>
      <c r="S167" s="1">
        <f t="shared" ca="1" si="26"/>
        <v>-8.8878073876578867E-2</v>
      </c>
      <c r="T167" s="1">
        <f t="shared" ca="1" si="26"/>
        <v>-0.16612036715592066</v>
      </c>
      <c r="U167" s="1">
        <f t="shared" ca="1" si="26"/>
        <v>-0.22236945452922732</v>
      </c>
      <c r="V167" s="1">
        <f t="shared" ca="1" si="26"/>
        <v>-0.26495626034500402</v>
      </c>
      <c r="W167" s="1">
        <f t="shared" ca="1" si="26"/>
        <v>-0.28732674823923998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0.01</v>
      </c>
      <c r="E1">
        <v>0.02</v>
      </c>
      <c r="F1">
        <v>1.0999999999999999E-2</v>
      </c>
      <c r="G1">
        <v>3.7999999999999999E-2</v>
      </c>
      <c r="H1">
        <v>0.69799999999999995</v>
      </c>
      <c r="I1">
        <v>4.7E-2</v>
      </c>
      <c r="J1">
        <v>8.9999999999999993E-3</v>
      </c>
      <c r="K1">
        <v>0.01</v>
      </c>
      <c r="L1">
        <v>0.33800000000000002</v>
      </c>
      <c r="M1">
        <v>0.60599999999999998</v>
      </c>
      <c r="N1">
        <v>5.5E-2</v>
      </c>
      <c r="O1">
        <v>8.9999999999999993E-3</v>
      </c>
      <c r="P1">
        <v>2.1000000000000001E-2</v>
      </c>
      <c r="Q1">
        <v>3.3000000000000002E-2</v>
      </c>
      <c r="R1">
        <v>4.8000000000000001E-2</v>
      </c>
      <c r="S1">
        <v>0.95399999999999996</v>
      </c>
      <c r="T1">
        <v>0.13100000000000001</v>
      </c>
      <c r="U1">
        <v>2.5999999999999999E-2</v>
      </c>
      <c r="V1">
        <v>2.1000000000000001E-2</v>
      </c>
      <c r="W1">
        <v>0.86099999999999999</v>
      </c>
      <c r="Z1" s="1">
        <f>AVERAGE(D1:M1)</f>
        <v>0.1787</v>
      </c>
      <c r="AA1" s="1">
        <f>AVERAGE(N1:W1)</f>
        <v>0.21589999999999998</v>
      </c>
    </row>
    <row r="2" spans="1:27">
      <c r="A2">
        <v>1</v>
      </c>
      <c r="B2" t="s">
        <v>149</v>
      </c>
      <c r="C2">
        <v>30</v>
      </c>
      <c r="D2">
        <v>1.9E-2</v>
      </c>
      <c r="E2">
        <v>3.4000000000000002E-2</v>
      </c>
      <c r="F2">
        <v>0.01</v>
      </c>
      <c r="G2">
        <v>2.5000000000000001E-2</v>
      </c>
      <c r="H2">
        <v>0.77800000000000002</v>
      </c>
      <c r="I2">
        <v>4.5999999999999999E-2</v>
      </c>
      <c r="J2">
        <v>1.9E-2</v>
      </c>
      <c r="K2">
        <v>6.0000000000000001E-3</v>
      </c>
      <c r="L2">
        <v>0.16500000000000001</v>
      </c>
      <c r="M2">
        <v>0.115</v>
      </c>
      <c r="N2">
        <v>5.1999999999999998E-2</v>
      </c>
      <c r="O2">
        <v>1.9E-2</v>
      </c>
      <c r="P2">
        <v>2.5999999999999999E-2</v>
      </c>
      <c r="Q2">
        <v>5.3999999999999999E-2</v>
      </c>
      <c r="R2">
        <v>0.13700000000000001</v>
      </c>
      <c r="S2">
        <v>0.79900000000000004</v>
      </c>
      <c r="T2">
        <v>9.1999999999999998E-2</v>
      </c>
      <c r="U2">
        <v>2.4E-2</v>
      </c>
      <c r="V2">
        <v>1.4999999999999999E-2</v>
      </c>
      <c r="W2">
        <v>0.90500000000000003</v>
      </c>
      <c r="Z2" s="1">
        <f t="shared" ref="Z2:Z48" si="0">AVERAGE(D2:M2)</f>
        <v>0.1217</v>
      </c>
      <c r="AA2" s="1">
        <f t="shared" ref="AA2:AA48" si="1">AVERAGE(N2:W2)</f>
        <v>0.21230000000000002</v>
      </c>
    </row>
    <row r="3" spans="1:27">
      <c r="A3">
        <v>2</v>
      </c>
      <c r="B3" t="s">
        <v>150</v>
      </c>
      <c r="C3">
        <v>30</v>
      </c>
      <c r="D3">
        <v>1.7000000000000001E-2</v>
      </c>
      <c r="E3">
        <v>3.3000000000000002E-2</v>
      </c>
      <c r="F3">
        <v>8.0000000000000002E-3</v>
      </c>
      <c r="G3">
        <v>2.5999999999999999E-2</v>
      </c>
      <c r="H3">
        <v>0.80400000000000005</v>
      </c>
      <c r="I3">
        <v>4.5999999999999999E-2</v>
      </c>
      <c r="J3">
        <v>3.4000000000000002E-2</v>
      </c>
      <c r="K3">
        <v>4.0000000000000001E-3</v>
      </c>
      <c r="L3">
        <v>0.16800000000000001</v>
      </c>
      <c r="M3">
        <v>9.6000000000000002E-2</v>
      </c>
      <c r="N3">
        <v>5.1999999999999998E-2</v>
      </c>
      <c r="O3">
        <v>1.7999999999999999E-2</v>
      </c>
      <c r="P3">
        <v>4.1000000000000002E-2</v>
      </c>
      <c r="Q3">
        <v>5.0999999999999997E-2</v>
      </c>
      <c r="R3">
        <v>0.10299999999999999</v>
      </c>
      <c r="S3">
        <v>0.77100000000000002</v>
      </c>
      <c r="T3">
        <v>9.2999999999999999E-2</v>
      </c>
      <c r="U3">
        <v>1.9E-2</v>
      </c>
      <c r="V3">
        <v>8.9999999999999993E-3</v>
      </c>
      <c r="W3">
        <v>0.95</v>
      </c>
      <c r="Z3" s="1">
        <f t="shared" si="0"/>
        <v>0.12360000000000002</v>
      </c>
      <c r="AA3" s="1">
        <f t="shared" si="1"/>
        <v>0.21069999999999997</v>
      </c>
    </row>
    <row r="4" spans="1:27">
      <c r="A4">
        <v>3</v>
      </c>
      <c r="B4" t="s">
        <v>151</v>
      </c>
      <c r="C4">
        <v>30</v>
      </c>
      <c r="D4">
        <v>2.1999999999999999E-2</v>
      </c>
      <c r="E4">
        <v>4.2000000000000003E-2</v>
      </c>
      <c r="F4">
        <v>1.4999999999999999E-2</v>
      </c>
      <c r="G4">
        <v>0.04</v>
      </c>
      <c r="H4">
        <v>0.78400000000000003</v>
      </c>
      <c r="I4">
        <v>4.5999999999999999E-2</v>
      </c>
      <c r="J4">
        <v>3.4000000000000002E-2</v>
      </c>
      <c r="K4">
        <v>7.0000000000000001E-3</v>
      </c>
      <c r="L4">
        <v>0.158</v>
      </c>
      <c r="M4">
        <v>9.8000000000000004E-2</v>
      </c>
      <c r="N4">
        <v>5.1999999999999998E-2</v>
      </c>
      <c r="O4">
        <v>1.9E-2</v>
      </c>
      <c r="P4">
        <v>4.2999999999999997E-2</v>
      </c>
      <c r="Q4">
        <v>5.3999999999999999E-2</v>
      </c>
      <c r="R4">
        <v>0.13</v>
      </c>
      <c r="S4">
        <v>0.75600000000000001</v>
      </c>
      <c r="T4">
        <v>9.0999999999999998E-2</v>
      </c>
      <c r="U4">
        <v>3.1E-2</v>
      </c>
      <c r="V4">
        <v>1.2999999999999999E-2</v>
      </c>
      <c r="W4">
        <v>0.91600000000000004</v>
      </c>
      <c r="Z4" s="1">
        <f t="shared" si="0"/>
        <v>0.12460000000000002</v>
      </c>
      <c r="AA4" s="1">
        <f t="shared" si="1"/>
        <v>0.21049999999999999</v>
      </c>
    </row>
    <row r="5" spans="1:27">
      <c r="A5">
        <v>4</v>
      </c>
      <c r="B5" t="s">
        <v>152</v>
      </c>
      <c r="C5">
        <v>30</v>
      </c>
      <c r="D5">
        <v>2.9000000000000001E-2</v>
      </c>
      <c r="E5">
        <v>5.7000000000000002E-2</v>
      </c>
      <c r="F5">
        <v>1.7999999999999999E-2</v>
      </c>
      <c r="G5">
        <v>1.2E-2</v>
      </c>
      <c r="H5">
        <v>0.95099999999999996</v>
      </c>
      <c r="I5">
        <v>4.4999999999999998E-2</v>
      </c>
      <c r="J5">
        <v>0.47799999999999998</v>
      </c>
      <c r="K5">
        <v>5.0000000000000001E-3</v>
      </c>
      <c r="L5">
        <v>0.222</v>
      </c>
      <c r="M5">
        <v>6.2E-2</v>
      </c>
      <c r="N5">
        <v>5.0999999999999997E-2</v>
      </c>
      <c r="O5">
        <v>6.2E-2</v>
      </c>
      <c r="P5">
        <v>6.6000000000000003E-2</v>
      </c>
      <c r="Q5">
        <v>4.5999999999999999E-2</v>
      </c>
      <c r="R5">
        <v>2.3E-2</v>
      </c>
      <c r="S5">
        <v>0.46899999999999997</v>
      </c>
      <c r="T5">
        <v>0.10299999999999999</v>
      </c>
      <c r="U5">
        <v>0.10100000000000001</v>
      </c>
      <c r="V5">
        <v>1.6E-2</v>
      </c>
      <c r="W5">
        <v>0.91300000000000003</v>
      </c>
      <c r="Z5" s="1">
        <f t="shared" si="0"/>
        <v>0.18789999999999998</v>
      </c>
      <c r="AA5" s="1">
        <f t="shared" si="1"/>
        <v>0.185</v>
      </c>
    </row>
    <row r="6" spans="1:27">
      <c r="A6">
        <v>5</v>
      </c>
      <c r="B6" t="s">
        <v>153</v>
      </c>
      <c r="C6">
        <v>30</v>
      </c>
      <c r="D6">
        <v>1.6E-2</v>
      </c>
      <c r="E6">
        <v>3.1E-2</v>
      </c>
      <c r="F6">
        <v>8.9999999999999993E-3</v>
      </c>
      <c r="G6">
        <v>2.7E-2</v>
      </c>
      <c r="H6">
        <v>0.76300000000000001</v>
      </c>
      <c r="I6">
        <v>4.5999999999999999E-2</v>
      </c>
      <c r="J6">
        <v>1.7999999999999999E-2</v>
      </c>
      <c r="K6">
        <v>7.0000000000000001E-3</v>
      </c>
      <c r="L6">
        <v>0.20499999999999999</v>
      </c>
      <c r="M6">
        <v>0.184</v>
      </c>
      <c r="N6">
        <v>5.2999999999999999E-2</v>
      </c>
      <c r="O6">
        <v>1.4999999999999999E-2</v>
      </c>
      <c r="P6">
        <v>3.3000000000000002E-2</v>
      </c>
      <c r="Q6">
        <v>5.5E-2</v>
      </c>
      <c r="R6">
        <v>9.2999999999999999E-2</v>
      </c>
      <c r="S6">
        <v>0.85599999999999998</v>
      </c>
      <c r="T6">
        <v>0.10299999999999999</v>
      </c>
      <c r="U6">
        <v>2.4E-2</v>
      </c>
      <c r="V6">
        <v>1.6E-2</v>
      </c>
      <c r="W6">
        <v>0.91100000000000003</v>
      </c>
      <c r="Z6" s="1">
        <f t="shared" si="0"/>
        <v>0.13059999999999999</v>
      </c>
      <c r="AA6" s="1">
        <f t="shared" si="1"/>
        <v>0.21589999999999998</v>
      </c>
    </row>
    <row r="7" spans="1:27">
      <c r="A7">
        <v>6</v>
      </c>
      <c r="B7" t="s">
        <v>154</v>
      </c>
      <c r="C7">
        <v>30</v>
      </c>
      <c r="D7">
        <v>2.8000000000000001E-2</v>
      </c>
      <c r="E7">
        <v>4.4999999999999998E-2</v>
      </c>
      <c r="F7">
        <v>1.2999999999999999E-2</v>
      </c>
      <c r="G7">
        <v>3.2000000000000001E-2</v>
      </c>
      <c r="H7">
        <v>0.59599999999999997</v>
      </c>
      <c r="I7">
        <v>4.4999999999999998E-2</v>
      </c>
      <c r="J7">
        <v>5.6000000000000001E-2</v>
      </c>
      <c r="K7">
        <v>8.9999999999999993E-3</v>
      </c>
      <c r="L7">
        <v>0.20799999999999999</v>
      </c>
      <c r="M7">
        <v>0.16800000000000001</v>
      </c>
      <c r="N7">
        <v>5.0999999999999997E-2</v>
      </c>
      <c r="O7">
        <v>3.5999999999999997E-2</v>
      </c>
      <c r="P7">
        <v>0.113</v>
      </c>
      <c r="Q7">
        <v>8.3000000000000004E-2</v>
      </c>
      <c r="R7">
        <v>4.4999999999999998E-2</v>
      </c>
      <c r="S7">
        <v>0.71099999999999997</v>
      </c>
      <c r="T7">
        <v>0.10100000000000001</v>
      </c>
      <c r="U7">
        <v>2.7E-2</v>
      </c>
      <c r="V7">
        <v>2.4E-2</v>
      </c>
      <c r="W7">
        <v>0.90600000000000003</v>
      </c>
      <c r="Z7" s="1">
        <f t="shared" si="0"/>
        <v>0.12</v>
      </c>
      <c r="AA7" s="1">
        <f t="shared" si="1"/>
        <v>0.2097</v>
      </c>
    </row>
    <row r="8" spans="1:27">
      <c r="A8">
        <v>7</v>
      </c>
      <c r="B8" t="s">
        <v>155</v>
      </c>
      <c r="C8">
        <v>30</v>
      </c>
      <c r="D8">
        <v>2.1000000000000001E-2</v>
      </c>
      <c r="E8">
        <v>3.3000000000000002E-2</v>
      </c>
      <c r="F8">
        <v>8.0000000000000002E-3</v>
      </c>
      <c r="G8">
        <v>2.1000000000000001E-2</v>
      </c>
      <c r="H8">
        <v>0.77200000000000002</v>
      </c>
      <c r="I8">
        <v>4.5999999999999999E-2</v>
      </c>
      <c r="J8">
        <v>3.4000000000000002E-2</v>
      </c>
      <c r="K8">
        <v>4.0000000000000001E-3</v>
      </c>
      <c r="L8">
        <v>0.182</v>
      </c>
      <c r="M8">
        <v>0.108</v>
      </c>
      <c r="N8">
        <v>5.1999999999999998E-2</v>
      </c>
      <c r="O8">
        <v>2.4E-2</v>
      </c>
      <c r="P8">
        <v>4.2999999999999997E-2</v>
      </c>
      <c r="Q8">
        <v>5.5E-2</v>
      </c>
      <c r="R8">
        <v>8.8999999999999996E-2</v>
      </c>
      <c r="S8">
        <v>0.754</v>
      </c>
      <c r="T8">
        <v>9.6000000000000002E-2</v>
      </c>
      <c r="U8">
        <v>1.7999999999999999E-2</v>
      </c>
      <c r="V8">
        <v>1.2E-2</v>
      </c>
      <c r="W8">
        <v>0.94699999999999995</v>
      </c>
      <c r="Z8" s="1">
        <f t="shared" si="0"/>
        <v>0.12290000000000001</v>
      </c>
      <c r="AA8" s="1">
        <f t="shared" si="1"/>
        <v>0.20899999999999999</v>
      </c>
    </row>
    <row r="9" spans="1:27">
      <c r="A9">
        <v>8</v>
      </c>
      <c r="B9" t="s">
        <v>156</v>
      </c>
      <c r="C9">
        <v>30</v>
      </c>
      <c r="D9">
        <v>2.1000000000000001E-2</v>
      </c>
      <c r="E9">
        <v>3.7999999999999999E-2</v>
      </c>
      <c r="F9">
        <v>1.2E-2</v>
      </c>
      <c r="G9">
        <v>2.1999999999999999E-2</v>
      </c>
      <c r="H9">
        <v>0.77</v>
      </c>
      <c r="I9">
        <v>4.5999999999999999E-2</v>
      </c>
      <c r="J9">
        <v>2.5999999999999999E-2</v>
      </c>
      <c r="K9">
        <v>5.0000000000000001E-3</v>
      </c>
      <c r="L9">
        <v>0.14599999999999999</v>
      </c>
      <c r="M9">
        <v>7.4999999999999997E-2</v>
      </c>
      <c r="N9">
        <v>5.1999999999999998E-2</v>
      </c>
      <c r="O9">
        <v>0.02</v>
      </c>
      <c r="P9">
        <v>2.5999999999999999E-2</v>
      </c>
      <c r="Q9">
        <v>5.8000000000000003E-2</v>
      </c>
      <c r="R9">
        <v>0.155</v>
      </c>
      <c r="S9">
        <v>0.76400000000000001</v>
      </c>
      <c r="T9">
        <v>8.6999999999999994E-2</v>
      </c>
      <c r="U9">
        <v>2.9000000000000001E-2</v>
      </c>
      <c r="V9">
        <v>1.2999999999999999E-2</v>
      </c>
      <c r="W9">
        <v>0.89500000000000002</v>
      </c>
      <c r="Z9" s="1">
        <f t="shared" si="0"/>
        <v>0.11610000000000001</v>
      </c>
      <c r="AA9" s="1">
        <f t="shared" si="1"/>
        <v>0.20989999999999998</v>
      </c>
    </row>
    <row r="10" spans="1:27">
      <c r="A10">
        <v>9</v>
      </c>
      <c r="B10" t="s">
        <v>157</v>
      </c>
      <c r="C10">
        <v>30</v>
      </c>
      <c r="D10">
        <v>1.7999999999999999E-2</v>
      </c>
      <c r="E10">
        <v>3.7999999999999999E-2</v>
      </c>
      <c r="F10">
        <v>1.4E-2</v>
      </c>
      <c r="G10">
        <v>2.1000000000000001E-2</v>
      </c>
      <c r="H10">
        <v>0.68799999999999994</v>
      </c>
      <c r="I10">
        <v>4.5999999999999999E-2</v>
      </c>
      <c r="J10">
        <v>2.4E-2</v>
      </c>
      <c r="K10">
        <v>5.0000000000000001E-3</v>
      </c>
      <c r="L10">
        <v>0.16900000000000001</v>
      </c>
      <c r="M10">
        <v>0.10199999999999999</v>
      </c>
      <c r="N10">
        <v>5.1999999999999998E-2</v>
      </c>
      <c r="O10">
        <v>1.7000000000000001E-2</v>
      </c>
      <c r="P10">
        <v>2.5999999999999999E-2</v>
      </c>
      <c r="Q10">
        <v>0.06</v>
      </c>
      <c r="R10">
        <v>0.13</v>
      </c>
      <c r="S10">
        <v>0.78500000000000003</v>
      </c>
      <c r="T10">
        <v>9.2999999999999999E-2</v>
      </c>
      <c r="U10">
        <v>3.6999999999999998E-2</v>
      </c>
      <c r="V10">
        <v>1.7000000000000001E-2</v>
      </c>
      <c r="W10">
        <v>0.86399999999999999</v>
      </c>
      <c r="Z10" s="1">
        <f t="shared" si="0"/>
        <v>0.1125</v>
      </c>
      <c r="AA10" s="1">
        <f t="shared" si="1"/>
        <v>0.20810000000000001</v>
      </c>
    </row>
    <row r="11" spans="1:27">
      <c r="A11">
        <v>10</v>
      </c>
      <c r="B11" t="s">
        <v>158</v>
      </c>
      <c r="C11">
        <v>30</v>
      </c>
      <c r="D11">
        <v>1.2999999999999999E-2</v>
      </c>
      <c r="E11">
        <v>2.1999999999999999E-2</v>
      </c>
      <c r="F11">
        <v>3.0000000000000001E-3</v>
      </c>
      <c r="G11">
        <v>1.9E-2</v>
      </c>
      <c r="H11">
        <v>0.70199999999999996</v>
      </c>
      <c r="I11">
        <v>4.7E-2</v>
      </c>
      <c r="J11">
        <v>0.11</v>
      </c>
      <c r="K11">
        <v>5.0000000000000001E-3</v>
      </c>
      <c r="L11">
        <v>0.40500000000000003</v>
      </c>
      <c r="M11">
        <v>0.438</v>
      </c>
      <c r="N11">
        <v>5.1999999999999998E-2</v>
      </c>
      <c r="O11">
        <v>0.03</v>
      </c>
      <c r="P11">
        <v>0.23699999999999999</v>
      </c>
      <c r="Q11">
        <v>5.6000000000000001E-2</v>
      </c>
      <c r="R11">
        <v>1.2999999999999999E-2</v>
      </c>
      <c r="S11">
        <v>0.72599999999999998</v>
      </c>
      <c r="T11">
        <v>0.14199999999999999</v>
      </c>
      <c r="U11">
        <v>6.0000000000000001E-3</v>
      </c>
      <c r="V11">
        <v>8.0000000000000002E-3</v>
      </c>
      <c r="W11">
        <v>0.98599999999999999</v>
      </c>
      <c r="Z11" s="1">
        <f t="shared" si="0"/>
        <v>0.1764</v>
      </c>
      <c r="AA11" s="1">
        <f t="shared" si="1"/>
        <v>0.22559999999999997</v>
      </c>
    </row>
    <row r="12" spans="1:27">
      <c r="A12">
        <v>11</v>
      </c>
      <c r="B12" t="s">
        <v>159</v>
      </c>
      <c r="C12">
        <v>30</v>
      </c>
      <c r="D12">
        <v>0.02</v>
      </c>
      <c r="E12">
        <v>2.8000000000000001E-2</v>
      </c>
      <c r="F12">
        <v>5.0000000000000001E-3</v>
      </c>
      <c r="G12">
        <v>1.7999999999999999E-2</v>
      </c>
      <c r="H12">
        <v>0.77600000000000002</v>
      </c>
      <c r="I12">
        <v>4.7E-2</v>
      </c>
      <c r="J12">
        <v>0.115</v>
      </c>
      <c r="K12">
        <v>4.0000000000000001E-3</v>
      </c>
      <c r="L12">
        <v>0.28000000000000003</v>
      </c>
      <c r="M12">
        <v>0.19900000000000001</v>
      </c>
      <c r="N12">
        <v>5.1999999999999998E-2</v>
      </c>
      <c r="O12">
        <v>3.9E-2</v>
      </c>
      <c r="P12">
        <v>0.151</v>
      </c>
      <c r="Q12">
        <v>5.3999999999999999E-2</v>
      </c>
      <c r="R12">
        <v>2.5999999999999999E-2</v>
      </c>
      <c r="S12">
        <v>0.65</v>
      </c>
      <c r="T12">
        <v>0.11600000000000001</v>
      </c>
      <c r="U12">
        <v>0.01</v>
      </c>
      <c r="V12">
        <v>8.9999999999999993E-3</v>
      </c>
      <c r="W12">
        <v>0.97799999999999998</v>
      </c>
      <c r="Z12" s="1">
        <f t="shared" si="0"/>
        <v>0.14920000000000003</v>
      </c>
      <c r="AA12" s="1">
        <f t="shared" si="1"/>
        <v>0.20849999999999999</v>
      </c>
    </row>
    <row r="13" spans="1:27">
      <c r="A13">
        <v>12</v>
      </c>
      <c r="B13" t="s">
        <v>160</v>
      </c>
      <c r="C13">
        <v>30</v>
      </c>
      <c r="D13">
        <v>3.2000000000000001E-2</v>
      </c>
      <c r="E13">
        <v>5.0999999999999997E-2</v>
      </c>
      <c r="F13">
        <v>3.3000000000000002E-2</v>
      </c>
      <c r="G13">
        <v>0.128</v>
      </c>
      <c r="H13">
        <v>0.623</v>
      </c>
      <c r="I13">
        <v>4.4999999999999998E-2</v>
      </c>
      <c r="J13">
        <v>3.1E-2</v>
      </c>
      <c r="K13">
        <v>1.4E-2</v>
      </c>
      <c r="L13">
        <v>0.19900000000000001</v>
      </c>
      <c r="M13">
        <v>0.23</v>
      </c>
      <c r="N13">
        <v>5.0999999999999997E-2</v>
      </c>
      <c r="O13">
        <v>1.7000000000000001E-2</v>
      </c>
      <c r="P13">
        <v>6.9000000000000006E-2</v>
      </c>
      <c r="Q13">
        <v>4.1000000000000002E-2</v>
      </c>
      <c r="R13">
        <v>8.8999999999999996E-2</v>
      </c>
      <c r="S13">
        <v>0.79900000000000004</v>
      </c>
      <c r="T13">
        <v>0.1</v>
      </c>
      <c r="U13">
        <v>4.2000000000000003E-2</v>
      </c>
      <c r="V13">
        <v>1.7999999999999999E-2</v>
      </c>
      <c r="W13">
        <v>0.89</v>
      </c>
      <c r="Z13" s="1">
        <f t="shared" si="0"/>
        <v>0.1386</v>
      </c>
      <c r="AA13" s="1">
        <f t="shared" si="1"/>
        <v>0.21160000000000001</v>
      </c>
    </row>
    <row r="14" spans="1:27">
      <c r="A14">
        <v>13</v>
      </c>
      <c r="B14" t="s">
        <v>161</v>
      </c>
      <c r="C14">
        <v>30</v>
      </c>
      <c r="D14">
        <v>1.4E-2</v>
      </c>
      <c r="E14">
        <v>3.9E-2</v>
      </c>
      <c r="F14">
        <v>1.4E-2</v>
      </c>
      <c r="G14">
        <v>1.7000000000000001E-2</v>
      </c>
      <c r="H14">
        <v>0.77600000000000002</v>
      </c>
      <c r="I14">
        <v>4.5999999999999999E-2</v>
      </c>
      <c r="J14">
        <v>3.2000000000000001E-2</v>
      </c>
      <c r="K14">
        <v>5.0000000000000001E-3</v>
      </c>
      <c r="L14">
        <v>0.16600000000000001</v>
      </c>
      <c r="M14">
        <v>7.3999999999999996E-2</v>
      </c>
      <c r="N14">
        <v>5.2999999999999999E-2</v>
      </c>
      <c r="O14">
        <v>1.4E-2</v>
      </c>
      <c r="P14">
        <v>1.7999999999999999E-2</v>
      </c>
      <c r="Q14">
        <v>6.7000000000000004E-2</v>
      </c>
      <c r="R14">
        <v>0.19700000000000001</v>
      </c>
      <c r="S14">
        <v>0.81899999999999995</v>
      </c>
      <c r="T14">
        <v>9.2999999999999999E-2</v>
      </c>
      <c r="U14">
        <v>5.3999999999999999E-2</v>
      </c>
      <c r="V14">
        <v>1.6E-2</v>
      </c>
      <c r="W14">
        <v>0.873</v>
      </c>
      <c r="Z14" s="1">
        <f t="shared" si="0"/>
        <v>0.1183</v>
      </c>
      <c r="AA14" s="1">
        <f t="shared" si="1"/>
        <v>0.22039999999999998</v>
      </c>
    </row>
    <row r="15" spans="1:27">
      <c r="A15">
        <v>14</v>
      </c>
      <c r="B15" t="s">
        <v>162</v>
      </c>
      <c r="C15">
        <v>30</v>
      </c>
      <c r="D15">
        <v>1.9E-2</v>
      </c>
      <c r="E15">
        <v>0.04</v>
      </c>
      <c r="F15">
        <v>1.6E-2</v>
      </c>
      <c r="G15">
        <v>1.7999999999999999E-2</v>
      </c>
      <c r="H15">
        <v>0.84199999999999997</v>
      </c>
      <c r="I15">
        <v>4.5999999999999999E-2</v>
      </c>
      <c r="J15">
        <v>5.7000000000000002E-2</v>
      </c>
      <c r="K15">
        <v>5.0000000000000001E-3</v>
      </c>
      <c r="L15">
        <v>0.157</v>
      </c>
      <c r="M15">
        <v>6.5000000000000002E-2</v>
      </c>
      <c r="N15">
        <v>5.1999999999999998E-2</v>
      </c>
      <c r="O15">
        <v>0.02</v>
      </c>
      <c r="P15">
        <v>2.8000000000000001E-2</v>
      </c>
      <c r="Q15">
        <v>5.0999999999999997E-2</v>
      </c>
      <c r="R15">
        <v>9.1999999999999998E-2</v>
      </c>
      <c r="S15">
        <v>0.72099999999999997</v>
      </c>
      <c r="T15">
        <v>8.8999999999999996E-2</v>
      </c>
      <c r="U15">
        <v>4.5999999999999999E-2</v>
      </c>
      <c r="V15">
        <v>1.2999999999999999E-2</v>
      </c>
      <c r="W15">
        <v>0.89</v>
      </c>
      <c r="Z15" s="1">
        <f t="shared" si="0"/>
        <v>0.1265</v>
      </c>
      <c r="AA15" s="1">
        <f t="shared" si="1"/>
        <v>0.20019999999999999</v>
      </c>
    </row>
    <row r="16" spans="1:27">
      <c r="A16">
        <v>15</v>
      </c>
      <c r="B16" t="s">
        <v>163</v>
      </c>
      <c r="C16">
        <v>30</v>
      </c>
      <c r="D16">
        <v>1.0999999999999999E-2</v>
      </c>
      <c r="E16">
        <v>3.4000000000000002E-2</v>
      </c>
      <c r="F16">
        <v>1.4999999999999999E-2</v>
      </c>
      <c r="G16">
        <v>1.7999999999999999E-2</v>
      </c>
      <c r="H16">
        <v>0.69199999999999995</v>
      </c>
      <c r="I16">
        <v>4.5999999999999999E-2</v>
      </c>
      <c r="J16">
        <v>1.7999999999999999E-2</v>
      </c>
      <c r="K16">
        <v>6.0000000000000001E-3</v>
      </c>
      <c r="L16">
        <v>0.20200000000000001</v>
      </c>
      <c r="M16">
        <v>0.14199999999999999</v>
      </c>
      <c r="N16">
        <v>5.2999999999999999E-2</v>
      </c>
      <c r="O16">
        <v>8.9999999999999993E-3</v>
      </c>
      <c r="P16">
        <v>1.4E-2</v>
      </c>
      <c r="Q16">
        <v>5.8999999999999997E-2</v>
      </c>
      <c r="R16">
        <v>0.155</v>
      </c>
      <c r="S16">
        <v>0.88200000000000001</v>
      </c>
      <c r="T16">
        <v>0.10100000000000001</v>
      </c>
      <c r="U16">
        <v>5.8999999999999997E-2</v>
      </c>
      <c r="V16">
        <v>0.02</v>
      </c>
      <c r="W16">
        <v>0.81100000000000005</v>
      </c>
      <c r="Z16" s="1">
        <f t="shared" si="0"/>
        <v>0.11839999999999999</v>
      </c>
      <c r="AA16" s="1">
        <f t="shared" si="1"/>
        <v>0.21630000000000002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3.3000000000000002E-2</v>
      </c>
      <c r="F17">
        <v>1.0999999999999999E-2</v>
      </c>
      <c r="G17">
        <v>2.1000000000000001E-2</v>
      </c>
      <c r="H17">
        <v>0.749</v>
      </c>
      <c r="I17">
        <v>4.5999999999999999E-2</v>
      </c>
      <c r="J17">
        <v>2.4E-2</v>
      </c>
      <c r="K17">
        <v>5.0000000000000001E-3</v>
      </c>
      <c r="L17">
        <v>0.158</v>
      </c>
      <c r="M17">
        <v>9.1999999999999998E-2</v>
      </c>
      <c r="N17">
        <v>5.1999999999999998E-2</v>
      </c>
      <c r="O17">
        <v>1.4999999999999999E-2</v>
      </c>
      <c r="P17">
        <v>2.5999999999999999E-2</v>
      </c>
      <c r="Q17">
        <v>5.5E-2</v>
      </c>
      <c r="R17">
        <v>0.122</v>
      </c>
      <c r="S17">
        <v>0.79200000000000004</v>
      </c>
      <c r="T17">
        <v>0.09</v>
      </c>
      <c r="U17">
        <v>2.7E-2</v>
      </c>
      <c r="V17">
        <v>1.2999999999999999E-2</v>
      </c>
      <c r="W17">
        <v>0.90300000000000002</v>
      </c>
      <c r="Z17" s="1">
        <f t="shared" si="0"/>
        <v>0.11560000000000001</v>
      </c>
      <c r="AA17" s="1">
        <f t="shared" si="1"/>
        <v>0.20949999999999996</v>
      </c>
    </row>
    <row r="18" spans="1:27">
      <c r="A18">
        <v>17</v>
      </c>
      <c r="B18" t="s">
        <v>165</v>
      </c>
      <c r="C18">
        <v>30</v>
      </c>
      <c r="D18">
        <v>8.0000000000000002E-3</v>
      </c>
      <c r="E18">
        <v>5.2999999999999999E-2</v>
      </c>
      <c r="F18">
        <v>3.7999999999999999E-2</v>
      </c>
      <c r="G18">
        <v>6.0000000000000001E-3</v>
      </c>
      <c r="H18">
        <v>0.67600000000000005</v>
      </c>
      <c r="I18">
        <v>4.4999999999999998E-2</v>
      </c>
      <c r="J18">
        <v>0.09</v>
      </c>
      <c r="K18">
        <v>7.0000000000000001E-3</v>
      </c>
      <c r="L18">
        <v>0.27100000000000002</v>
      </c>
      <c r="M18">
        <v>8.2000000000000003E-2</v>
      </c>
      <c r="N18">
        <v>5.2999999999999999E-2</v>
      </c>
      <c r="O18">
        <v>8.0000000000000002E-3</v>
      </c>
      <c r="P18">
        <v>8.9999999999999993E-3</v>
      </c>
      <c r="Q18">
        <v>8.5000000000000006E-2</v>
      </c>
      <c r="R18">
        <v>0.21099999999999999</v>
      </c>
      <c r="S18">
        <v>0.86799999999999999</v>
      </c>
      <c r="T18">
        <v>0.11600000000000001</v>
      </c>
      <c r="U18">
        <v>0.42099999999999999</v>
      </c>
      <c r="V18">
        <v>0.04</v>
      </c>
      <c r="W18">
        <v>0.51700000000000002</v>
      </c>
      <c r="Z18" s="1">
        <f t="shared" si="0"/>
        <v>0.12759999999999999</v>
      </c>
      <c r="AA18" s="1">
        <f t="shared" si="1"/>
        <v>0.23280000000000003</v>
      </c>
    </row>
    <row r="19" spans="1:27">
      <c r="A19">
        <v>18</v>
      </c>
      <c r="B19" t="s">
        <v>166</v>
      </c>
      <c r="C19">
        <v>30</v>
      </c>
      <c r="D19">
        <v>1.7000000000000001E-2</v>
      </c>
      <c r="E19">
        <v>3.2000000000000001E-2</v>
      </c>
      <c r="F19">
        <v>6.0000000000000001E-3</v>
      </c>
      <c r="G19">
        <v>2.4E-2</v>
      </c>
      <c r="H19">
        <v>0.78900000000000003</v>
      </c>
      <c r="I19">
        <v>4.5999999999999999E-2</v>
      </c>
      <c r="J19">
        <v>3.5000000000000003E-2</v>
      </c>
      <c r="K19">
        <v>4.0000000000000001E-3</v>
      </c>
      <c r="L19">
        <v>0.18099999999999999</v>
      </c>
      <c r="M19">
        <v>0.11799999999999999</v>
      </c>
      <c r="N19">
        <v>5.1999999999999998E-2</v>
      </c>
      <c r="O19">
        <v>2.1999999999999999E-2</v>
      </c>
      <c r="P19">
        <v>4.9000000000000002E-2</v>
      </c>
      <c r="Q19">
        <v>5.8999999999999997E-2</v>
      </c>
      <c r="R19">
        <v>8.1000000000000003E-2</v>
      </c>
      <c r="S19">
        <v>0.76900000000000002</v>
      </c>
      <c r="T19">
        <v>9.6000000000000002E-2</v>
      </c>
      <c r="U19">
        <v>1.4E-2</v>
      </c>
      <c r="V19">
        <v>0.01</v>
      </c>
      <c r="W19">
        <v>0.95399999999999996</v>
      </c>
      <c r="Z19" s="1">
        <f t="shared" si="0"/>
        <v>0.12520000000000003</v>
      </c>
      <c r="AA19" s="1">
        <f t="shared" si="1"/>
        <v>0.21059999999999998</v>
      </c>
    </row>
    <row r="20" spans="1:27">
      <c r="A20">
        <v>19</v>
      </c>
      <c r="B20" t="s">
        <v>167</v>
      </c>
      <c r="C20">
        <v>30</v>
      </c>
      <c r="D20">
        <v>3.1E-2</v>
      </c>
      <c r="E20">
        <v>5.3999999999999999E-2</v>
      </c>
      <c r="F20">
        <v>1.7999999999999999E-2</v>
      </c>
      <c r="G20">
        <v>3.6999999999999998E-2</v>
      </c>
      <c r="H20">
        <v>0.59299999999999997</v>
      </c>
      <c r="I20">
        <v>4.4999999999999998E-2</v>
      </c>
      <c r="J20">
        <v>0.09</v>
      </c>
      <c r="K20">
        <v>8.9999999999999993E-3</v>
      </c>
      <c r="L20">
        <v>0.129</v>
      </c>
      <c r="M20">
        <v>0.08</v>
      </c>
      <c r="N20">
        <v>0.05</v>
      </c>
      <c r="O20">
        <v>4.3999999999999997E-2</v>
      </c>
      <c r="P20">
        <v>6.6000000000000003E-2</v>
      </c>
      <c r="Q20">
        <v>6.5000000000000002E-2</v>
      </c>
      <c r="R20">
        <v>7.2999999999999995E-2</v>
      </c>
      <c r="S20">
        <v>0.372</v>
      </c>
      <c r="T20">
        <v>0.08</v>
      </c>
      <c r="U20">
        <v>4.2000000000000003E-2</v>
      </c>
      <c r="V20">
        <v>2.1999999999999999E-2</v>
      </c>
      <c r="W20">
        <v>0.69799999999999995</v>
      </c>
      <c r="Z20" s="1">
        <f t="shared" si="0"/>
        <v>0.1086</v>
      </c>
      <c r="AA20" s="1">
        <f t="shared" si="1"/>
        <v>0.1512</v>
      </c>
    </row>
    <row r="21" spans="1:27">
      <c r="A21">
        <v>20</v>
      </c>
      <c r="B21" t="s">
        <v>168</v>
      </c>
      <c r="C21">
        <v>30</v>
      </c>
      <c r="D21">
        <v>8.0000000000000002E-3</v>
      </c>
      <c r="E21">
        <v>3.5999999999999997E-2</v>
      </c>
      <c r="F21">
        <v>3.0000000000000001E-3</v>
      </c>
      <c r="G21">
        <v>3.4000000000000002E-2</v>
      </c>
      <c r="H21">
        <v>0.67200000000000004</v>
      </c>
      <c r="I21">
        <v>4.7E-2</v>
      </c>
      <c r="J21">
        <v>0.185</v>
      </c>
      <c r="K21">
        <v>8.0000000000000002E-3</v>
      </c>
      <c r="L21">
        <v>0.40500000000000003</v>
      </c>
      <c r="M21">
        <v>0.33800000000000002</v>
      </c>
      <c r="N21">
        <v>5.2999999999999999E-2</v>
      </c>
      <c r="O21">
        <v>2.8000000000000001E-2</v>
      </c>
      <c r="P21">
        <v>0.35599999999999998</v>
      </c>
      <c r="Q21">
        <v>0.17299999999999999</v>
      </c>
      <c r="R21">
        <v>3.6999999999999998E-2</v>
      </c>
      <c r="S21">
        <v>0.52900000000000003</v>
      </c>
      <c r="T21">
        <v>0.14599999999999999</v>
      </c>
      <c r="U21">
        <v>8.9999999999999993E-3</v>
      </c>
      <c r="V21">
        <v>8.9999999999999993E-3</v>
      </c>
      <c r="W21">
        <v>0.98399999999999999</v>
      </c>
      <c r="Z21" s="1">
        <f t="shared" si="0"/>
        <v>0.17360000000000003</v>
      </c>
      <c r="AA21" s="1">
        <f t="shared" si="1"/>
        <v>0.2324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0.03</v>
      </c>
      <c r="F22">
        <v>8.0000000000000002E-3</v>
      </c>
      <c r="G22">
        <v>2.9000000000000001E-2</v>
      </c>
      <c r="H22">
        <v>0.75600000000000001</v>
      </c>
      <c r="I22">
        <v>4.5999999999999999E-2</v>
      </c>
      <c r="J22">
        <v>1.7999999999999999E-2</v>
      </c>
      <c r="K22">
        <v>5.0000000000000001E-3</v>
      </c>
      <c r="L22">
        <v>0.186</v>
      </c>
      <c r="M22">
        <v>0.16200000000000001</v>
      </c>
      <c r="N22">
        <v>5.2999999999999999E-2</v>
      </c>
      <c r="O22">
        <v>1.2999999999999999E-2</v>
      </c>
      <c r="P22">
        <v>0.03</v>
      </c>
      <c r="Q22">
        <v>5.2999999999999999E-2</v>
      </c>
      <c r="R22">
        <v>0.10199999999999999</v>
      </c>
      <c r="S22">
        <v>0.85399999999999998</v>
      </c>
      <c r="T22">
        <v>9.8000000000000004E-2</v>
      </c>
      <c r="U22">
        <v>0.02</v>
      </c>
      <c r="V22">
        <v>1.2999999999999999E-2</v>
      </c>
      <c r="W22">
        <v>0.91900000000000004</v>
      </c>
      <c r="Z22" s="1">
        <f t="shared" si="0"/>
        <v>0.12540000000000001</v>
      </c>
      <c r="AA22" s="1">
        <f t="shared" si="1"/>
        <v>0.21550000000000002</v>
      </c>
    </row>
    <row r="23" spans="1:27">
      <c r="A23">
        <v>22</v>
      </c>
      <c r="B23" t="s">
        <v>170</v>
      </c>
      <c r="C23">
        <v>30</v>
      </c>
      <c r="D23">
        <v>1.2999999999999999E-2</v>
      </c>
      <c r="E23">
        <v>2.5999999999999999E-2</v>
      </c>
      <c r="F23">
        <v>3.0000000000000001E-3</v>
      </c>
      <c r="G23">
        <v>1.7999999999999999E-2</v>
      </c>
      <c r="H23">
        <v>0.71499999999999997</v>
      </c>
      <c r="I23">
        <v>4.7E-2</v>
      </c>
      <c r="J23">
        <v>0.14899999999999999</v>
      </c>
      <c r="K23">
        <v>5.0000000000000001E-3</v>
      </c>
      <c r="L23">
        <v>0.33100000000000002</v>
      </c>
      <c r="M23">
        <v>0.253</v>
      </c>
      <c r="N23">
        <v>5.1999999999999998E-2</v>
      </c>
      <c r="O23">
        <v>2.7E-2</v>
      </c>
      <c r="P23">
        <v>0.222</v>
      </c>
      <c r="Q23">
        <v>6.0999999999999999E-2</v>
      </c>
      <c r="R23">
        <v>0.02</v>
      </c>
      <c r="S23">
        <v>0.624</v>
      </c>
      <c r="T23">
        <v>0.127</v>
      </c>
      <c r="U23">
        <v>8.0000000000000002E-3</v>
      </c>
      <c r="V23">
        <v>7.0000000000000001E-3</v>
      </c>
      <c r="W23">
        <v>0.98599999999999999</v>
      </c>
      <c r="Z23" s="1">
        <f t="shared" si="0"/>
        <v>0.156</v>
      </c>
      <c r="AA23" s="1">
        <f t="shared" si="1"/>
        <v>0.21339999999999998</v>
      </c>
    </row>
    <row r="24" spans="1:27">
      <c r="A24">
        <v>23</v>
      </c>
      <c r="B24" t="s">
        <v>171</v>
      </c>
      <c r="C24">
        <v>30</v>
      </c>
      <c r="D24">
        <v>1.4E-2</v>
      </c>
      <c r="E24">
        <v>3.7999999999999999E-2</v>
      </c>
      <c r="F24">
        <v>6.0000000000000001E-3</v>
      </c>
      <c r="G24">
        <v>2.9000000000000001E-2</v>
      </c>
      <c r="H24">
        <v>0.79400000000000004</v>
      </c>
      <c r="I24">
        <v>4.5999999999999999E-2</v>
      </c>
      <c r="J24">
        <v>0.03</v>
      </c>
      <c r="K24">
        <v>6.0000000000000001E-3</v>
      </c>
      <c r="L24">
        <v>0.17499999999999999</v>
      </c>
      <c r="M24">
        <v>9.9000000000000005E-2</v>
      </c>
      <c r="N24">
        <v>5.2999999999999999E-2</v>
      </c>
      <c r="O24">
        <v>1.9E-2</v>
      </c>
      <c r="P24">
        <v>0.04</v>
      </c>
      <c r="Q24">
        <v>8.4000000000000005E-2</v>
      </c>
      <c r="R24">
        <v>0.16500000000000001</v>
      </c>
      <c r="S24">
        <v>0.755</v>
      </c>
      <c r="T24">
        <v>9.6000000000000002E-2</v>
      </c>
      <c r="U24">
        <v>0.02</v>
      </c>
      <c r="V24">
        <v>1.0999999999999999E-2</v>
      </c>
      <c r="W24">
        <v>0.94</v>
      </c>
      <c r="Z24" s="1">
        <f t="shared" si="0"/>
        <v>0.1237</v>
      </c>
      <c r="AA24" s="1">
        <f t="shared" si="1"/>
        <v>0.21829999999999999</v>
      </c>
    </row>
    <row r="25" spans="1:27">
      <c r="A25">
        <v>24</v>
      </c>
      <c r="B25" t="s">
        <v>172</v>
      </c>
      <c r="C25">
        <v>30</v>
      </c>
      <c r="D25">
        <v>2.7E-2</v>
      </c>
      <c r="E25">
        <v>0.34499999999999997</v>
      </c>
      <c r="F25">
        <v>0.98699999999999999</v>
      </c>
      <c r="G25">
        <v>5.6000000000000001E-2</v>
      </c>
      <c r="H25">
        <v>4.2999999999999997E-2</v>
      </c>
      <c r="I25">
        <v>3.7999999999999999E-2</v>
      </c>
      <c r="J25">
        <v>0.99199999999999999</v>
      </c>
      <c r="K25">
        <v>0.97399999999999998</v>
      </c>
      <c r="L25">
        <v>0.21199999999999999</v>
      </c>
      <c r="M25">
        <v>4.2999999999999997E-2</v>
      </c>
      <c r="N25">
        <v>4.2000000000000003E-2</v>
      </c>
      <c r="O25">
        <v>1.2E-2</v>
      </c>
      <c r="P25">
        <v>0.98399999999999999</v>
      </c>
      <c r="Q25">
        <v>0.22500000000000001</v>
      </c>
      <c r="R25">
        <v>2.8000000000000001E-2</v>
      </c>
      <c r="S25">
        <v>3.5999999999999997E-2</v>
      </c>
      <c r="T25">
        <v>0.155</v>
      </c>
      <c r="U25">
        <v>0.95199999999999996</v>
      </c>
      <c r="V25">
        <v>4.2000000000000003E-2</v>
      </c>
      <c r="W25">
        <v>0.83599999999999997</v>
      </c>
      <c r="Z25" s="1">
        <f t="shared" si="0"/>
        <v>0.37170000000000003</v>
      </c>
      <c r="AA25" s="1">
        <f t="shared" si="1"/>
        <v>0.33119999999999999</v>
      </c>
    </row>
    <row r="26" spans="1:27">
      <c r="A26">
        <v>25</v>
      </c>
      <c r="B26" t="s">
        <v>173</v>
      </c>
      <c r="C26">
        <v>30</v>
      </c>
      <c r="D26">
        <v>3.0000000000000001E-3</v>
      </c>
      <c r="E26">
        <v>0.46300000000000002</v>
      </c>
      <c r="F26">
        <v>0.246</v>
      </c>
      <c r="G26">
        <v>6.0000000000000001E-3</v>
      </c>
      <c r="H26">
        <v>7.0000000000000007E-2</v>
      </c>
      <c r="I26">
        <v>4.2999999999999997E-2</v>
      </c>
      <c r="J26">
        <v>0.99199999999999999</v>
      </c>
      <c r="K26">
        <v>0.30199999999999999</v>
      </c>
      <c r="L26">
        <v>0.55400000000000005</v>
      </c>
      <c r="M26">
        <v>1.4E-2</v>
      </c>
      <c r="N26">
        <v>5.3999999999999999E-2</v>
      </c>
      <c r="O26">
        <v>7.0000000000000001E-3</v>
      </c>
      <c r="P26">
        <v>2.8000000000000001E-2</v>
      </c>
      <c r="Q26">
        <v>0.435</v>
      </c>
      <c r="R26">
        <v>0.98499999999999999</v>
      </c>
      <c r="S26">
        <v>0.11700000000000001</v>
      </c>
      <c r="T26">
        <v>0.219</v>
      </c>
      <c r="U26">
        <v>0.98</v>
      </c>
      <c r="V26">
        <v>1.2999999999999999E-2</v>
      </c>
      <c r="W26">
        <v>0.97699999999999998</v>
      </c>
      <c r="Z26" s="1">
        <f t="shared" si="0"/>
        <v>0.26929999999999998</v>
      </c>
      <c r="AA26" s="1">
        <f t="shared" si="1"/>
        <v>0.38150000000000001</v>
      </c>
    </row>
    <row r="27" spans="1:27">
      <c r="A27">
        <v>26</v>
      </c>
      <c r="B27" t="s">
        <v>174</v>
      </c>
      <c r="C27">
        <v>30</v>
      </c>
      <c r="D27">
        <v>0.95199999999999996</v>
      </c>
      <c r="E27">
        <v>0.48</v>
      </c>
      <c r="F27">
        <v>0.68</v>
      </c>
      <c r="G27">
        <v>3.0000000000000001E-3</v>
      </c>
      <c r="H27">
        <v>0.99</v>
      </c>
      <c r="I27">
        <v>0.04</v>
      </c>
      <c r="J27">
        <v>0.99199999999999999</v>
      </c>
      <c r="K27">
        <v>7.0000000000000001E-3</v>
      </c>
      <c r="L27">
        <v>5.8000000000000003E-2</v>
      </c>
      <c r="M27">
        <v>5.0000000000000001E-3</v>
      </c>
      <c r="N27">
        <v>4.4999999999999998E-2</v>
      </c>
      <c r="O27">
        <v>0.98799999999999999</v>
      </c>
      <c r="P27">
        <v>7.0999999999999994E-2</v>
      </c>
      <c r="Q27">
        <v>5.3999999999999999E-2</v>
      </c>
      <c r="R27">
        <v>0.126</v>
      </c>
      <c r="S27">
        <v>3.5999999999999997E-2</v>
      </c>
      <c r="T27">
        <v>6.2E-2</v>
      </c>
      <c r="U27">
        <v>0.78900000000000003</v>
      </c>
      <c r="V27">
        <v>0.86599999999999999</v>
      </c>
      <c r="W27">
        <v>0.93200000000000005</v>
      </c>
      <c r="Z27" s="1">
        <f t="shared" si="0"/>
        <v>0.42069999999999996</v>
      </c>
      <c r="AA27" s="1">
        <f t="shared" si="1"/>
        <v>0.39689999999999998</v>
      </c>
    </row>
    <row r="28" spans="1:27">
      <c r="A28">
        <v>27</v>
      </c>
      <c r="B28" t="s">
        <v>175</v>
      </c>
      <c r="C28">
        <v>30</v>
      </c>
      <c r="D28">
        <v>0.67300000000000004</v>
      </c>
      <c r="E28">
        <v>0.56399999999999995</v>
      </c>
      <c r="F28">
        <v>0.98699999999999999</v>
      </c>
      <c r="G28">
        <v>4.5999999999999999E-2</v>
      </c>
      <c r="H28">
        <v>9.1999999999999998E-2</v>
      </c>
      <c r="I28">
        <v>3.5999999999999997E-2</v>
      </c>
      <c r="J28">
        <v>0.99099999999999999</v>
      </c>
      <c r="K28">
        <v>0.995</v>
      </c>
      <c r="L28">
        <v>0.95499999999999996</v>
      </c>
      <c r="M28">
        <v>0.98499999999999999</v>
      </c>
      <c r="N28">
        <v>5.0999999999999997E-2</v>
      </c>
      <c r="O28">
        <v>0.95</v>
      </c>
      <c r="P28">
        <v>0.98599999999999999</v>
      </c>
      <c r="Q28">
        <v>0.95899999999999996</v>
      </c>
      <c r="R28">
        <v>1.2E-2</v>
      </c>
      <c r="S28">
        <v>0.88600000000000001</v>
      </c>
      <c r="T28">
        <v>0.60499999999999998</v>
      </c>
      <c r="U28">
        <v>0.98299999999999998</v>
      </c>
      <c r="V28">
        <v>0.99</v>
      </c>
      <c r="W28">
        <v>1.4999999999999999E-2</v>
      </c>
      <c r="Z28" s="1">
        <f t="shared" si="0"/>
        <v>0.63240000000000007</v>
      </c>
      <c r="AA28" s="1">
        <f t="shared" si="1"/>
        <v>0.64369999999999994</v>
      </c>
    </row>
    <row r="29" spans="1:27">
      <c r="A29">
        <v>28</v>
      </c>
      <c r="B29" t="s">
        <v>176</v>
      </c>
      <c r="C29">
        <v>30</v>
      </c>
      <c r="D29">
        <v>8.0000000000000002E-3</v>
      </c>
      <c r="E29">
        <v>5.5E-2</v>
      </c>
      <c r="F29">
        <v>0.02</v>
      </c>
      <c r="G29">
        <v>4.2999999999999997E-2</v>
      </c>
      <c r="H29">
        <v>1.4E-2</v>
      </c>
      <c r="I29">
        <v>0.05</v>
      </c>
      <c r="J29">
        <v>0.96299999999999997</v>
      </c>
      <c r="K29">
        <v>0.68500000000000005</v>
      </c>
      <c r="L29">
        <v>0.38400000000000001</v>
      </c>
      <c r="M29">
        <v>0.16400000000000001</v>
      </c>
      <c r="N29">
        <v>4.9000000000000002E-2</v>
      </c>
      <c r="O29">
        <v>6.0000000000000001E-3</v>
      </c>
      <c r="P29">
        <v>0.99099999999999999</v>
      </c>
      <c r="Q29">
        <v>0.182</v>
      </c>
      <c r="R29">
        <v>8.0000000000000002E-3</v>
      </c>
      <c r="S29">
        <v>0.06</v>
      </c>
      <c r="T29">
        <v>0.187</v>
      </c>
      <c r="U29">
        <v>1.6E-2</v>
      </c>
      <c r="V29">
        <v>6.0000000000000001E-3</v>
      </c>
      <c r="W29">
        <v>0.98899999999999999</v>
      </c>
      <c r="Z29" s="1">
        <f t="shared" si="0"/>
        <v>0.23860000000000001</v>
      </c>
      <c r="AA29" s="1">
        <f t="shared" si="1"/>
        <v>0.24940000000000001</v>
      </c>
    </row>
    <row r="30" spans="1:27">
      <c r="A30">
        <v>29</v>
      </c>
      <c r="B30" t="s">
        <v>177</v>
      </c>
      <c r="C30">
        <v>30</v>
      </c>
      <c r="D30">
        <v>2.9000000000000001E-2</v>
      </c>
      <c r="E30">
        <v>0.14299999999999999</v>
      </c>
      <c r="F30">
        <v>8.0000000000000002E-3</v>
      </c>
      <c r="G30">
        <v>7.0000000000000001E-3</v>
      </c>
      <c r="H30">
        <v>0.68899999999999995</v>
      </c>
      <c r="I30">
        <v>4.8000000000000001E-2</v>
      </c>
      <c r="J30">
        <v>0.99199999999999999</v>
      </c>
      <c r="K30">
        <v>1.4999999999999999E-2</v>
      </c>
      <c r="L30">
        <v>0.60599999999999998</v>
      </c>
      <c r="M30">
        <v>8.6999999999999994E-2</v>
      </c>
      <c r="N30">
        <v>5.2999999999999999E-2</v>
      </c>
      <c r="O30">
        <v>0.14099999999999999</v>
      </c>
      <c r="P30">
        <v>0.97899999999999998</v>
      </c>
      <c r="Q30">
        <v>0.39</v>
      </c>
      <c r="R30">
        <v>4.0000000000000001E-3</v>
      </c>
      <c r="S30">
        <v>3.5000000000000003E-2</v>
      </c>
      <c r="T30">
        <v>0.20100000000000001</v>
      </c>
      <c r="U30">
        <v>0.224</v>
      </c>
      <c r="V30">
        <v>0.151</v>
      </c>
      <c r="W30">
        <v>0.97799999999999998</v>
      </c>
      <c r="Z30" s="1">
        <f t="shared" si="0"/>
        <v>0.26240000000000002</v>
      </c>
      <c r="AA30" s="1">
        <f t="shared" si="1"/>
        <v>0.31559999999999999</v>
      </c>
    </row>
    <row r="31" spans="1:27">
      <c r="A31">
        <v>30</v>
      </c>
      <c r="B31" t="s">
        <v>178</v>
      </c>
      <c r="C31">
        <v>30</v>
      </c>
      <c r="D31">
        <v>3.0000000000000001E-3</v>
      </c>
      <c r="E31">
        <v>9.8000000000000004E-2</v>
      </c>
      <c r="F31">
        <v>3.9E-2</v>
      </c>
      <c r="G31">
        <v>8.0000000000000002E-3</v>
      </c>
      <c r="H31">
        <v>2.8000000000000001E-2</v>
      </c>
      <c r="I31">
        <v>4.7E-2</v>
      </c>
      <c r="J31">
        <v>0.93700000000000006</v>
      </c>
      <c r="K31">
        <v>0.99399999999999999</v>
      </c>
      <c r="L31">
        <v>0.98299999999999998</v>
      </c>
      <c r="M31">
        <v>0.98799999999999999</v>
      </c>
      <c r="N31">
        <v>7.5999999999999998E-2</v>
      </c>
      <c r="O31">
        <v>1.2E-2</v>
      </c>
      <c r="P31">
        <v>0.505</v>
      </c>
      <c r="Q31">
        <v>0.98399999999999999</v>
      </c>
      <c r="R31">
        <v>0.96599999999999997</v>
      </c>
      <c r="S31">
        <v>0.98699999999999999</v>
      </c>
      <c r="T31">
        <v>0.8</v>
      </c>
      <c r="U31">
        <v>0.93500000000000005</v>
      </c>
      <c r="V31">
        <v>0.90700000000000003</v>
      </c>
      <c r="W31">
        <v>6.2E-2</v>
      </c>
      <c r="Z31" s="1">
        <f t="shared" si="0"/>
        <v>0.41249999999999998</v>
      </c>
      <c r="AA31" s="1">
        <f t="shared" si="1"/>
        <v>0.62340000000000007</v>
      </c>
    </row>
    <row r="32" spans="1:27">
      <c r="A32">
        <v>31</v>
      </c>
      <c r="B32" t="s">
        <v>179</v>
      </c>
      <c r="C32">
        <v>30</v>
      </c>
      <c r="D32">
        <v>0.97799999999999998</v>
      </c>
      <c r="E32">
        <v>3.5999999999999997E-2</v>
      </c>
      <c r="F32">
        <v>0.95399999999999996</v>
      </c>
      <c r="G32">
        <v>0.05</v>
      </c>
      <c r="H32">
        <v>0.19600000000000001</v>
      </c>
      <c r="I32">
        <v>4.1000000000000002E-2</v>
      </c>
      <c r="J32">
        <v>1.6E-2</v>
      </c>
      <c r="K32">
        <v>0.96499999999999997</v>
      </c>
      <c r="L32">
        <v>0.46300000000000002</v>
      </c>
      <c r="M32">
        <v>0.98899999999999999</v>
      </c>
      <c r="N32">
        <v>4.5999999999999999E-2</v>
      </c>
      <c r="O32">
        <v>0.98599999999999999</v>
      </c>
      <c r="P32">
        <v>0.98899999999999999</v>
      </c>
      <c r="Q32">
        <v>0.23899999999999999</v>
      </c>
      <c r="R32">
        <v>7.0000000000000001E-3</v>
      </c>
      <c r="S32">
        <v>0.99</v>
      </c>
      <c r="T32">
        <v>0.28199999999999997</v>
      </c>
      <c r="U32">
        <v>8.0000000000000002E-3</v>
      </c>
      <c r="V32">
        <v>0.97899999999999998</v>
      </c>
      <c r="W32">
        <v>0.18</v>
      </c>
      <c r="Z32" s="1">
        <f t="shared" si="0"/>
        <v>0.46879999999999999</v>
      </c>
      <c r="AA32" s="1">
        <f t="shared" si="1"/>
        <v>0.47059999999999996</v>
      </c>
    </row>
    <row r="33" spans="1:27">
      <c r="A33">
        <v>32</v>
      </c>
      <c r="B33" t="s">
        <v>180</v>
      </c>
      <c r="C33">
        <v>30</v>
      </c>
      <c r="D33">
        <v>7.0000000000000001E-3</v>
      </c>
      <c r="E33">
        <v>0.125</v>
      </c>
      <c r="F33">
        <v>0.876</v>
      </c>
      <c r="G33">
        <v>2.7E-2</v>
      </c>
      <c r="H33">
        <v>0.04</v>
      </c>
      <c r="I33">
        <v>3.9E-2</v>
      </c>
      <c r="J33">
        <v>0.19800000000000001</v>
      </c>
      <c r="K33">
        <v>0.437</v>
      </c>
      <c r="L33">
        <v>0.41899999999999998</v>
      </c>
      <c r="M33">
        <v>0.17899999999999999</v>
      </c>
      <c r="N33">
        <v>5.3999999999999999E-2</v>
      </c>
      <c r="O33">
        <v>1.2E-2</v>
      </c>
      <c r="P33">
        <v>8.9999999999999993E-3</v>
      </c>
      <c r="Q33">
        <v>0.877</v>
      </c>
      <c r="R33">
        <v>0.98</v>
      </c>
      <c r="S33">
        <v>0.81499999999999995</v>
      </c>
      <c r="T33">
        <v>0.19800000000000001</v>
      </c>
      <c r="U33">
        <v>0.80800000000000005</v>
      </c>
      <c r="V33">
        <v>0.123</v>
      </c>
      <c r="W33">
        <v>0.14899999999999999</v>
      </c>
      <c r="Z33" s="1">
        <f t="shared" si="0"/>
        <v>0.23469999999999996</v>
      </c>
      <c r="AA33" s="1">
        <f t="shared" si="1"/>
        <v>0.40250000000000002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0.04</v>
      </c>
      <c r="F34">
        <v>0.97099999999999997</v>
      </c>
      <c r="G34">
        <v>2E-3</v>
      </c>
      <c r="H34">
        <v>0.91100000000000003</v>
      </c>
      <c r="I34">
        <v>0.04</v>
      </c>
      <c r="J34">
        <v>0.98599999999999999</v>
      </c>
      <c r="K34">
        <v>0.33600000000000002</v>
      </c>
      <c r="L34">
        <v>0.85599999999999998</v>
      </c>
      <c r="M34">
        <v>0.95399999999999996</v>
      </c>
      <c r="N34">
        <v>5.7000000000000002E-2</v>
      </c>
      <c r="O34">
        <v>5.8999999999999997E-2</v>
      </c>
      <c r="P34">
        <v>8.0000000000000002E-3</v>
      </c>
      <c r="Q34">
        <v>6.8000000000000005E-2</v>
      </c>
      <c r="R34">
        <v>1.7999999999999999E-2</v>
      </c>
      <c r="S34">
        <v>0.98199999999999998</v>
      </c>
      <c r="T34">
        <v>0.38400000000000001</v>
      </c>
      <c r="U34">
        <v>0.98199999999999998</v>
      </c>
      <c r="V34">
        <v>0.76200000000000001</v>
      </c>
      <c r="W34">
        <v>1.0999999999999999E-2</v>
      </c>
      <c r="Z34" s="1">
        <f t="shared" si="0"/>
        <v>0.51079999999999992</v>
      </c>
      <c r="AA34" s="1">
        <f t="shared" si="1"/>
        <v>0.33310000000000001</v>
      </c>
    </row>
    <row r="35" spans="1:27">
      <c r="A35">
        <v>34</v>
      </c>
      <c r="B35" t="s">
        <v>182</v>
      </c>
      <c r="C35">
        <v>30</v>
      </c>
      <c r="D35">
        <v>0.21299999999999999</v>
      </c>
      <c r="E35">
        <v>2.1000000000000001E-2</v>
      </c>
      <c r="F35">
        <v>7.0000000000000007E-2</v>
      </c>
      <c r="G35">
        <v>1.4E-2</v>
      </c>
      <c r="H35">
        <v>0.23100000000000001</v>
      </c>
      <c r="I35">
        <v>4.5999999999999999E-2</v>
      </c>
      <c r="J35">
        <v>8.0000000000000002E-3</v>
      </c>
      <c r="K35">
        <v>0.66600000000000004</v>
      </c>
      <c r="L35">
        <v>0.84399999999999997</v>
      </c>
      <c r="M35">
        <v>0.98699999999999999</v>
      </c>
      <c r="N35">
        <v>6.2E-2</v>
      </c>
      <c r="O35">
        <v>0.624</v>
      </c>
      <c r="P35">
        <v>4.1000000000000002E-2</v>
      </c>
      <c r="Q35">
        <v>0.33600000000000002</v>
      </c>
      <c r="R35">
        <v>0.214</v>
      </c>
      <c r="S35">
        <v>0.98899999999999999</v>
      </c>
      <c r="T35">
        <v>0.374</v>
      </c>
      <c r="U35">
        <v>9.7000000000000003E-2</v>
      </c>
      <c r="V35">
        <v>0.95399999999999996</v>
      </c>
      <c r="W35">
        <v>1.4E-2</v>
      </c>
      <c r="Z35" s="1">
        <f t="shared" si="0"/>
        <v>0.31</v>
      </c>
      <c r="AA35" s="1">
        <f t="shared" si="1"/>
        <v>0.37049999999999994</v>
      </c>
    </row>
    <row r="36" spans="1:27">
      <c r="A36">
        <v>35</v>
      </c>
      <c r="B36" t="s">
        <v>183</v>
      </c>
      <c r="C36">
        <v>30</v>
      </c>
      <c r="D36">
        <v>0.88900000000000001</v>
      </c>
      <c r="E36">
        <v>0.48199999999999998</v>
      </c>
      <c r="F36">
        <v>0.98899999999999999</v>
      </c>
      <c r="G36">
        <v>0.23699999999999999</v>
      </c>
      <c r="H36">
        <v>0.61799999999999999</v>
      </c>
      <c r="I36">
        <v>3.4000000000000002E-2</v>
      </c>
      <c r="J36">
        <v>0.92500000000000004</v>
      </c>
      <c r="K36">
        <v>0.98799999999999999</v>
      </c>
      <c r="L36">
        <v>0.86399999999999999</v>
      </c>
      <c r="M36">
        <v>0.98199999999999998</v>
      </c>
      <c r="N36">
        <v>0.05</v>
      </c>
      <c r="O36">
        <v>0.85499999999999998</v>
      </c>
      <c r="P36">
        <v>1.4999999999999999E-2</v>
      </c>
      <c r="Q36">
        <v>0.127</v>
      </c>
      <c r="R36">
        <v>0.98499999999999999</v>
      </c>
      <c r="S36">
        <v>0.98899999999999999</v>
      </c>
      <c r="T36">
        <v>0.44900000000000001</v>
      </c>
      <c r="U36">
        <v>0.97699999999999998</v>
      </c>
      <c r="V36">
        <v>0.97099999999999997</v>
      </c>
      <c r="W36">
        <v>0.11</v>
      </c>
      <c r="Z36" s="1">
        <f t="shared" si="0"/>
        <v>0.70079999999999987</v>
      </c>
      <c r="AA36" s="1">
        <f t="shared" si="1"/>
        <v>0.55280000000000007</v>
      </c>
    </row>
    <row r="37" spans="1:27">
      <c r="A37">
        <v>36</v>
      </c>
      <c r="B37" t="s">
        <v>184</v>
      </c>
      <c r="C37">
        <v>30</v>
      </c>
      <c r="D37">
        <v>0.98699999999999999</v>
      </c>
      <c r="E37">
        <v>0.68799999999999994</v>
      </c>
      <c r="F37">
        <v>0.89500000000000002</v>
      </c>
      <c r="G37">
        <v>8.8999999999999996E-2</v>
      </c>
      <c r="H37">
        <v>0.98199999999999998</v>
      </c>
      <c r="I37">
        <v>3.5999999999999997E-2</v>
      </c>
      <c r="J37">
        <v>0.159</v>
      </c>
      <c r="K37">
        <v>0.191</v>
      </c>
      <c r="L37">
        <v>6.6000000000000003E-2</v>
      </c>
      <c r="M37">
        <v>6.6000000000000003E-2</v>
      </c>
      <c r="N37">
        <v>4.2999999999999997E-2</v>
      </c>
      <c r="O37">
        <v>0.99099999999999999</v>
      </c>
      <c r="P37">
        <v>0.01</v>
      </c>
      <c r="Q37">
        <v>0.19700000000000001</v>
      </c>
      <c r="R37">
        <v>0.99</v>
      </c>
      <c r="S37">
        <v>0.745</v>
      </c>
      <c r="T37">
        <v>7.4999999999999997E-2</v>
      </c>
      <c r="U37">
        <v>0.29799999999999999</v>
      </c>
      <c r="V37">
        <v>0.97</v>
      </c>
      <c r="W37">
        <v>0.46200000000000002</v>
      </c>
      <c r="Z37" s="1">
        <f t="shared" si="0"/>
        <v>0.41589999999999999</v>
      </c>
      <c r="AA37" s="1">
        <f t="shared" si="1"/>
        <v>0.47809999999999997</v>
      </c>
    </row>
    <row r="38" spans="1:27">
      <c r="A38">
        <v>37</v>
      </c>
      <c r="B38" t="s">
        <v>185</v>
      </c>
      <c r="C38">
        <v>30</v>
      </c>
      <c r="D38">
        <v>0.91400000000000003</v>
      </c>
      <c r="E38">
        <v>0.42899999999999999</v>
      </c>
      <c r="F38">
        <v>1.9E-2</v>
      </c>
      <c r="G38">
        <v>3.1E-2</v>
      </c>
      <c r="H38">
        <v>0.94799999999999995</v>
      </c>
      <c r="I38">
        <v>4.2999999999999997E-2</v>
      </c>
      <c r="J38">
        <v>6.7000000000000004E-2</v>
      </c>
      <c r="K38">
        <v>0.495</v>
      </c>
      <c r="L38">
        <v>0.19500000000000001</v>
      </c>
      <c r="M38">
        <v>0.11799999999999999</v>
      </c>
      <c r="N38">
        <v>5.3999999999999999E-2</v>
      </c>
      <c r="O38">
        <v>0.98799999999999999</v>
      </c>
      <c r="P38">
        <v>3.5999999999999997E-2</v>
      </c>
      <c r="Q38">
        <v>0.83199999999999996</v>
      </c>
      <c r="R38">
        <v>0.98599999999999999</v>
      </c>
      <c r="S38">
        <v>0.625</v>
      </c>
      <c r="T38">
        <v>0.129</v>
      </c>
      <c r="U38">
        <v>4.8000000000000001E-2</v>
      </c>
      <c r="V38">
        <v>0.95099999999999996</v>
      </c>
      <c r="W38">
        <v>0.52900000000000003</v>
      </c>
      <c r="Z38" s="1">
        <f t="shared" si="0"/>
        <v>0.32589999999999997</v>
      </c>
      <c r="AA38" s="1">
        <f t="shared" si="1"/>
        <v>0.51780000000000004</v>
      </c>
    </row>
    <row r="39" spans="1:27">
      <c r="A39">
        <v>38</v>
      </c>
      <c r="B39" t="s">
        <v>186</v>
      </c>
      <c r="C39">
        <v>30</v>
      </c>
      <c r="D39">
        <v>0.98599999999999999</v>
      </c>
      <c r="E39">
        <v>0.97499999999999998</v>
      </c>
      <c r="F39">
        <v>0.99</v>
      </c>
      <c r="G39">
        <v>0.90800000000000003</v>
      </c>
      <c r="H39">
        <v>0.73899999999999999</v>
      </c>
      <c r="I39">
        <v>3.5000000000000003E-2</v>
      </c>
      <c r="J39">
        <v>0.99199999999999999</v>
      </c>
      <c r="K39">
        <v>0.995</v>
      </c>
      <c r="L39">
        <v>0.20799999999999999</v>
      </c>
      <c r="M39">
        <v>4.2999999999999997E-2</v>
      </c>
      <c r="N39">
        <v>4.4999999999999998E-2</v>
      </c>
      <c r="O39">
        <v>0.99</v>
      </c>
      <c r="P39">
        <v>0.97099999999999997</v>
      </c>
      <c r="Q39">
        <v>0.98</v>
      </c>
      <c r="R39">
        <v>0.99299999999999999</v>
      </c>
      <c r="S39">
        <v>0.152</v>
      </c>
      <c r="T39">
        <v>0.188</v>
      </c>
      <c r="U39">
        <v>0.95099999999999996</v>
      </c>
      <c r="V39">
        <v>0.96299999999999997</v>
      </c>
      <c r="W39">
        <v>0.98299999999999998</v>
      </c>
      <c r="Z39" s="1">
        <f t="shared" si="0"/>
        <v>0.68710000000000004</v>
      </c>
      <c r="AA39" s="1">
        <f t="shared" si="1"/>
        <v>0.7215999999999998</v>
      </c>
    </row>
    <row r="40" spans="1:27">
      <c r="A40">
        <v>39</v>
      </c>
      <c r="B40" t="s">
        <v>187</v>
      </c>
      <c r="C40">
        <v>30</v>
      </c>
      <c r="D40">
        <v>0.93500000000000005</v>
      </c>
      <c r="E40">
        <v>0.94299999999999995</v>
      </c>
      <c r="F40">
        <v>0.99</v>
      </c>
      <c r="G40">
        <v>0.97899999999999998</v>
      </c>
      <c r="H40">
        <v>0.29699999999999999</v>
      </c>
      <c r="I40">
        <v>3.5000000000000003E-2</v>
      </c>
      <c r="J40">
        <v>0.98699999999999999</v>
      </c>
      <c r="K40">
        <v>0.99</v>
      </c>
      <c r="L40">
        <v>0.107</v>
      </c>
      <c r="M40">
        <v>5.0999999999999997E-2</v>
      </c>
      <c r="N40">
        <v>3.5999999999999997E-2</v>
      </c>
      <c r="O40">
        <v>0.42599999999999999</v>
      </c>
      <c r="P40">
        <v>0.94299999999999995</v>
      </c>
      <c r="Q40">
        <v>0.05</v>
      </c>
      <c r="R40">
        <v>0.99</v>
      </c>
      <c r="S40">
        <v>0.6</v>
      </c>
      <c r="T40">
        <v>0.13200000000000001</v>
      </c>
      <c r="U40">
        <v>0.88200000000000001</v>
      </c>
      <c r="V40">
        <v>1.6E-2</v>
      </c>
      <c r="W40">
        <v>0.99</v>
      </c>
      <c r="Z40" s="1">
        <f t="shared" si="0"/>
        <v>0.63140000000000007</v>
      </c>
      <c r="AA40" s="1">
        <f t="shared" si="1"/>
        <v>0.50650000000000006</v>
      </c>
    </row>
    <row r="41" spans="1:27">
      <c r="A41">
        <v>40</v>
      </c>
      <c r="B41" t="s">
        <v>188</v>
      </c>
      <c r="C41">
        <v>30</v>
      </c>
      <c r="D41">
        <v>0.40799999999999997</v>
      </c>
      <c r="E41">
        <v>0.30399999999999999</v>
      </c>
      <c r="F41">
        <v>0.01</v>
      </c>
      <c r="G41">
        <v>1.7999999999999999E-2</v>
      </c>
      <c r="H41">
        <v>0.98199999999999998</v>
      </c>
      <c r="I41">
        <v>4.5999999999999999E-2</v>
      </c>
      <c r="J41">
        <v>0.30499999999999999</v>
      </c>
      <c r="K41">
        <v>2.4E-2</v>
      </c>
      <c r="L41">
        <v>0.14699999999999999</v>
      </c>
      <c r="M41">
        <v>2.4E-2</v>
      </c>
      <c r="N41">
        <v>5.6000000000000001E-2</v>
      </c>
      <c r="O41">
        <v>0.83299999999999996</v>
      </c>
      <c r="P41">
        <v>6.0000000000000001E-3</v>
      </c>
      <c r="Q41">
        <v>0.224</v>
      </c>
      <c r="R41">
        <v>0.98199999999999998</v>
      </c>
      <c r="S41">
        <v>0.41099999999999998</v>
      </c>
      <c r="T41">
        <v>0.10199999999999999</v>
      </c>
      <c r="U41">
        <v>0.154</v>
      </c>
      <c r="V41">
        <v>0.36299999999999999</v>
      </c>
      <c r="W41">
        <v>0.93500000000000005</v>
      </c>
      <c r="Z41" s="1">
        <f t="shared" si="0"/>
        <v>0.22679999999999997</v>
      </c>
      <c r="AA41" s="1">
        <f t="shared" si="1"/>
        <v>0.40659999999999996</v>
      </c>
    </row>
    <row r="42" spans="1:27">
      <c r="A42">
        <v>41</v>
      </c>
      <c r="B42" t="s">
        <v>189</v>
      </c>
      <c r="C42">
        <v>30</v>
      </c>
      <c r="D42">
        <v>4.2999999999999997E-2</v>
      </c>
      <c r="E42">
        <v>0.112</v>
      </c>
      <c r="F42">
        <v>7.6999999999999999E-2</v>
      </c>
      <c r="G42">
        <v>8.0000000000000002E-3</v>
      </c>
      <c r="H42">
        <v>0.95799999999999996</v>
      </c>
      <c r="I42">
        <v>4.5999999999999999E-2</v>
      </c>
      <c r="J42">
        <v>0.14199999999999999</v>
      </c>
      <c r="K42">
        <v>0.97399999999999998</v>
      </c>
      <c r="L42">
        <v>0.97</v>
      </c>
      <c r="M42">
        <v>0.98699999999999999</v>
      </c>
      <c r="N42">
        <v>8.1000000000000003E-2</v>
      </c>
      <c r="O42">
        <v>0.96599999999999997</v>
      </c>
      <c r="P42">
        <v>1.2999999999999999E-2</v>
      </c>
      <c r="Q42">
        <v>0.98299999999999998</v>
      </c>
      <c r="R42">
        <v>0.98899999999999999</v>
      </c>
      <c r="S42">
        <v>0.99</v>
      </c>
      <c r="T42">
        <v>0.73199999999999998</v>
      </c>
      <c r="U42">
        <v>0.746</v>
      </c>
      <c r="V42">
        <v>0.98799999999999999</v>
      </c>
      <c r="W42">
        <v>0.01</v>
      </c>
      <c r="Z42" s="1">
        <f t="shared" si="0"/>
        <v>0.43170000000000003</v>
      </c>
      <c r="AA42" s="1">
        <f t="shared" si="1"/>
        <v>0.64979999999999993</v>
      </c>
    </row>
    <row r="43" spans="1:27">
      <c r="A43">
        <v>42</v>
      </c>
      <c r="B43" t="s">
        <v>190</v>
      </c>
      <c r="C43">
        <v>30</v>
      </c>
      <c r="D43">
        <v>7.4999999999999997E-2</v>
      </c>
      <c r="E43">
        <v>4.2999999999999997E-2</v>
      </c>
      <c r="F43">
        <v>2.1999999999999999E-2</v>
      </c>
      <c r="G43">
        <v>0.38200000000000001</v>
      </c>
      <c r="H43">
        <v>7.2999999999999995E-2</v>
      </c>
      <c r="I43">
        <v>5.0999999999999997E-2</v>
      </c>
      <c r="J43">
        <v>0.47</v>
      </c>
      <c r="K43">
        <v>0.98399999999999999</v>
      </c>
      <c r="L43">
        <v>0.90600000000000003</v>
      </c>
      <c r="M43">
        <v>0.98799999999999999</v>
      </c>
      <c r="N43">
        <v>5.7000000000000002E-2</v>
      </c>
      <c r="O43">
        <v>0.06</v>
      </c>
      <c r="P43">
        <v>0.98899999999999999</v>
      </c>
      <c r="Q43">
        <v>6.6000000000000003E-2</v>
      </c>
      <c r="R43">
        <v>6.0000000000000001E-3</v>
      </c>
      <c r="S43">
        <v>0.98399999999999999</v>
      </c>
      <c r="T43">
        <v>0.49199999999999999</v>
      </c>
      <c r="U43">
        <v>1.7999999999999999E-2</v>
      </c>
      <c r="V43">
        <v>0.17699999999999999</v>
      </c>
      <c r="W43">
        <v>0.76400000000000001</v>
      </c>
      <c r="Z43" s="1">
        <f t="shared" si="0"/>
        <v>0.39940000000000003</v>
      </c>
      <c r="AA43" s="1">
        <f t="shared" si="1"/>
        <v>0.36129999999999995</v>
      </c>
    </row>
    <row r="44" spans="1:27">
      <c r="A44">
        <v>43</v>
      </c>
      <c r="B44" t="s">
        <v>191</v>
      </c>
      <c r="C44">
        <v>30</v>
      </c>
      <c r="D44">
        <v>0.96899999999999997</v>
      </c>
      <c r="E44">
        <v>0.80100000000000005</v>
      </c>
      <c r="F44">
        <v>0.98799999999999999</v>
      </c>
      <c r="G44">
        <v>0.99</v>
      </c>
      <c r="H44">
        <v>2.8000000000000001E-2</v>
      </c>
      <c r="I44">
        <v>3.6999999999999998E-2</v>
      </c>
      <c r="J44">
        <v>0.82</v>
      </c>
      <c r="K44">
        <v>0.995</v>
      </c>
      <c r="L44">
        <v>0.24399999999999999</v>
      </c>
      <c r="M44">
        <v>0.94099999999999995</v>
      </c>
      <c r="N44">
        <v>3.5000000000000003E-2</v>
      </c>
      <c r="O44">
        <v>0.193</v>
      </c>
      <c r="P44">
        <v>0.99199999999999999</v>
      </c>
      <c r="Q44">
        <v>8.9999999999999993E-3</v>
      </c>
      <c r="R44">
        <v>5.8000000000000003E-2</v>
      </c>
      <c r="S44">
        <v>0.86699999999999999</v>
      </c>
      <c r="T44">
        <v>0.154</v>
      </c>
      <c r="U44">
        <v>0.24299999999999999</v>
      </c>
      <c r="V44">
        <v>9.7000000000000003E-2</v>
      </c>
      <c r="W44">
        <v>0.99</v>
      </c>
      <c r="Z44" s="1">
        <f t="shared" si="0"/>
        <v>0.68130000000000002</v>
      </c>
      <c r="AA44" s="1">
        <f t="shared" si="1"/>
        <v>0.36380000000000001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0.03</v>
      </c>
      <c r="F45">
        <v>0.98099999999999998</v>
      </c>
      <c r="G45">
        <v>0.16</v>
      </c>
      <c r="H45">
        <v>1.6E-2</v>
      </c>
      <c r="I45">
        <v>4.2000000000000003E-2</v>
      </c>
      <c r="J45">
        <v>1.2999999999999999E-2</v>
      </c>
      <c r="K45">
        <v>0.96399999999999997</v>
      </c>
      <c r="L45">
        <v>0.76100000000000001</v>
      </c>
      <c r="M45">
        <v>0.97299999999999998</v>
      </c>
      <c r="N45">
        <v>5.8000000000000003E-2</v>
      </c>
      <c r="O45">
        <v>8.0000000000000002E-3</v>
      </c>
      <c r="P45">
        <v>3.2000000000000001E-2</v>
      </c>
      <c r="Q45">
        <v>0.184</v>
      </c>
      <c r="R45">
        <v>0.98699999999999999</v>
      </c>
      <c r="S45">
        <v>0.99</v>
      </c>
      <c r="T45">
        <v>0.436</v>
      </c>
      <c r="U45">
        <v>0.61699999999999999</v>
      </c>
      <c r="V45">
        <v>4.2999999999999997E-2</v>
      </c>
      <c r="W45">
        <v>6.9000000000000006E-2</v>
      </c>
      <c r="Z45" s="1">
        <f t="shared" si="0"/>
        <v>0.39559999999999995</v>
      </c>
      <c r="AA45" s="1">
        <f t="shared" si="1"/>
        <v>0.34240000000000004</v>
      </c>
    </row>
    <row r="46" spans="1:27">
      <c r="A46">
        <v>45</v>
      </c>
      <c r="B46" t="s">
        <v>193</v>
      </c>
      <c r="C46">
        <v>30</v>
      </c>
      <c r="D46">
        <v>0.99</v>
      </c>
      <c r="E46">
        <v>0.91</v>
      </c>
      <c r="F46">
        <v>0.99199999999999999</v>
      </c>
      <c r="G46">
        <v>0.99</v>
      </c>
      <c r="H46">
        <v>2.4E-2</v>
      </c>
      <c r="I46">
        <v>3.1E-2</v>
      </c>
      <c r="J46">
        <v>1.4E-2</v>
      </c>
      <c r="K46">
        <v>0.996</v>
      </c>
      <c r="L46">
        <v>0.105</v>
      </c>
      <c r="M46">
        <v>0.94299999999999995</v>
      </c>
      <c r="N46">
        <v>3.2000000000000001E-2</v>
      </c>
      <c r="O46">
        <v>0.97799999999999998</v>
      </c>
      <c r="P46">
        <v>0.97699999999999998</v>
      </c>
      <c r="Q46">
        <v>3.3000000000000002E-2</v>
      </c>
      <c r="R46">
        <v>0.98599999999999999</v>
      </c>
      <c r="S46">
        <v>0.98599999999999999</v>
      </c>
      <c r="T46">
        <v>0.11600000000000001</v>
      </c>
      <c r="U46">
        <v>0.34899999999999998</v>
      </c>
      <c r="V46">
        <v>0.93500000000000005</v>
      </c>
      <c r="W46">
        <v>0.93500000000000005</v>
      </c>
      <c r="Z46" s="1">
        <f t="shared" si="0"/>
        <v>0.59949999999999992</v>
      </c>
      <c r="AA46" s="1">
        <f t="shared" si="1"/>
        <v>0.63270000000000004</v>
      </c>
    </row>
    <row r="47" spans="1:27">
      <c r="A47">
        <v>46</v>
      </c>
      <c r="B47" t="s">
        <v>194</v>
      </c>
      <c r="C47">
        <v>30</v>
      </c>
      <c r="D47">
        <v>0.98799999999999999</v>
      </c>
      <c r="E47">
        <v>0.95799999999999996</v>
      </c>
      <c r="F47">
        <v>0.98199999999999998</v>
      </c>
      <c r="G47">
        <v>0.99099999999999999</v>
      </c>
      <c r="H47">
        <v>0.432</v>
      </c>
      <c r="I47">
        <v>3.5999999999999997E-2</v>
      </c>
      <c r="J47">
        <v>0.99099999999999999</v>
      </c>
      <c r="K47">
        <v>0.996</v>
      </c>
      <c r="L47">
        <v>0.41599999999999998</v>
      </c>
      <c r="M47">
        <v>0.75600000000000001</v>
      </c>
      <c r="N47">
        <v>3.5000000000000003E-2</v>
      </c>
      <c r="O47">
        <v>0.92500000000000004</v>
      </c>
      <c r="P47">
        <v>0.99399999999999999</v>
      </c>
      <c r="Q47">
        <v>6.8000000000000005E-2</v>
      </c>
      <c r="R47">
        <v>0.50700000000000001</v>
      </c>
      <c r="S47">
        <v>0.622</v>
      </c>
      <c r="T47">
        <v>0.224</v>
      </c>
      <c r="U47">
        <v>0.498</v>
      </c>
      <c r="V47">
        <v>0.54600000000000004</v>
      </c>
      <c r="W47">
        <v>0.99099999999999999</v>
      </c>
      <c r="Z47" s="1">
        <f t="shared" si="0"/>
        <v>0.75459999999999994</v>
      </c>
      <c r="AA47" s="1">
        <f t="shared" si="1"/>
        <v>0.54100000000000004</v>
      </c>
    </row>
    <row r="48" spans="1:27">
      <c r="A48">
        <v>47</v>
      </c>
      <c r="B48" t="s">
        <v>195</v>
      </c>
      <c r="C48">
        <v>30</v>
      </c>
      <c r="D48">
        <v>1.2999999999999999E-2</v>
      </c>
      <c r="E48">
        <v>0.435</v>
      </c>
      <c r="F48">
        <v>0.83499999999999996</v>
      </c>
      <c r="G48">
        <v>0.97699999999999998</v>
      </c>
      <c r="H48">
        <v>5.0000000000000001E-3</v>
      </c>
      <c r="I48">
        <v>4.3999999999999997E-2</v>
      </c>
      <c r="J48">
        <v>0.71299999999999997</v>
      </c>
      <c r="K48">
        <v>0.99399999999999999</v>
      </c>
      <c r="L48">
        <v>0.66900000000000004</v>
      </c>
      <c r="M48">
        <v>0.85899999999999999</v>
      </c>
      <c r="N48">
        <v>4.9000000000000002E-2</v>
      </c>
      <c r="O48">
        <v>5.0000000000000001E-3</v>
      </c>
      <c r="P48">
        <v>0.98199999999999998</v>
      </c>
      <c r="Q48">
        <v>0.41599999999999998</v>
      </c>
      <c r="R48">
        <v>0.98199999999999998</v>
      </c>
      <c r="S48">
        <v>0.94</v>
      </c>
      <c r="T48">
        <v>0.35099999999999998</v>
      </c>
      <c r="U48">
        <v>0.191</v>
      </c>
      <c r="V48">
        <v>5.0000000000000001E-3</v>
      </c>
      <c r="W48">
        <v>0.99</v>
      </c>
      <c r="Z48" s="1">
        <f t="shared" si="0"/>
        <v>0.5544</v>
      </c>
      <c r="AA48" s="1">
        <f t="shared" si="1"/>
        <v>0.49109999999999998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1.8000000000000006E-2</v>
      </c>
      <c r="E50" s="2">
        <f t="shared" ref="E50:W50" si="2">AVERAGE(E1:E24)</f>
        <v>3.695833333333335E-2</v>
      </c>
      <c r="F50" s="2">
        <f t="shared" si="2"/>
        <v>1.2375000000000002E-2</v>
      </c>
      <c r="G50" s="2">
        <f t="shared" si="2"/>
        <v>2.8333333333333346E-2</v>
      </c>
      <c r="H50" s="2">
        <f t="shared" si="2"/>
        <v>0.73995833333333338</v>
      </c>
      <c r="I50" s="2">
        <f t="shared" si="2"/>
        <v>4.6000000000000013E-2</v>
      </c>
      <c r="J50" s="2">
        <f t="shared" si="2"/>
        <v>7.1500000000000008E-2</v>
      </c>
      <c r="K50" s="2">
        <f t="shared" si="2"/>
        <v>6.2500000000000021E-3</v>
      </c>
      <c r="L50" s="2">
        <f t="shared" si="2"/>
        <v>0.21691666666666667</v>
      </c>
      <c r="M50" s="2">
        <f t="shared" si="2"/>
        <v>0.16608333333333333</v>
      </c>
      <c r="N50" s="2">
        <f t="shared" si="2"/>
        <v>5.220833333333335E-2</v>
      </c>
      <c r="O50" s="2">
        <f t="shared" si="2"/>
        <v>2.2666666666666672E-2</v>
      </c>
      <c r="P50" s="2">
        <f t="shared" si="2"/>
        <v>7.3041666666666685E-2</v>
      </c>
      <c r="Q50" s="2">
        <f t="shared" si="2"/>
        <v>6.3000000000000014E-2</v>
      </c>
      <c r="R50" s="2">
        <f t="shared" si="2"/>
        <v>9.7333333333333341E-2</v>
      </c>
      <c r="S50" s="2">
        <f t="shared" si="2"/>
        <v>0.74079166666666652</v>
      </c>
      <c r="T50" s="2">
        <f t="shared" si="2"/>
        <v>0.10333333333333335</v>
      </c>
      <c r="U50" s="2">
        <f t="shared" si="2"/>
        <v>4.6416666666666662E-2</v>
      </c>
      <c r="V50" s="2">
        <f t="shared" si="2"/>
        <v>1.5208333333333336E-2</v>
      </c>
      <c r="W50" s="2">
        <f t="shared" si="2"/>
        <v>0.89154166666666679</v>
      </c>
      <c r="Y50" s="1" t="s">
        <v>0</v>
      </c>
      <c r="Z50" s="2">
        <f>AVERAGE(Z1:Z24)</f>
        <v>0.13423750000000001</v>
      </c>
      <c r="AA50" s="2">
        <f>AVERAGE(AA1:AA24)</f>
        <v>0.21055416666666671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0.46324999999999988</v>
      </c>
      <c r="E51" s="2">
        <f t="shared" ref="E51:W51" si="3">AVERAGE(E25:E48)</f>
        <v>0.39500000000000002</v>
      </c>
      <c r="F51" s="2">
        <f t="shared" si="3"/>
        <v>0.60866666666666669</v>
      </c>
      <c r="G51" s="2">
        <f t="shared" si="3"/>
        <v>0.29258333333333336</v>
      </c>
      <c r="H51" s="2">
        <f t="shared" si="3"/>
        <v>0.39191666666666669</v>
      </c>
      <c r="I51" s="2">
        <f t="shared" si="3"/>
        <v>4.1000000000000016E-2</v>
      </c>
      <c r="J51" s="2">
        <f t="shared" si="3"/>
        <v>0.61104166666666659</v>
      </c>
      <c r="K51" s="2">
        <f t="shared" si="3"/>
        <v>0.70674999999999999</v>
      </c>
      <c r="L51" s="2">
        <f t="shared" si="3"/>
        <v>0.4996666666666667</v>
      </c>
      <c r="M51" s="2">
        <f t="shared" si="3"/>
        <v>0.54691666666666672</v>
      </c>
      <c r="N51" s="2">
        <f t="shared" si="3"/>
        <v>5.0833333333333335E-2</v>
      </c>
      <c r="O51" s="2">
        <f t="shared" si="3"/>
        <v>0.50062499999999999</v>
      </c>
      <c r="P51" s="2">
        <f t="shared" si="3"/>
        <v>0.5229583333333333</v>
      </c>
      <c r="Q51" s="2">
        <f t="shared" si="3"/>
        <v>0.37158333333333332</v>
      </c>
      <c r="R51" s="2">
        <f t="shared" si="3"/>
        <v>0.57454166666666662</v>
      </c>
      <c r="S51" s="2">
        <f t="shared" si="3"/>
        <v>0.65974999999999995</v>
      </c>
      <c r="T51" s="2">
        <f t="shared" si="3"/>
        <v>0.29362499999999997</v>
      </c>
      <c r="U51" s="2">
        <f t="shared" si="3"/>
        <v>0.53108333333333346</v>
      </c>
      <c r="V51" s="2">
        <f t="shared" si="3"/>
        <v>0.53408333333333324</v>
      </c>
      <c r="W51" s="2">
        <f t="shared" si="3"/>
        <v>0.57920833333333344</v>
      </c>
      <c r="Y51" s="1" t="s">
        <v>1</v>
      </c>
      <c r="Z51" s="2">
        <f>AVERAGE(Z25:Z48)</f>
        <v>0.45567916666666658</v>
      </c>
      <c r="AA51" s="2">
        <f>AVERAGE(AA25:AA48)</f>
        <v>0.46182916666666668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1.6567853899130057E-5</v>
      </c>
      <c r="E52" s="3">
        <f t="shared" ref="E52:W52" si="4">TTEST(E1:E24,E25:E48,2,2)</f>
        <v>4.3088259566208657E-6</v>
      </c>
      <c r="F52" s="3">
        <f t="shared" si="4"/>
        <v>3.9525989364643871E-8</v>
      </c>
      <c r="G52" s="3">
        <f t="shared" si="4"/>
        <v>2.8687914264718538E-3</v>
      </c>
      <c r="H52" s="3">
        <f t="shared" si="4"/>
        <v>1.2528164924850704E-4</v>
      </c>
      <c r="I52" s="3">
        <f t="shared" si="4"/>
        <v>5.3682489602939488E-5</v>
      </c>
      <c r="J52" s="3">
        <f t="shared" si="4"/>
        <v>2.1412916607836491E-7</v>
      </c>
      <c r="K52" s="3">
        <f t="shared" si="4"/>
        <v>5.7736844895196894E-12</v>
      </c>
      <c r="L52" s="3">
        <f t="shared" si="4"/>
        <v>1.6962022173774486E-4</v>
      </c>
      <c r="M52" s="3">
        <f t="shared" si="4"/>
        <v>2.4503211297064511E-4</v>
      </c>
      <c r="N52" s="3">
        <f t="shared" si="4"/>
        <v>0.57032192749331834</v>
      </c>
      <c r="O52" s="3">
        <f t="shared" si="4"/>
        <v>3.8444419778319728E-6</v>
      </c>
      <c r="P52" s="3">
        <f t="shared" si="4"/>
        <v>4.0959950557101305E-5</v>
      </c>
      <c r="Q52" s="3">
        <f t="shared" si="4"/>
        <v>1.0218722855779648E-4</v>
      </c>
      <c r="R52" s="3">
        <f t="shared" si="4"/>
        <v>9.5569550436785181E-6</v>
      </c>
      <c r="S52" s="3">
        <f t="shared" si="4"/>
        <v>0.32904756901988297</v>
      </c>
      <c r="T52" s="3">
        <f t="shared" si="4"/>
        <v>3.9445276304174621E-5</v>
      </c>
      <c r="U52" s="3">
        <f t="shared" si="4"/>
        <v>2.4789362338292469E-7</v>
      </c>
      <c r="V52" s="3">
        <f t="shared" si="4"/>
        <v>3.7716540234747518E-7</v>
      </c>
      <c r="W52" s="3">
        <f t="shared" si="4"/>
        <v>1.0887859472548413E-3</v>
      </c>
      <c r="Y52" s="1" t="s">
        <v>16</v>
      </c>
      <c r="Z52" s="3">
        <f>TTEST(Z1:Z24,Z25:Z48,2,2)</f>
        <v>2.4323723018161152E-12</v>
      </c>
      <c r="AA52" s="3">
        <f>TTEST(AA1:AA24,AA25:AA48,2,2)</f>
        <v>1.4292910709787342E-12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1.3752470133856229E-3</v>
      </c>
      <c r="E53" s="3">
        <f t="shared" ref="E53:W53" si="5">STDEV(E1:E24)/SQRT(COUNT(E1:E24))</f>
        <v>1.9684827956850883E-3</v>
      </c>
      <c r="F53" s="3">
        <f t="shared" si="5"/>
        <v>1.7318546856401984E-3</v>
      </c>
      <c r="G53" s="3">
        <f t="shared" si="5"/>
        <v>4.6491649034549089E-3</v>
      </c>
      <c r="H53" s="3">
        <f t="shared" si="5"/>
        <v>1.6301893635743983E-2</v>
      </c>
      <c r="I53" s="3">
        <f t="shared" si="5"/>
        <v>1.345954755145415E-4</v>
      </c>
      <c r="J53" s="3">
        <f t="shared" si="5"/>
        <v>2.0006611226132804E-2</v>
      </c>
      <c r="K53" s="3">
        <f t="shared" si="5"/>
        <v>4.8248301013866158E-4</v>
      </c>
      <c r="L53" s="3">
        <f t="shared" si="5"/>
        <v>1.6185733191214982E-2</v>
      </c>
      <c r="M53" s="3">
        <f t="shared" si="5"/>
        <v>2.6747268360232602E-2</v>
      </c>
      <c r="N53" s="3">
        <f t="shared" si="5"/>
        <v>1.9944821225566475E-4</v>
      </c>
      <c r="O53" s="3">
        <f t="shared" si="5"/>
        <v>2.5414439199139571E-3</v>
      </c>
      <c r="P53" s="3">
        <f t="shared" si="5"/>
        <v>1.7502016360717448E-2</v>
      </c>
      <c r="Q53" s="3">
        <f t="shared" si="5"/>
        <v>5.393904235203916E-3</v>
      </c>
      <c r="R53" s="3">
        <f t="shared" si="5"/>
        <v>1.1422179458180441E-2</v>
      </c>
      <c r="S53" s="3">
        <f t="shared" si="5"/>
        <v>2.7123842335990037E-2</v>
      </c>
      <c r="T53" s="3">
        <f t="shared" si="5"/>
        <v>3.5532525754207499E-3</v>
      </c>
      <c r="U53" s="3">
        <f t="shared" si="5"/>
        <v>1.6821410255836729E-2</v>
      </c>
      <c r="V53" s="3">
        <f t="shared" si="5"/>
        <v>1.4256693910442157E-3</v>
      </c>
      <c r="W53" s="3">
        <f t="shared" si="5"/>
        <v>2.0659504880519437E-2</v>
      </c>
      <c r="Z53" s="3">
        <f>STDEV(Z1:Z24)/SQRT(COUNT(Z1:Z24))</f>
        <v>4.7192130135639346E-3</v>
      </c>
      <c r="AA53" s="3">
        <f>STDEV(AA1:AA24)/SQRT(COUNT(AA1:AA24))</f>
        <v>3.2360065475216257E-3</v>
      </c>
      <c r="AC53" s="3"/>
      <c r="AD53" s="3"/>
    </row>
    <row r="54" spans="1:30">
      <c r="C54" s="1" t="s">
        <v>1</v>
      </c>
      <c r="D54" s="3">
        <f>STDEV(D25:D48)/SQRT(COUNT(D25:D48))</f>
        <v>9.2552301116876581E-2</v>
      </c>
      <c r="E54" s="3">
        <f t="shared" ref="E54:W54" si="6">STDEV(E25:E48)/SQRT(COUNT(E25:E48))</f>
        <v>6.8674194043586934E-2</v>
      </c>
      <c r="F54" s="3">
        <f t="shared" si="6"/>
        <v>9.0663889290367589E-2</v>
      </c>
      <c r="G54" s="3">
        <f t="shared" si="6"/>
        <v>8.3761715958941982E-2</v>
      </c>
      <c r="H54" s="3">
        <f t="shared" si="6"/>
        <v>8.1459821977575897E-2</v>
      </c>
      <c r="I54" s="3">
        <f t="shared" si="6"/>
        <v>1.1147886002235608E-3</v>
      </c>
      <c r="J54" s="3">
        <f t="shared" si="6"/>
        <v>8.6344869672261432E-2</v>
      </c>
      <c r="K54" s="3">
        <f t="shared" si="6"/>
        <v>7.6315331954361257E-2</v>
      </c>
      <c r="L54" s="3">
        <f t="shared" si="6"/>
        <v>6.7142279889740628E-2</v>
      </c>
      <c r="M54" s="3">
        <f t="shared" si="6"/>
        <v>9.1952865144119114E-2</v>
      </c>
      <c r="N54" s="3">
        <f t="shared" si="6"/>
        <v>2.3969082339809346E-3</v>
      </c>
      <c r="O54" s="3">
        <f t="shared" si="6"/>
        <v>9.1088462586127517E-2</v>
      </c>
      <c r="P54" s="3">
        <f t="shared" si="6"/>
        <v>9.7636331277790603E-2</v>
      </c>
      <c r="Q54" s="3">
        <f t="shared" si="6"/>
        <v>7.2350618635283387E-2</v>
      </c>
      <c r="R54" s="3">
        <f t="shared" si="6"/>
        <v>9.5237422220383394E-2</v>
      </c>
      <c r="S54" s="3">
        <f t="shared" si="6"/>
        <v>7.7543588723852058E-2</v>
      </c>
      <c r="T54" s="3">
        <f t="shared" si="6"/>
        <v>4.1695967052920856E-2</v>
      </c>
      <c r="U54" s="3">
        <f t="shared" si="6"/>
        <v>7.8391735475247984E-2</v>
      </c>
      <c r="V54" s="3">
        <f t="shared" si="6"/>
        <v>8.7585960191718645E-2</v>
      </c>
      <c r="W54" s="3">
        <f t="shared" si="6"/>
        <v>8.7177230339890346E-2</v>
      </c>
      <c r="Z54" s="3">
        <f>STDEV(Z25:Z48)/SQRT(COUNT(Z25:Z48))</f>
        <v>3.3708620354468644E-2</v>
      </c>
      <c r="AA54" s="3">
        <f>STDEV(AA25:AA48)/SQRT(COUNT(AA25:AA48))</f>
        <v>2.5951687610343926E-2</v>
      </c>
      <c r="AC54" s="3"/>
      <c r="AD54" s="3"/>
    </row>
    <row r="55" spans="1:30">
      <c r="D55" s="2">
        <f>D50-D51</f>
        <v>-0.44524999999999987</v>
      </c>
      <c r="E55" s="2">
        <f t="shared" ref="E55:W55" si="7">E50-E51</f>
        <v>-0.35804166666666665</v>
      </c>
      <c r="F55" s="2">
        <f t="shared" si="7"/>
        <v>-0.59629166666666666</v>
      </c>
      <c r="G55" s="2">
        <f t="shared" si="7"/>
        <v>-0.26425000000000004</v>
      </c>
      <c r="H55" s="2">
        <f t="shared" si="7"/>
        <v>0.34804166666666669</v>
      </c>
      <c r="I55" s="2">
        <f t="shared" si="7"/>
        <v>4.9999999999999975E-3</v>
      </c>
      <c r="J55" s="2">
        <f t="shared" si="7"/>
        <v>-0.53954166666666659</v>
      </c>
      <c r="K55" s="2">
        <f t="shared" si="7"/>
        <v>-0.70050000000000001</v>
      </c>
      <c r="L55" s="2">
        <f t="shared" si="7"/>
        <v>-0.28275000000000006</v>
      </c>
      <c r="M55" s="2">
        <f t="shared" si="7"/>
        <v>-0.38083333333333336</v>
      </c>
      <c r="N55" s="2">
        <f t="shared" si="7"/>
        <v>1.3750000000000151E-3</v>
      </c>
      <c r="O55" s="2">
        <f t="shared" si="7"/>
        <v>-0.47795833333333332</v>
      </c>
      <c r="P55" s="2">
        <f t="shared" si="7"/>
        <v>-0.44991666666666663</v>
      </c>
      <c r="Q55" s="2">
        <f t="shared" si="7"/>
        <v>-0.30858333333333332</v>
      </c>
      <c r="R55" s="2">
        <f t="shared" si="7"/>
        <v>-0.47720833333333329</v>
      </c>
      <c r="S55" s="2">
        <f t="shared" si="7"/>
        <v>8.1041666666666567E-2</v>
      </c>
      <c r="T55" s="2">
        <f t="shared" si="7"/>
        <v>-0.19029166666666664</v>
      </c>
      <c r="U55" s="2">
        <f t="shared" si="7"/>
        <v>-0.4846666666666668</v>
      </c>
      <c r="V55" s="2">
        <f t="shared" si="7"/>
        <v>-0.51887499999999986</v>
      </c>
      <c r="W55" s="2">
        <f t="shared" si="7"/>
        <v>0.31233333333333335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2.4017857142857153E-2</v>
      </c>
      <c r="E58" s="1">
        <f>(E50+0.6*(F50+D50)+0.15*G50)/(1+2*0.6+0.15)</f>
        <v>2.529078014184398E-2</v>
      </c>
      <c r="F58" s="1">
        <f t="shared" ref="F58:U59" si="9">(F50+0.6*(G50+E50)+0.15*(D50+H50))/(1+2*0.6+2*0.15)</f>
        <v>6.6097500000000003E-2</v>
      </c>
      <c r="G58" s="1">
        <f t="shared" si="9"/>
        <v>0.19687083333333333</v>
      </c>
      <c r="H58" s="1">
        <f t="shared" si="9"/>
        <v>0.31885583333333334</v>
      </c>
      <c r="I58" s="1">
        <f t="shared" si="9"/>
        <v>0.215225</v>
      </c>
      <c r="J58" s="1">
        <f t="shared" si="9"/>
        <v>9.8552500000000015E-2</v>
      </c>
      <c r="K58" s="1">
        <f t="shared" si="9"/>
        <v>8.4444999999999992E-2</v>
      </c>
      <c r="L58" s="1">
        <f t="shared" si="9"/>
        <v>0.13554916666666667</v>
      </c>
      <c r="M58" s="1">
        <f t="shared" si="9"/>
        <v>0.13275833333333334</v>
      </c>
      <c r="N58" s="1">
        <f t="shared" si="9"/>
        <v>8.358083333333334E-2</v>
      </c>
      <c r="O58" s="1">
        <f t="shared" si="9"/>
        <v>5.2871666666666671E-2</v>
      </c>
      <c r="P58" s="1">
        <f t="shared" si="9"/>
        <v>5.8749166666666686E-2</v>
      </c>
      <c r="Q58" s="1">
        <f t="shared" si="9"/>
        <v>0.11189749999999998</v>
      </c>
      <c r="R58" s="1">
        <f t="shared" si="9"/>
        <v>0.24242583333333328</v>
      </c>
      <c r="S58" s="1">
        <f t="shared" si="9"/>
        <v>0.35104166666666664</v>
      </c>
      <c r="T58" s="1">
        <f t="shared" si="9"/>
        <v>0.23701583333333329</v>
      </c>
      <c r="U58" s="1">
        <f t="shared" si="9"/>
        <v>0.14495666666666668</v>
      </c>
      <c r="V58" s="1">
        <f>(V50+0.6*(W50+U50)+0.15*T50)/(1+2*0.6+0.15)</f>
        <v>0.25254609929078015</v>
      </c>
      <c r="W58" s="1">
        <f>(W50+0.6*(V50)+0.15*U58)/(1+0.6+0.15)</f>
        <v>0.52709152380952395</v>
      </c>
    </row>
    <row r="59" spans="1:30">
      <c r="C59" s="1" t="s">
        <v>1</v>
      </c>
      <c r="D59" s="1">
        <f>(D51+0.6*(E51)+0.15*F51)/(1+0.6+0.15)</f>
        <v>0.45231428571428561</v>
      </c>
      <c r="E59" s="1">
        <f>(E51+0.6*(F51+D51)+0.15*G51)/(1+2*0.6+0.15)</f>
        <v>0.46044148936170209</v>
      </c>
      <c r="F59" s="1">
        <f t="shared" si="9"/>
        <v>0.45979666666666663</v>
      </c>
      <c r="G59" s="1">
        <f t="shared" si="9"/>
        <v>0.38333333333333336</v>
      </c>
      <c r="H59" s="1">
        <f t="shared" si="9"/>
        <v>0.31000916666666667</v>
      </c>
      <c r="I59" s="1">
        <f t="shared" si="9"/>
        <v>0.31707000000000007</v>
      </c>
      <c r="J59" s="1">
        <f t="shared" si="9"/>
        <v>0.47737166666666669</v>
      </c>
      <c r="K59" s="1">
        <f t="shared" si="9"/>
        <v>0.58454499999999998</v>
      </c>
      <c r="L59" s="1">
        <f t="shared" si="9"/>
        <v>0.54045916666666671</v>
      </c>
      <c r="M59" s="1">
        <f t="shared" si="9"/>
        <v>0.4233291666666667</v>
      </c>
      <c r="N59" s="1">
        <f t="shared" si="9"/>
        <v>0.33310083333333329</v>
      </c>
      <c r="O59" s="1">
        <f t="shared" si="9"/>
        <v>0.39306999999999997</v>
      </c>
      <c r="P59" s="1">
        <f t="shared" si="9"/>
        <v>0.45603583333333331</v>
      </c>
      <c r="Q59" s="1">
        <f t="shared" si="9"/>
        <v>0.48165583333333328</v>
      </c>
      <c r="R59" s="1">
        <f t="shared" si="9"/>
        <v>0.52633166666666664</v>
      </c>
      <c r="S59" s="1">
        <f t="shared" si="9"/>
        <v>0.52642</v>
      </c>
      <c r="T59" s="1">
        <f t="shared" si="9"/>
        <v>0.46976749999999995</v>
      </c>
      <c r="U59" s="1">
        <f t="shared" si="9"/>
        <v>0.48542083333333341</v>
      </c>
      <c r="V59" s="1">
        <f>(V51+0.6*(W51+U51)+0.15*T51)/(1+2*0.6+0.15)</f>
        <v>0.52949024822695023</v>
      </c>
      <c r="W59" s="1">
        <f>(W51+0.6*(V51)+0.15*U59)/(1+0.6+0.15)</f>
        <v>0.55569797619047623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-8.3745812987164589E-2</v>
      </c>
      <c r="E61" s="1">
        <f ca="1">E1+NORMINV(RAND(),0,'Total-Smoothed'!$AG$2)</f>
        <v>3.4188882887074765E-2</v>
      </c>
      <c r="F61" s="1">
        <f ca="1">F1+NORMINV(RAND(),0,'Total-Smoothed'!$AG$2)</f>
        <v>-3.2854020864692093E-2</v>
      </c>
      <c r="G61" s="1">
        <f ca="1">G1+NORMINV(RAND(),0,'Total-Smoothed'!$AG$2)</f>
        <v>9.8633135654032561E-2</v>
      </c>
      <c r="H61" s="1">
        <f ca="1">H1+NORMINV(RAND(),0,'Total-Smoothed'!$AG$2)</f>
        <v>0.88742431277424139</v>
      </c>
      <c r="I61" s="1">
        <f ca="1">I1+NORMINV(RAND(),0,'Total-Smoothed'!$AG$2)</f>
        <v>2.2871512583559756E-2</v>
      </c>
      <c r="J61" s="1">
        <f ca="1">J1+NORMINV(RAND(),0,'Total-Smoothed'!$AG$2)</f>
        <v>-9.6321823324179601E-2</v>
      </c>
      <c r="K61" s="1">
        <f ca="1">K1+NORMINV(RAND(),0,'Total-Smoothed'!$AG$2)</f>
        <v>0.12748244381403598</v>
      </c>
      <c r="L61" s="1">
        <f ca="1">L1+NORMINV(RAND(),0,'Total-Smoothed'!$AG$2)</f>
        <v>0.21997589938008322</v>
      </c>
      <c r="M61" s="1">
        <f ca="1">M1+NORMINV(RAND(),0,'Total-Smoothed'!$AG$2)</f>
        <v>0.67335481576822021</v>
      </c>
      <c r="N61" s="1">
        <f ca="1">N1+NORMINV(RAND(),0,'Total-Smoothed'!$AG$2)</f>
        <v>-0.10691097296887214</v>
      </c>
      <c r="O61" s="1">
        <f ca="1">O1+NORMINV(RAND(),0,'Total-Smoothed'!$AG$2)</f>
        <v>-0.16709800302678221</v>
      </c>
      <c r="P61" s="1">
        <f ca="1">P1+NORMINV(RAND(),0,'Total-Smoothed'!$AG$2)</f>
        <v>-9.79056363524307E-2</v>
      </c>
      <c r="Q61" s="1">
        <f ca="1">Q1+NORMINV(RAND(),0,'Total-Smoothed'!$AG$2)</f>
        <v>6.8062823706608766E-2</v>
      </c>
      <c r="R61" s="1">
        <f ca="1">R1+NORMINV(RAND(),0,'Total-Smoothed'!$AG$2)</f>
        <v>0.13077102910335775</v>
      </c>
      <c r="S61" s="1">
        <f ca="1">S1+NORMINV(RAND(),0,'Total-Smoothed'!$AG$2)</f>
        <v>0.90262038365221897</v>
      </c>
      <c r="T61" s="1">
        <f ca="1">T1+NORMINV(RAND(),0,'Total-Smoothed'!$AG$2)</f>
        <v>0.25397272608549615</v>
      </c>
      <c r="U61" s="1">
        <f ca="1">U1+NORMINV(RAND(),0,'Total-Smoothed'!$AG$2)</f>
        <v>0.15808816174817111</v>
      </c>
      <c r="V61" s="1">
        <f ca="1">V1+NORMINV(RAND(),0,'Total-Smoothed'!$AG$2)</f>
        <v>-5.3299871716064248E-2</v>
      </c>
      <c r="W61" s="1">
        <f ca="1">W1+NORMINV(RAND(),0,'Total-Smoothed'!$AG$2)</f>
        <v>1.0494411551969531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5.0256520815312206E-2</v>
      </c>
      <c r="E62" s="1">
        <f ca="1">E2+NORMINV(RAND(),0,'Total-Smoothed'!$AG$2)</f>
        <v>0.21603907686074827</v>
      </c>
      <c r="F62" s="1">
        <f ca="1">F2+NORMINV(RAND(),0,'Total-Smoothed'!$AG$2)</f>
        <v>-1.7029177068238841E-3</v>
      </c>
      <c r="G62" s="1">
        <f ca="1">G2+NORMINV(RAND(),0,'Total-Smoothed'!$AG$2)</f>
        <v>0.13288931361372455</v>
      </c>
      <c r="H62" s="1">
        <f ca="1">H2+NORMINV(RAND(),0,'Total-Smoothed'!$AG$2)</f>
        <v>0.58397537025360935</v>
      </c>
      <c r="I62" s="1">
        <f ca="1">I2+NORMINV(RAND(),0,'Total-Smoothed'!$AG$2)</f>
        <v>4.6436303059450922E-2</v>
      </c>
      <c r="J62" s="1">
        <f ca="1">J2+NORMINV(RAND(),0,'Total-Smoothed'!$AG$2)</f>
        <v>0.11842936581591784</v>
      </c>
      <c r="K62" s="1">
        <f ca="1">K2+NORMINV(RAND(),0,'Total-Smoothed'!$AG$2)</f>
        <v>-3.660489593365681E-2</v>
      </c>
      <c r="L62" s="1">
        <f ca="1">L2+NORMINV(RAND(),0,'Total-Smoothed'!$AG$2)</f>
        <v>0.28280419353974257</v>
      </c>
      <c r="M62" s="1">
        <f ca="1">M2+NORMINV(RAND(),0,'Total-Smoothed'!$AG$2)</f>
        <v>0.22035241512028067</v>
      </c>
      <c r="N62" s="1">
        <f ca="1">N2+NORMINV(RAND(),0,'Total-Smoothed'!$AG$2)</f>
        <v>0.22742192928996632</v>
      </c>
      <c r="O62" s="1">
        <f ca="1">O2+NORMINV(RAND(),0,'Total-Smoothed'!$AG$2)</f>
        <v>0.12233082192948427</v>
      </c>
      <c r="P62" s="1">
        <f ca="1">P2+NORMINV(RAND(),0,'Total-Smoothed'!$AG$2)</f>
        <v>-0.1533883976722358</v>
      </c>
      <c r="Q62" s="1">
        <f ca="1">Q2+NORMINV(RAND(),0,'Total-Smoothed'!$AG$2)</f>
        <v>5.2634877302845731E-3</v>
      </c>
      <c r="R62" s="1">
        <f ca="1">R2+NORMINV(RAND(),0,'Total-Smoothed'!$AG$2)</f>
        <v>0.25668296029642879</v>
      </c>
      <c r="S62" s="1">
        <f ca="1">S2+NORMINV(RAND(),0,'Total-Smoothed'!$AG$2)</f>
        <v>0.6047248575291253</v>
      </c>
      <c r="T62" s="1">
        <f ca="1">T2+NORMINV(RAND(),0,'Total-Smoothed'!$AG$2)</f>
        <v>-7.8595807944926127E-2</v>
      </c>
      <c r="U62" s="1">
        <f ca="1">U2+NORMINV(RAND(),0,'Total-Smoothed'!$AG$2)</f>
        <v>-2.728567404062774E-2</v>
      </c>
      <c r="V62" s="1">
        <f ca="1">V2+NORMINV(RAND(),0,'Total-Smoothed'!$AG$2)</f>
        <v>-7.0935357496870272E-2</v>
      </c>
      <c r="W62" s="1">
        <f ca="1">W2+NORMINV(RAND(),0,'Total-Smoothed'!$AG$2)</f>
        <v>0.7440760371642976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-0.16449167224297434</v>
      </c>
      <c r="E63" s="1">
        <f ca="1">E3+NORMINV(RAND(),0,'Total-Smoothed'!$AG$2)</f>
        <v>0.11860775584005145</v>
      </c>
      <c r="F63" s="1">
        <f ca="1">F3+NORMINV(RAND(),0,'Total-Smoothed'!$AG$2)</f>
        <v>0.1224620479443343</v>
      </c>
      <c r="G63" s="1">
        <f ca="1">G3+NORMINV(RAND(),0,'Total-Smoothed'!$AG$2)</f>
        <v>8.3730523771633175E-2</v>
      </c>
      <c r="H63" s="1">
        <f ca="1">H3+NORMINV(RAND(),0,'Total-Smoothed'!$AG$2)</f>
        <v>0.98082453000091874</v>
      </c>
      <c r="I63" s="1">
        <f ca="1">I3+NORMINV(RAND(),0,'Total-Smoothed'!$AG$2)</f>
        <v>2.8982786427092708E-2</v>
      </c>
      <c r="J63" s="1">
        <f ca="1">J3+NORMINV(RAND(),0,'Total-Smoothed'!$AG$2)</f>
        <v>4.4732379166860063E-3</v>
      </c>
      <c r="K63" s="1">
        <f ca="1">K3+NORMINV(RAND(),0,'Total-Smoothed'!$AG$2)</f>
        <v>-0.10989677838041306</v>
      </c>
      <c r="L63" s="1">
        <f ca="1">L3+NORMINV(RAND(),0,'Total-Smoothed'!$AG$2)</f>
        <v>0.26737139119518738</v>
      </c>
      <c r="M63" s="1">
        <f ca="1">M3+NORMINV(RAND(),0,'Total-Smoothed'!$AG$2)</f>
        <v>-1.0935790701415232E-2</v>
      </c>
      <c r="N63" s="1">
        <f ca="1">N3+NORMINV(RAND(),0,'Total-Smoothed'!$AG$2)</f>
        <v>0.15843004753118178</v>
      </c>
      <c r="O63" s="1">
        <f ca="1">O3+NORMINV(RAND(),0,'Total-Smoothed'!$AG$2)</f>
        <v>-2.5179600487944907E-2</v>
      </c>
      <c r="P63" s="1">
        <f ca="1">P3+NORMINV(RAND(),0,'Total-Smoothed'!$AG$2)</f>
        <v>7.3798582244239339E-2</v>
      </c>
      <c r="Q63" s="1">
        <f ca="1">Q3+NORMINV(RAND(),0,'Total-Smoothed'!$AG$2)</f>
        <v>-9.2636939918695649E-2</v>
      </c>
      <c r="R63" s="1">
        <f ca="1">R3+NORMINV(RAND(),0,'Total-Smoothed'!$AG$2)</f>
        <v>6.5681903358428689E-3</v>
      </c>
      <c r="S63" s="1">
        <f ca="1">S3+NORMINV(RAND(),0,'Total-Smoothed'!$AG$2)</f>
        <v>0.71249346579980444</v>
      </c>
      <c r="T63" s="1">
        <f ca="1">T3+NORMINV(RAND(),0,'Total-Smoothed'!$AG$2)</f>
        <v>0.12810412712509306</v>
      </c>
      <c r="U63" s="1">
        <f ca="1">U3+NORMINV(RAND(),0,'Total-Smoothed'!$AG$2)</f>
        <v>-2.1790104862807965E-2</v>
      </c>
      <c r="V63" s="1">
        <f ca="1">V3+NORMINV(RAND(),0,'Total-Smoothed'!$AG$2)</f>
        <v>2.9387480875190351E-4</v>
      </c>
      <c r="W63" s="1">
        <f ca="1">W3+NORMINV(RAND(),0,'Total-Smoothed'!$AG$2)</f>
        <v>0.67986427238459846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-1.0121466875811981E-2</v>
      </c>
      <c r="E64" s="1">
        <f ca="1">E4+NORMINV(RAND(),0,'Total-Smoothed'!$AG$2)</f>
        <v>6.9658923472337125E-2</v>
      </c>
      <c r="F64" s="1">
        <f ca="1">F4+NORMINV(RAND(),0,'Total-Smoothed'!$AG$2)</f>
        <v>0.12293992175187057</v>
      </c>
      <c r="G64" s="1">
        <f ca="1">G4+NORMINV(RAND(),0,'Total-Smoothed'!$AG$2)</f>
        <v>-7.5002297189846523E-2</v>
      </c>
      <c r="H64" s="1">
        <f ca="1">H4+NORMINV(RAND(),0,'Total-Smoothed'!$AG$2)</f>
        <v>0.84027548439670996</v>
      </c>
      <c r="I64" s="1">
        <f ca="1">I4+NORMINV(RAND(),0,'Total-Smoothed'!$AG$2)</f>
        <v>-2.4132170990657273E-2</v>
      </c>
      <c r="J64" s="1">
        <f ca="1">J4+NORMINV(RAND(),0,'Total-Smoothed'!$AG$2)</f>
        <v>0.16109923417828423</v>
      </c>
      <c r="K64" s="1">
        <f ca="1">K4+NORMINV(RAND(),0,'Total-Smoothed'!$AG$2)</f>
        <v>1.9008942831820603E-2</v>
      </c>
      <c r="L64" s="1">
        <f ca="1">L4+NORMINV(RAND(),0,'Total-Smoothed'!$AG$2)</f>
        <v>8.6169254087487046E-2</v>
      </c>
      <c r="M64" s="1">
        <f ca="1">M4+NORMINV(RAND(),0,'Total-Smoothed'!$AG$2)</f>
        <v>0.16259034313593551</v>
      </c>
      <c r="N64" s="1">
        <f ca="1">N4+NORMINV(RAND(),0,'Total-Smoothed'!$AG$2)</f>
        <v>9.4372464364476091E-2</v>
      </c>
      <c r="O64" s="1">
        <f ca="1">O4+NORMINV(RAND(),0,'Total-Smoothed'!$AG$2)</f>
        <v>0.11826945899749639</v>
      </c>
      <c r="P64" s="1">
        <f ca="1">P4+NORMINV(RAND(),0,'Total-Smoothed'!$AG$2)</f>
        <v>0.14491711203873903</v>
      </c>
      <c r="Q64" s="1">
        <f ca="1">Q4+NORMINV(RAND(),0,'Total-Smoothed'!$AG$2)</f>
        <v>7.5119183193195452E-2</v>
      </c>
      <c r="R64" s="1">
        <f ca="1">R4+NORMINV(RAND(),0,'Total-Smoothed'!$AG$2)</f>
        <v>0.14614446850106852</v>
      </c>
      <c r="S64" s="1">
        <f ca="1">S4+NORMINV(RAND(),0,'Total-Smoothed'!$AG$2)</f>
        <v>0.84502997617380404</v>
      </c>
      <c r="T64" s="1">
        <f ca="1">T4+NORMINV(RAND(),0,'Total-Smoothed'!$AG$2)</f>
        <v>0.14667368873933215</v>
      </c>
      <c r="U64" s="1">
        <f ca="1">U4+NORMINV(RAND(),0,'Total-Smoothed'!$AG$2)</f>
        <v>0.10048916200818971</v>
      </c>
      <c r="V64" s="1">
        <f ca="1">V4+NORMINV(RAND(),0,'Total-Smoothed'!$AG$2)</f>
        <v>2.0394109614924827E-2</v>
      </c>
      <c r="W64" s="1">
        <f ca="1">W4+NORMINV(RAND(),0,'Total-Smoothed'!$AG$2)</f>
        <v>0.76991553576549077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-0.20315597080190503</v>
      </c>
      <c r="E65" s="1">
        <f ca="1">E5+NORMINV(RAND(),0,'Total-Smoothed'!$AG$2)</f>
        <v>6.1643165784325361E-2</v>
      </c>
      <c r="F65" s="1">
        <f ca="1">F5+NORMINV(RAND(),0,'Total-Smoothed'!$AG$2)</f>
        <v>8.4323069568089853E-2</v>
      </c>
      <c r="G65" s="1">
        <f ca="1">G5+NORMINV(RAND(),0,'Total-Smoothed'!$AG$2)</f>
        <v>8.6145106418335296E-2</v>
      </c>
      <c r="H65" s="1">
        <f ca="1">H5+NORMINV(RAND(),0,'Total-Smoothed'!$AG$2)</f>
        <v>0.86176546078231653</v>
      </c>
      <c r="I65" s="1">
        <f ca="1">I5+NORMINV(RAND(),0,'Total-Smoothed'!$AG$2)</f>
        <v>-9.6705153683121353E-3</v>
      </c>
      <c r="J65" s="1">
        <f ca="1">J5+NORMINV(RAND(),0,'Total-Smoothed'!$AG$2)</f>
        <v>0.3271247476610446</v>
      </c>
      <c r="K65" s="1">
        <f ca="1">K5+NORMINV(RAND(),0,'Total-Smoothed'!$AG$2)</f>
        <v>0.27560300303928309</v>
      </c>
      <c r="L65" s="1">
        <f ca="1">L5+NORMINV(RAND(),0,'Total-Smoothed'!$AG$2)</f>
        <v>0.37493331248412032</v>
      </c>
      <c r="M65" s="1">
        <f ca="1">M5+NORMINV(RAND(),0,'Total-Smoothed'!$AG$2)</f>
        <v>0.10987637593419949</v>
      </c>
      <c r="N65" s="1">
        <f ca="1">N5+NORMINV(RAND(),0,'Total-Smoothed'!$AG$2)</f>
        <v>0.1243876478873473</v>
      </c>
      <c r="O65" s="1">
        <f ca="1">O5+NORMINV(RAND(),0,'Total-Smoothed'!$AG$2)</f>
        <v>0.10288075451950053</v>
      </c>
      <c r="P65" s="1">
        <f ca="1">P5+NORMINV(RAND(),0,'Total-Smoothed'!$AG$2)</f>
        <v>0.11090295081607121</v>
      </c>
      <c r="Q65" s="1">
        <f ca="1">Q5+NORMINV(RAND(),0,'Total-Smoothed'!$AG$2)</f>
        <v>1.640345031816446E-2</v>
      </c>
      <c r="R65" s="1">
        <f ca="1">R5+NORMINV(RAND(),0,'Total-Smoothed'!$AG$2)</f>
        <v>5.9539535165755442E-2</v>
      </c>
      <c r="S65" s="1">
        <f ca="1">S5+NORMINV(RAND(),0,'Total-Smoothed'!$AG$2)</f>
        <v>0.34490353375526844</v>
      </c>
      <c r="T65" s="1">
        <f ca="1">T5+NORMINV(RAND(),0,'Total-Smoothed'!$AG$2)</f>
        <v>-0.1293724128511658</v>
      </c>
      <c r="U65" s="1">
        <f ca="1">U5+NORMINV(RAND(),0,'Total-Smoothed'!$AG$2)</f>
        <v>0.18653352312273475</v>
      </c>
      <c r="V65" s="1">
        <f ca="1">V5+NORMINV(RAND(),0,'Total-Smoothed'!$AG$2)</f>
        <v>-0.11043246500570671</v>
      </c>
      <c r="W65" s="1">
        <f ca="1">W5+NORMINV(RAND(),0,'Total-Smoothed'!$AG$2)</f>
        <v>0.97071182493246611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3.8545581226086909E-2</v>
      </c>
      <c r="E66" s="1">
        <f ca="1">E6+NORMINV(RAND(),0,'Total-Smoothed'!$AG$2)</f>
        <v>0.16010945965865869</v>
      </c>
      <c r="F66" s="1">
        <f ca="1">F6+NORMINV(RAND(),0,'Total-Smoothed'!$AG$2)</f>
        <v>-7.8922035014259914E-2</v>
      </c>
      <c r="G66" s="1">
        <f ca="1">G6+NORMINV(RAND(),0,'Total-Smoothed'!$AG$2)</f>
        <v>1.9635188569928373E-2</v>
      </c>
      <c r="H66" s="1">
        <f ca="1">H6+NORMINV(RAND(),0,'Total-Smoothed'!$AG$2)</f>
        <v>0.65999565241885572</v>
      </c>
      <c r="I66" s="1">
        <f ca="1">I6+NORMINV(RAND(),0,'Total-Smoothed'!$AG$2)</f>
        <v>-0.11533982709583716</v>
      </c>
      <c r="J66" s="1">
        <f ca="1">J6+NORMINV(RAND(),0,'Total-Smoothed'!$AG$2)</f>
        <v>8.3730801422247855E-2</v>
      </c>
      <c r="K66" s="1">
        <f ca="1">K6+NORMINV(RAND(),0,'Total-Smoothed'!$AG$2)</f>
        <v>8.1347914515069286E-2</v>
      </c>
      <c r="L66" s="1">
        <f ca="1">L6+NORMINV(RAND(),0,'Total-Smoothed'!$AG$2)</f>
        <v>0.37793542366520771</v>
      </c>
      <c r="M66" s="1">
        <f ca="1">M6+NORMINV(RAND(),0,'Total-Smoothed'!$AG$2)</f>
        <v>0.29994801424173018</v>
      </c>
      <c r="N66" s="1">
        <f ca="1">N6+NORMINV(RAND(),0,'Total-Smoothed'!$AG$2)</f>
        <v>1.1931289513560095E-3</v>
      </c>
      <c r="O66" s="1">
        <f ca="1">O6+NORMINV(RAND(),0,'Total-Smoothed'!$AG$2)</f>
        <v>9.285267737331683E-2</v>
      </c>
      <c r="P66" s="1">
        <f ca="1">P6+NORMINV(RAND(),0,'Total-Smoothed'!$AG$2)</f>
        <v>4.1911286575770035E-2</v>
      </c>
      <c r="Q66" s="1">
        <f ca="1">Q6+NORMINV(RAND(),0,'Total-Smoothed'!$AG$2)</f>
        <v>9.8425904061158032E-2</v>
      </c>
      <c r="R66" s="1">
        <f ca="1">R6+NORMINV(RAND(),0,'Total-Smoothed'!$AG$2)</f>
        <v>0.36716817968170712</v>
      </c>
      <c r="S66" s="1">
        <f ca="1">S6+NORMINV(RAND(),0,'Total-Smoothed'!$AG$2)</f>
        <v>0.95175903520842653</v>
      </c>
      <c r="T66" s="1">
        <f ca="1">T6+NORMINV(RAND(),0,'Total-Smoothed'!$AG$2)</f>
        <v>0.12978476135062197</v>
      </c>
      <c r="U66" s="1">
        <f ca="1">U6+NORMINV(RAND(),0,'Total-Smoothed'!$AG$2)</f>
        <v>5.7024326813563675E-2</v>
      </c>
      <c r="V66" s="1">
        <f ca="1">V6+NORMINV(RAND(),0,'Total-Smoothed'!$AG$2)</f>
        <v>-8.5324440380706412E-2</v>
      </c>
      <c r="W66" s="1">
        <f ca="1">W6+NORMINV(RAND(),0,'Total-Smoothed'!$AG$2)</f>
        <v>0.89868621371102553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-4.5070662293016275E-2</v>
      </c>
      <c r="E67" s="1">
        <f ca="1">E7+NORMINV(RAND(),0,'Total-Smoothed'!$AG$2)</f>
        <v>-1.7329399982885518E-3</v>
      </c>
      <c r="F67" s="1">
        <f ca="1">F7+NORMINV(RAND(),0,'Total-Smoothed'!$AG$2)</f>
        <v>-0.16302148065913868</v>
      </c>
      <c r="G67" s="1">
        <f ca="1">G7+NORMINV(RAND(),0,'Total-Smoothed'!$AG$2)</f>
        <v>0.13133028779898556</v>
      </c>
      <c r="H67" s="1">
        <f ca="1">H7+NORMINV(RAND(),0,'Total-Smoothed'!$AG$2)</f>
        <v>0.59306100591695843</v>
      </c>
      <c r="I67" s="1">
        <f ca="1">I7+NORMINV(RAND(),0,'Total-Smoothed'!$AG$2)</f>
        <v>0.32259787603439888</v>
      </c>
      <c r="J67" s="1">
        <f ca="1">J7+NORMINV(RAND(),0,'Total-Smoothed'!$AG$2)</f>
        <v>-7.4507021716352026E-3</v>
      </c>
      <c r="K67" s="1">
        <f ca="1">K7+NORMINV(RAND(),0,'Total-Smoothed'!$AG$2)</f>
        <v>0.22184061739380295</v>
      </c>
      <c r="L67" s="1">
        <f ca="1">L7+NORMINV(RAND(),0,'Total-Smoothed'!$AG$2)</f>
        <v>0.1351576979598797</v>
      </c>
      <c r="M67" s="1">
        <f ca="1">M7+NORMINV(RAND(),0,'Total-Smoothed'!$AG$2)</f>
        <v>0.15861464931883471</v>
      </c>
      <c r="N67" s="1">
        <f ca="1">N7+NORMINV(RAND(),0,'Total-Smoothed'!$AG$2)</f>
        <v>1.8886523122264971E-2</v>
      </c>
      <c r="O67" s="1">
        <f ca="1">O7+NORMINV(RAND(),0,'Total-Smoothed'!$AG$2)</f>
        <v>0.11164423630942286</v>
      </c>
      <c r="P67" s="1">
        <f ca="1">P7+NORMINV(RAND(),0,'Total-Smoothed'!$AG$2)</f>
        <v>0.23893326264232079</v>
      </c>
      <c r="Q67" s="1">
        <f ca="1">Q7+NORMINV(RAND(),0,'Total-Smoothed'!$AG$2)</f>
        <v>0.15551424330266966</v>
      </c>
      <c r="R67" s="1">
        <f ca="1">R7+NORMINV(RAND(),0,'Total-Smoothed'!$AG$2)</f>
        <v>7.7787806260035189E-2</v>
      </c>
      <c r="S67" s="1">
        <f ca="1">S7+NORMINV(RAND(),0,'Total-Smoothed'!$AG$2)</f>
        <v>0.67292053753138303</v>
      </c>
      <c r="T67" s="1">
        <f ca="1">T7+NORMINV(RAND(),0,'Total-Smoothed'!$AG$2)</f>
        <v>0.17269918438777121</v>
      </c>
      <c r="U67" s="1">
        <f ca="1">U7+NORMINV(RAND(),0,'Total-Smoothed'!$AG$2)</f>
        <v>-3.4312291276687834E-2</v>
      </c>
      <c r="V67" s="1">
        <f ca="1">V7+NORMINV(RAND(),0,'Total-Smoothed'!$AG$2)</f>
        <v>-4.4767861246316355E-2</v>
      </c>
      <c r="W67" s="1">
        <f ca="1">W7+NORMINV(RAND(),0,'Total-Smoothed'!$AG$2)</f>
        <v>0.81603940970494648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5.6135558362137461E-2</v>
      </c>
      <c r="E68" s="1">
        <f ca="1">E8+NORMINV(RAND(),0,'Total-Smoothed'!$AG$2)</f>
        <v>-9.5683587463608472E-3</v>
      </c>
      <c r="F68" s="1">
        <f ca="1">F8+NORMINV(RAND(),0,'Total-Smoothed'!$AG$2)</f>
        <v>0.20542724495533204</v>
      </c>
      <c r="G68" s="1">
        <f ca="1">G8+NORMINV(RAND(),0,'Total-Smoothed'!$AG$2)</f>
        <v>7.4399371310084658E-2</v>
      </c>
      <c r="H68" s="1">
        <f ca="1">H8+NORMINV(RAND(),0,'Total-Smoothed'!$AG$2)</f>
        <v>0.80849679996488955</v>
      </c>
      <c r="I68" s="1">
        <f ca="1">I8+NORMINV(RAND(),0,'Total-Smoothed'!$AG$2)</f>
        <v>-2.2180565580482536E-2</v>
      </c>
      <c r="J68" s="1">
        <f ca="1">J8+NORMINV(RAND(),0,'Total-Smoothed'!$AG$2)</f>
        <v>0.14943830710649236</v>
      </c>
      <c r="K68" s="1">
        <f ca="1">K8+NORMINV(RAND(),0,'Total-Smoothed'!$AG$2)</f>
        <v>6.7071701800209896E-2</v>
      </c>
      <c r="L68" s="1">
        <f ca="1">L8+NORMINV(RAND(),0,'Total-Smoothed'!$AG$2)</f>
        <v>0.25726477241386514</v>
      </c>
      <c r="M68" s="1">
        <f ca="1">M8+NORMINV(RAND(),0,'Total-Smoothed'!$AG$2)</f>
        <v>0.14337710017624908</v>
      </c>
      <c r="N68" s="1">
        <f ca="1">N8+NORMINV(RAND(),0,'Total-Smoothed'!$AG$2)</f>
        <v>0.14281695039828923</v>
      </c>
      <c r="O68" s="1">
        <f ca="1">O8+NORMINV(RAND(),0,'Total-Smoothed'!$AG$2)</f>
        <v>3.0646476377802431E-2</v>
      </c>
      <c r="P68" s="1">
        <f ca="1">P8+NORMINV(RAND(),0,'Total-Smoothed'!$AG$2)</f>
        <v>0.13350197018087556</v>
      </c>
      <c r="Q68" s="1">
        <f ca="1">Q8+NORMINV(RAND(),0,'Total-Smoothed'!$AG$2)</f>
        <v>0.21874417754525502</v>
      </c>
      <c r="R68" s="1">
        <f ca="1">R8+NORMINV(RAND(),0,'Total-Smoothed'!$AG$2)</f>
        <v>5.3222679933886324E-2</v>
      </c>
      <c r="S68" s="1">
        <f ca="1">S8+NORMINV(RAND(),0,'Total-Smoothed'!$AG$2)</f>
        <v>0.80152385437851392</v>
      </c>
      <c r="T68" s="1">
        <f ca="1">T8+NORMINV(RAND(),0,'Total-Smoothed'!$AG$2)</f>
        <v>0.19793296697147553</v>
      </c>
      <c r="U68" s="1">
        <f ca="1">U8+NORMINV(RAND(),0,'Total-Smoothed'!$AG$2)</f>
        <v>-3.0114947894341482E-2</v>
      </c>
      <c r="V68" s="1">
        <f ca="1">V8+NORMINV(RAND(),0,'Total-Smoothed'!$AG$2)</f>
        <v>3.1949486394434803E-2</v>
      </c>
      <c r="W68" s="1">
        <f ca="1">W8+NORMINV(RAND(),0,'Total-Smoothed'!$AG$2)</f>
        <v>0.78582684842875405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7.512480739972574E-2</v>
      </c>
      <c r="E69" s="1">
        <f ca="1">E9+NORMINV(RAND(),0,'Total-Smoothed'!$AG$2)</f>
        <v>0.15238535484571994</v>
      </c>
      <c r="F69" s="1">
        <f ca="1">F9+NORMINV(RAND(),0,'Total-Smoothed'!$AG$2)</f>
        <v>-4.3345625703201759E-2</v>
      </c>
      <c r="G69" s="1">
        <f ca="1">G9+NORMINV(RAND(),0,'Total-Smoothed'!$AG$2)</f>
        <v>-9.0446712606127105E-2</v>
      </c>
      <c r="H69" s="1">
        <f ca="1">H9+NORMINV(RAND(),0,'Total-Smoothed'!$AG$2)</f>
        <v>0.82148129489061139</v>
      </c>
      <c r="I69" s="1">
        <f ca="1">I9+NORMINV(RAND(),0,'Total-Smoothed'!$AG$2)</f>
        <v>5.8264820623100746E-2</v>
      </c>
      <c r="J69" s="1">
        <f ca="1">J9+NORMINV(RAND(),0,'Total-Smoothed'!$AG$2)</f>
        <v>-1.9322340871085811E-2</v>
      </c>
      <c r="K69" s="1">
        <f ca="1">K9+NORMINV(RAND(),0,'Total-Smoothed'!$AG$2)</f>
        <v>6.3936525419423629E-2</v>
      </c>
      <c r="L69" s="1">
        <f ca="1">L9+NORMINV(RAND(),0,'Total-Smoothed'!$AG$2)</f>
        <v>0.14138793194107951</v>
      </c>
      <c r="M69" s="1">
        <f ca="1">M9+NORMINV(RAND(),0,'Total-Smoothed'!$AG$2)</f>
        <v>-0.16917362563004784</v>
      </c>
      <c r="N69" s="1">
        <f ca="1">N9+NORMINV(RAND(),0,'Total-Smoothed'!$AG$2)</f>
        <v>0.10796025838716053</v>
      </c>
      <c r="O69" s="1">
        <f ca="1">O9+NORMINV(RAND(),0,'Total-Smoothed'!$AG$2)</f>
        <v>-7.7731512050847648E-2</v>
      </c>
      <c r="P69" s="1">
        <f ca="1">P9+NORMINV(RAND(),0,'Total-Smoothed'!$AG$2)</f>
        <v>-8.0820442328723846E-2</v>
      </c>
      <c r="Q69" s="1">
        <f ca="1">Q9+NORMINV(RAND(),0,'Total-Smoothed'!$AG$2)</f>
        <v>-0.10331937513852119</v>
      </c>
      <c r="R69" s="1">
        <f ca="1">R9+NORMINV(RAND(),0,'Total-Smoothed'!$AG$2)</f>
        <v>7.558316275272961E-2</v>
      </c>
      <c r="S69" s="1">
        <f ca="1">S9+NORMINV(RAND(),0,'Total-Smoothed'!$AG$2)</f>
        <v>0.75758560332662761</v>
      </c>
      <c r="T69" s="1">
        <f ca="1">T9+NORMINV(RAND(),0,'Total-Smoothed'!$AG$2)</f>
        <v>0.1384236884485805</v>
      </c>
      <c r="U69" s="1">
        <f ca="1">U9+NORMINV(RAND(),0,'Total-Smoothed'!$AG$2)</f>
        <v>5.4536408520815094E-2</v>
      </c>
      <c r="V69" s="1">
        <f ca="1">V9+NORMINV(RAND(),0,'Total-Smoothed'!$AG$2)</f>
        <v>0.21260651025656702</v>
      </c>
      <c r="W69" s="1">
        <f ca="1">W9+NORMINV(RAND(),0,'Total-Smoothed'!$AG$2)</f>
        <v>0.76920220094708402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1.8432934526233929E-3</v>
      </c>
      <c r="E70" s="1">
        <f ca="1">E10+NORMINV(RAND(),0,'Total-Smoothed'!$AG$2)</f>
        <v>8.3552774470466079E-2</v>
      </c>
      <c r="F70" s="1">
        <f ca="1">F10+NORMINV(RAND(),0,'Total-Smoothed'!$AG$2)</f>
        <v>-7.1880879410448587E-2</v>
      </c>
      <c r="G70" s="1">
        <f ca="1">G10+NORMINV(RAND(),0,'Total-Smoothed'!$AG$2)</f>
        <v>5.5999773206299661E-4</v>
      </c>
      <c r="H70" s="1">
        <f ca="1">H10+NORMINV(RAND(),0,'Total-Smoothed'!$AG$2)</f>
        <v>0.76148156457385641</v>
      </c>
      <c r="I70" s="1">
        <f ca="1">I10+NORMINV(RAND(),0,'Total-Smoothed'!$AG$2)</f>
        <v>6.3842153846647653E-2</v>
      </c>
      <c r="J70" s="1">
        <f ca="1">J10+NORMINV(RAND(),0,'Total-Smoothed'!$AG$2)</f>
        <v>9.7658860572125028E-2</v>
      </c>
      <c r="K70" s="1">
        <f ca="1">K10+NORMINV(RAND(),0,'Total-Smoothed'!$AG$2)</f>
        <v>-1.5765393039069951E-3</v>
      </c>
      <c r="L70" s="1">
        <f ca="1">L10+NORMINV(RAND(),0,'Total-Smoothed'!$AG$2)</f>
        <v>0.14247807710106131</v>
      </c>
      <c r="M70" s="1">
        <f ca="1">M10+NORMINV(RAND(),0,'Total-Smoothed'!$AG$2)</f>
        <v>4.4448813258604537E-2</v>
      </c>
      <c r="N70" s="1">
        <f ca="1">N10+NORMINV(RAND(),0,'Total-Smoothed'!$AG$2)</f>
        <v>-9.8443494625986921E-2</v>
      </c>
      <c r="O70" s="1">
        <f ca="1">O10+NORMINV(RAND(),0,'Total-Smoothed'!$AG$2)</f>
        <v>0.15142920027718609</v>
      </c>
      <c r="P70" s="1">
        <f ca="1">P10+NORMINV(RAND(),0,'Total-Smoothed'!$AG$2)</f>
        <v>-9.0525692279909309E-2</v>
      </c>
      <c r="Q70" s="1">
        <f ca="1">Q10+NORMINV(RAND(),0,'Total-Smoothed'!$AG$2)</f>
        <v>0.11014224186595124</v>
      </c>
      <c r="R70" s="1">
        <f ca="1">R10+NORMINV(RAND(),0,'Total-Smoothed'!$AG$2)</f>
        <v>0.1066896674008727</v>
      </c>
      <c r="S70" s="1">
        <f ca="1">S10+NORMINV(RAND(),0,'Total-Smoothed'!$AG$2)</f>
        <v>0.76045083166365723</v>
      </c>
      <c r="T70" s="1">
        <f ca="1">T10+NORMINV(RAND(),0,'Total-Smoothed'!$AG$2)</f>
        <v>0.16996705113883748</v>
      </c>
      <c r="U70" s="1">
        <f ca="1">U10+NORMINV(RAND(),0,'Total-Smoothed'!$AG$2)</f>
        <v>0.20433354339614618</v>
      </c>
      <c r="V70" s="1">
        <f ca="1">V10+NORMINV(RAND(),0,'Total-Smoothed'!$AG$2)</f>
        <v>-6.7022749996509007E-2</v>
      </c>
      <c r="W70" s="1">
        <f ca="1">W10+NORMINV(RAND(),0,'Total-Smoothed'!$AG$2)</f>
        <v>0.81716303802936918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6.2340967723263252E-2</v>
      </c>
      <c r="E71" s="1">
        <f ca="1">E11+NORMINV(RAND(),0,'Total-Smoothed'!$AG$2)</f>
        <v>-5.4907476651163432E-2</v>
      </c>
      <c r="F71" s="1">
        <f ca="1">F11+NORMINV(RAND(),0,'Total-Smoothed'!$AG$2)</f>
        <v>0.16384052857046716</v>
      </c>
      <c r="G71" s="1">
        <f ca="1">G11+NORMINV(RAND(),0,'Total-Smoothed'!$AG$2)</f>
        <v>0.11040394296672516</v>
      </c>
      <c r="H71" s="1">
        <f ca="1">H11+NORMINV(RAND(),0,'Total-Smoothed'!$AG$2)</f>
        <v>0.55198640992642389</v>
      </c>
      <c r="I71" s="1">
        <f ca="1">I11+NORMINV(RAND(),0,'Total-Smoothed'!$AG$2)</f>
        <v>3.6640360216545952E-2</v>
      </c>
      <c r="J71" s="1">
        <f ca="1">J11+NORMINV(RAND(),0,'Total-Smoothed'!$AG$2)</f>
        <v>-2.0837891881759343E-2</v>
      </c>
      <c r="K71" s="1">
        <f ca="1">K11+NORMINV(RAND(),0,'Total-Smoothed'!$AG$2)</f>
        <v>1.1332087007120704E-2</v>
      </c>
      <c r="L71" s="1">
        <f ca="1">L11+NORMINV(RAND(),0,'Total-Smoothed'!$AG$2)</f>
        <v>0.47260421332845892</v>
      </c>
      <c r="M71" s="1">
        <f ca="1">M11+NORMINV(RAND(),0,'Total-Smoothed'!$AG$2)</f>
        <v>0.42531609196261067</v>
      </c>
      <c r="N71" s="1">
        <f ca="1">N11+NORMINV(RAND(),0,'Total-Smoothed'!$AG$2)</f>
        <v>1.0749663273391365E-2</v>
      </c>
      <c r="O71" s="1">
        <f ca="1">O11+NORMINV(RAND(),0,'Total-Smoothed'!$AG$2)</f>
        <v>5.9047333803023599E-2</v>
      </c>
      <c r="P71" s="1">
        <f ca="1">P11+NORMINV(RAND(),0,'Total-Smoothed'!$AG$2)</f>
        <v>0.35710696829747596</v>
      </c>
      <c r="Q71" s="1">
        <f ca="1">Q11+NORMINV(RAND(),0,'Total-Smoothed'!$AG$2)</f>
        <v>6.6520753024251575E-2</v>
      </c>
      <c r="R71" s="1">
        <f ca="1">R11+NORMINV(RAND(),0,'Total-Smoothed'!$AG$2)</f>
        <v>-1.4484878828292061E-2</v>
      </c>
      <c r="S71" s="1">
        <f ca="1">S11+NORMINV(RAND(),0,'Total-Smoothed'!$AG$2)</f>
        <v>0.73149216941610296</v>
      </c>
      <c r="T71" s="1">
        <f ca="1">T11+NORMINV(RAND(),0,'Total-Smoothed'!$AG$2)</f>
        <v>0.26796814437084693</v>
      </c>
      <c r="U71" s="1">
        <f ca="1">U11+NORMINV(RAND(),0,'Total-Smoothed'!$AG$2)</f>
        <v>-0.13286247739422416</v>
      </c>
      <c r="V71" s="1">
        <f ca="1">V11+NORMINV(RAND(),0,'Total-Smoothed'!$AG$2)</f>
        <v>5.4094887066666347E-2</v>
      </c>
      <c r="W71" s="1">
        <f ca="1">W11+NORMINV(RAND(),0,'Total-Smoothed'!$AG$2)</f>
        <v>0.97557660292372905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9.0677305050728116E-2</v>
      </c>
      <c r="E72" s="1">
        <f ca="1">E12+NORMINV(RAND(),0,'Total-Smoothed'!$AG$2)</f>
        <v>7.6313115542401805E-2</v>
      </c>
      <c r="F72" s="1">
        <f ca="1">F12+NORMINV(RAND(),0,'Total-Smoothed'!$AG$2)</f>
        <v>-0.14387931548290997</v>
      </c>
      <c r="G72" s="1">
        <f ca="1">G12+NORMINV(RAND(),0,'Total-Smoothed'!$AG$2)</f>
        <v>7.5306988456694951E-2</v>
      </c>
      <c r="H72" s="1">
        <f ca="1">H12+NORMINV(RAND(),0,'Total-Smoothed'!$AG$2)</f>
        <v>0.60842670520460995</v>
      </c>
      <c r="I72" s="1">
        <f ca="1">I12+NORMINV(RAND(),0,'Total-Smoothed'!$AG$2)</f>
        <v>-6.294318614269627E-2</v>
      </c>
      <c r="J72" s="1">
        <f ca="1">J12+NORMINV(RAND(),0,'Total-Smoothed'!$AG$2)</f>
        <v>4.6572556194994924E-2</v>
      </c>
      <c r="K72" s="1">
        <f ca="1">K12+NORMINV(RAND(),0,'Total-Smoothed'!$AG$2)</f>
        <v>0.1105159116155074</v>
      </c>
      <c r="L72" s="1">
        <f ca="1">L12+NORMINV(RAND(),0,'Total-Smoothed'!$AG$2)</f>
        <v>0.25843884583937171</v>
      </c>
      <c r="M72" s="1">
        <f ca="1">M12+NORMINV(RAND(),0,'Total-Smoothed'!$AG$2)</f>
        <v>0.2293542519673317</v>
      </c>
      <c r="N72" s="1">
        <f ca="1">N12+NORMINV(RAND(),0,'Total-Smoothed'!$AG$2)</f>
        <v>0.10346868601961931</v>
      </c>
      <c r="O72" s="1">
        <f ca="1">O12+NORMINV(RAND(),0,'Total-Smoothed'!$AG$2)</f>
        <v>0.15881888478208342</v>
      </c>
      <c r="P72" s="1">
        <f ca="1">P12+NORMINV(RAND(),0,'Total-Smoothed'!$AG$2)</f>
        <v>0.10144213374376906</v>
      </c>
      <c r="Q72" s="1">
        <f ca="1">Q12+NORMINV(RAND(),0,'Total-Smoothed'!$AG$2)</f>
        <v>4.4163181465006862E-2</v>
      </c>
      <c r="R72" s="1">
        <f ca="1">R12+NORMINV(RAND(),0,'Total-Smoothed'!$AG$2)</f>
        <v>-2.5838899388992625E-2</v>
      </c>
      <c r="S72" s="1">
        <f ca="1">S12+NORMINV(RAND(),0,'Total-Smoothed'!$AG$2)</f>
        <v>0.49677243960540218</v>
      </c>
      <c r="T72" s="1">
        <f ca="1">T12+NORMINV(RAND(),0,'Total-Smoothed'!$AG$2)</f>
        <v>4.5379475214382112E-2</v>
      </c>
      <c r="U72" s="1">
        <f ca="1">U12+NORMINV(RAND(),0,'Total-Smoothed'!$AG$2)</f>
        <v>-7.7558974791762172E-2</v>
      </c>
      <c r="V72" s="1">
        <f ca="1">V12+NORMINV(RAND(),0,'Total-Smoothed'!$AG$2)</f>
        <v>0.13166310956954119</v>
      </c>
      <c r="W72" s="1">
        <f ca="1">W12+NORMINV(RAND(),0,'Total-Smoothed'!$AG$2)</f>
        <v>1.0530015218121673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-2.168409520547851E-3</v>
      </c>
      <c r="E73" s="1">
        <f ca="1">E13+NORMINV(RAND(),0,'Total-Smoothed'!$AG$2)</f>
        <v>9.1953763326050666E-3</v>
      </c>
      <c r="F73" s="1">
        <f ca="1">F13+NORMINV(RAND(),0,'Total-Smoothed'!$AG$2)</f>
        <v>-2.2004070990624125E-3</v>
      </c>
      <c r="G73" s="1">
        <f ca="1">G13+NORMINV(RAND(),0,'Total-Smoothed'!$AG$2)</f>
        <v>-6.8977336441867348E-2</v>
      </c>
      <c r="H73" s="1">
        <f ca="1">H13+NORMINV(RAND(),0,'Total-Smoothed'!$AG$2)</f>
        <v>0.50629590664076263</v>
      </c>
      <c r="I73" s="1">
        <f ca="1">I13+NORMINV(RAND(),0,'Total-Smoothed'!$AG$2)</f>
        <v>6.8489454925425519E-2</v>
      </c>
      <c r="J73" s="1">
        <f ca="1">J13+NORMINV(RAND(),0,'Total-Smoothed'!$AG$2)</f>
        <v>7.9568801214075113E-2</v>
      </c>
      <c r="K73" s="1">
        <f ca="1">K13+NORMINV(RAND(),0,'Total-Smoothed'!$AG$2)</f>
        <v>-9.8344135606727848E-2</v>
      </c>
      <c r="L73" s="1">
        <f ca="1">L13+NORMINV(RAND(),0,'Total-Smoothed'!$AG$2)</f>
        <v>0.31405244048969577</v>
      </c>
      <c r="M73" s="1">
        <f ca="1">M13+NORMINV(RAND(),0,'Total-Smoothed'!$AG$2)</f>
        <v>0.40138044425602259</v>
      </c>
      <c r="N73" s="1">
        <f ca="1">N13+NORMINV(RAND(),0,'Total-Smoothed'!$AG$2)</f>
        <v>-2.0383993455374276E-2</v>
      </c>
      <c r="O73" s="1">
        <f ca="1">O13+NORMINV(RAND(),0,'Total-Smoothed'!$AG$2)</f>
        <v>1.1171316277802495E-2</v>
      </c>
      <c r="P73" s="1">
        <f ca="1">P13+NORMINV(RAND(),0,'Total-Smoothed'!$AG$2)</f>
        <v>9.9158092194844963E-2</v>
      </c>
      <c r="Q73" s="1">
        <f ca="1">Q13+NORMINV(RAND(),0,'Total-Smoothed'!$AG$2)</f>
        <v>1.4424649025349599E-2</v>
      </c>
      <c r="R73" s="1">
        <f ca="1">R13+NORMINV(RAND(),0,'Total-Smoothed'!$AG$2)</f>
        <v>-1.7673813129838373E-2</v>
      </c>
      <c r="S73" s="1">
        <f ca="1">S13+NORMINV(RAND(),0,'Total-Smoothed'!$AG$2)</f>
        <v>0.79266450863661797</v>
      </c>
      <c r="T73" s="1">
        <f ca="1">T13+NORMINV(RAND(),0,'Total-Smoothed'!$AG$2)</f>
        <v>2.8276082091116525E-2</v>
      </c>
      <c r="U73" s="1">
        <f ca="1">U13+NORMINV(RAND(),0,'Total-Smoothed'!$AG$2)</f>
        <v>-1.2547619605072016E-3</v>
      </c>
      <c r="V73" s="1">
        <f ca="1">V13+NORMINV(RAND(),0,'Total-Smoothed'!$AG$2)</f>
        <v>-1.3440104788106817E-3</v>
      </c>
      <c r="W73" s="1">
        <f ca="1">W13+NORMINV(RAND(),0,'Total-Smoothed'!$AG$2)</f>
        <v>0.95367323524156289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3.1763404723622837E-2</v>
      </c>
      <c r="E74" s="1">
        <f ca="1">E14+NORMINV(RAND(),0,'Total-Smoothed'!$AG$2)</f>
        <v>-0.1158020429633369</v>
      </c>
      <c r="F74" s="1">
        <f ca="1">F14+NORMINV(RAND(),0,'Total-Smoothed'!$AG$2)</f>
        <v>1.1556341459153834E-2</v>
      </c>
      <c r="G74" s="1">
        <f ca="1">G14+NORMINV(RAND(),0,'Total-Smoothed'!$AG$2)</f>
        <v>-4.0577818337806153E-2</v>
      </c>
      <c r="H74" s="1">
        <f ca="1">H14+NORMINV(RAND(),0,'Total-Smoothed'!$AG$2)</f>
        <v>0.64715903084996107</v>
      </c>
      <c r="I74" s="1">
        <f ca="1">I14+NORMINV(RAND(),0,'Total-Smoothed'!$AG$2)</f>
        <v>5.6858899334366123E-2</v>
      </c>
      <c r="J74" s="1">
        <f ca="1">J14+NORMINV(RAND(),0,'Total-Smoothed'!$AG$2)</f>
        <v>-0.17154269454702109</v>
      </c>
      <c r="K74" s="1">
        <f ca="1">K14+NORMINV(RAND(),0,'Total-Smoothed'!$AG$2)</f>
        <v>9.1755209912380096E-3</v>
      </c>
      <c r="L74" s="1">
        <f ca="1">L14+NORMINV(RAND(),0,'Total-Smoothed'!$AG$2)</f>
        <v>0.21183792542809743</v>
      </c>
      <c r="M74" s="1">
        <f ca="1">M14+NORMINV(RAND(),0,'Total-Smoothed'!$AG$2)</f>
        <v>0.1399256752915245</v>
      </c>
      <c r="N74" s="1">
        <f ca="1">N14+NORMINV(RAND(),0,'Total-Smoothed'!$AG$2)</f>
        <v>0.13987215579402046</v>
      </c>
      <c r="O74" s="1">
        <f ca="1">O14+NORMINV(RAND(),0,'Total-Smoothed'!$AG$2)</f>
        <v>-7.0609062705187853E-2</v>
      </c>
      <c r="P74" s="1">
        <f ca="1">P14+NORMINV(RAND(),0,'Total-Smoothed'!$AG$2)</f>
        <v>0.11951497891038153</v>
      </c>
      <c r="Q74" s="1">
        <f ca="1">Q14+NORMINV(RAND(),0,'Total-Smoothed'!$AG$2)</f>
        <v>7.1214350207904814E-2</v>
      </c>
      <c r="R74" s="1">
        <f ca="1">R14+NORMINV(RAND(),0,'Total-Smoothed'!$AG$2)</f>
        <v>0.42997177129016084</v>
      </c>
      <c r="S74" s="1">
        <f ca="1">S14+NORMINV(RAND(),0,'Total-Smoothed'!$AG$2)</f>
        <v>0.79503080578892071</v>
      </c>
      <c r="T74" s="1">
        <f ca="1">T14+NORMINV(RAND(),0,'Total-Smoothed'!$AG$2)</f>
        <v>0.12929569929540471</v>
      </c>
      <c r="U74" s="1">
        <f ca="1">U14+NORMINV(RAND(),0,'Total-Smoothed'!$AG$2)</f>
        <v>5.0430984086146879E-2</v>
      </c>
      <c r="V74" s="1">
        <f ca="1">V14+NORMINV(RAND(),0,'Total-Smoothed'!$AG$2)</f>
        <v>-0.18443081201160033</v>
      </c>
      <c r="W74" s="1">
        <f ca="1">W14+NORMINV(RAND(),0,'Total-Smoothed'!$AG$2)</f>
        <v>1.032321846372948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3.1557958653108877E-2</v>
      </c>
      <c r="E75" s="1">
        <f ca="1">E15+NORMINV(RAND(),0,'Total-Smoothed'!$AG$2)</f>
        <v>0.18743392666466646</v>
      </c>
      <c r="F75" s="1">
        <f ca="1">F15+NORMINV(RAND(),0,'Total-Smoothed'!$AG$2)</f>
        <v>-4.2896215149060848E-2</v>
      </c>
      <c r="G75" s="1">
        <f ca="1">G15+NORMINV(RAND(),0,'Total-Smoothed'!$AG$2)</f>
        <v>-3.4731218296629694E-3</v>
      </c>
      <c r="H75" s="1">
        <f ca="1">H15+NORMINV(RAND(),0,'Total-Smoothed'!$AG$2)</f>
        <v>0.83516708852650523</v>
      </c>
      <c r="I75" s="1">
        <f ca="1">I15+NORMINV(RAND(),0,'Total-Smoothed'!$AG$2)</f>
        <v>2.3395889229597389E-2</v>
      </c>
      <c r="J75" s="1">
        <f ca="1">J15+NORMINV(RAND(),0,'Total-Smoothed'!$AG$2)</f>
        <v>9.2796190680904195E-2</v>
      </c>
      <c r="K75" s="1">
        <f ca="1">K15+NORMINV(RAND(),0,'Total-Smoothed'!$AG$2)</f>
        <v>5.8264897582708849E-2</v>
      </c>
      <c r="L75" s="1">
        <f ca="1">L15+NORMINV(RAND(),0,'Total-Smoothed'!$AG$2)</f>
        <v>8.6041290468641604E-2</v>
      </c>
      <c r="M75" s="1">
        <f ca="1">M15+NORMINV(RAND(),0,'Total-Smoothed'!$AG$2)</f>
        <v>0.17546096704537814</v>
      </c>
      <c r="N75" s="1">
        <f ca="1">N15+NORMINV(RAND(),0,'Total-Smoothed'!$AG$2)</f>
        <v>0.13685931995718933</v>
      </c>
      <c r="O75" s="1">
        <f ca="1">O15+NORMINV(RAND(),0,'Total-Smoothed'!$AG$2)</f>
        <v>-4.2319317772274823E-2</v>
      </c>
      <c r="P75" s="1">
        <f ca="1">P15+NORMINV(RAND(),0,'Total-Smoothed'!$AG$2)</f>
        <v>3.9907568466129223E-2</v>
      </c>
      <c r="Q75" s="1">
        <f ca="1">Q15+NORMINV(RAND(),0,'Total-Smoothed'!$AG$2)</f>
        <v>8.8512342842941794E-2</v>
      </c>
      <c r="R75" s="1">
        <f ca="1">R15+NORMINV(RAND(),0,'Total-Smoothed'!$AG$2)</f>
        <v>7.4637115715189814E-2</v>
      </c>
      <c r="S75" s="1">
        <f ca="1">S15+NORMINV(RAND(),0,'Total-Smoothed'!$AG$2)</f>
        <v>0.8467288231789567</v>
      </c>
      <c r="T75" s="1">
        <f ca="1">T15+NORMINV(RAND(),0,'Total-Smoothed'!$AG$2)</f>
        <v>9.1790971826566106E-2</v>
      </c>
      <c r="U75" s="1">
        <f ca="1">U15+NORMINV(RAND(),0,'Total-Smoothed'!$AG$2)</f>
        <v>0.14476931279068342</v>
      </c>
      <c r="V75" s="1">
        <f ca="1">V15+NORMINV(RAND(),0,'Total-Smoothed'!$AG$2)</f>
        <v>7.3452923708375847E-2</v>
      </c>
      <c r="W75" s="1">
        <f ca="1">W15+NORMINV(RAND(),0,'Total-Smoothed'!$AG$2)</f>
        <v>0.81223009198023621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4.2261383498295307E-2</v>
      </c>
      <c r="E76" s="1">
        <f ca="1">E16+NORMINV(RAND(),0,'Total-Smoothed'!$AG$2)</f>
        <v>7.9724270288879462E-2</v>
      </c>
      <c r="F76" s="1">
        <f ca="1">F16+NORMINV(RAND(),0,'Total-Smoothed'!$AG$2)</f>
        <v>0.15729617766475296</v>
      </c>
      <c r="G76" s="1">
        <f ca="1">G16+NORMINV(RAND(),0,'Total-Smoothed'!$AG$2)</f>
        <v>-5.2626241148675645E-2</v>
      </c>
      <c r="H76" s="1">
        <f ca="1">H16+NORMINV(RAND(),0,'Total-Smoothed'!$AG$2)</f>
        <v>0.68485644470981311</v>
      </c>
      <c r="I76" s="1">
        <f ca="1">I16+NORMINV(RAND(),0,'Total-Smoothed'!$AG$2)</f>
        <v>0.10741545858447495</v>
      </c>
      <c r="J76" s="1">
        <f ca="1">J16+NORMINV(RAND(),0,'Total-Smoothed'!$AG$2)</f>
        <v>0.15255094164253485</v>
      </c>
      <c r="K76" s="1">
        <f ca="1">K16+NORMINV(RAND(),0,'Total-Smoothed'!$AG$2)</f>
        <v>3.4733433529162402E-2</v>
      </c>
      <c r="L76" s="1">
        <f ca="1">L16+NORMINV(RAND(),0,'Total-Smoothed'!$AG$2)</f>
        <v>0.25867089527616088</v>
      </c>
      <c r="M76" s="1">
        <f ca="1">M16+NORMINV(RAND(),0,'Total-Smoothed'!$AG$2)</f>
        <v>0.19035589216281737</v>
      </c>
      <c r="N76" s="1">
        <f ca="1">N16+NORMINV(RAND(),0,'Total-Smoothed'!$AG$2)</f>
        <v>0.28820543975478718</v>
      </c>
      <c r="O76" s="1">
        <f ca="1">O16+NORMINV(RAND(),0,'Total-Smoothed'!$AG$2)</f>
        <v>0.13219926101816887</v>
      </c>
      <c r="P76" s="1">
        <f ca="1">P16+NORMINV(RAND(),0,'Total-Smoothed'!$AG$2)</f>
        <v>0.1721736239364903</v>
      </c>
      <c r="Q76" s="1">
        <f ca="1">Q16+NORMINV(RAND(),0,'Total-Smoothed'!$AG$2)</f>
        <v>9.2351056159266115E-2</v>
      </c>
      <c r="R76" s="1">
        <f ca="1">R16+NORMINV(RAND(),0,'Total-Smoothed'!$AG$2)</f>
        <v>0.24610486350369851</v>
      </c>
      <c r="S76" s="1">
        <f ca="1">S16+NORMINV(RAND(),0,'Total-Smoothed'!$AG$2)</f>
        <v>0.82411045717548126</v>
      </c>
      <c r="T76" s="1">
        <f ca="1">T16+NORMINV(RAND(),0,'Total-Smoothed'!$AG$2)</f>
        <v>8.5447881256329072E-2</v>
      </c>
      <c r="U76" s="1">
        <f ca="1">U16+NORMINV(RAND(),0,'Total-Smoothed'!$AG$2)</f>
        <v>-3.9709749344166531E-2</v>
      </c>
      <c r="V76" s="1">
        <f ca="1">V16+NORMINV(RAND(),0,'Total-Smoothed'!$AG$2)</f>
        <v>-1.4067160847761676E-3</v>
      </c>
      <c r="W76" s="1">
        <f ca="1">W16+NORMINV(RAND(),0,'Total-Smoothed'!$AG$2)</f>
        <v>0.92616044544501652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-0.16869404575337116</v>
      </c>
      <c r="E77" s="1">
        <f ca="1">E17+NORMINV(RAND(),0,'Total-Smoothed'!$AG$2)</f>
        <v>0.24468035252271855</v>
      </c>
      <c r="F77" s="1">
        <f ca="1">F17+NORMINV(RAND(),0,'Total-Smoothed'!$AG$2)</f>
        <v>-0.14449297359897753</v>
      </c>
      <c r="G77" s="1">
        <f ca="1">G17+NORMINV(RAND(),0,'Total-Smoothed'!$AG$2)</f>
        <v>-4.200471716867632E-2</v>
      </c>
      <c r="H77" s="1">
        <f ca="1">H17+NORMINV(RAND(),0,'Total-Smoothed'!$AG$2)</f>
        <v>0.63764657488050303</v>
      </c>
      <c r="I77" s="1">
        <f ca="1">I17+NORMINV(RAND(),0,'Total-Smoothed'!$AG$2)</f>
        <v>7.087375704725303E-2</v>
      </c>
      <c r="J77" s="1">
        <f ca="1">J17+NORMINV(RAND(),0,'Total-Smoothed'!$AG$2)</f>
        <v>-0.2827964931514666</v>
      </c>
      <c r="K77" s="1">
        <f ca="1">K17+NORMINV(RAND(),0,'Total-Smoothed'!$AG$2)</f>
        <v>6.2457034096590598E-2</v>
      </c>
      <c r="L77" s="1">
        <f ca="1">L17+NORMINV(RAND(),0,'Total-Smoothed'!$AG$2)</f>
        <v>0.12940898325197453</v>
      </c>
      <c r="M77" s="1">
        <f ca="1">M17+NORMINV(RAND(),0,'Total-Smoothed'!$AG$2)</f>
        <v>0.10879550217277195</v>
      </c>
      <c r="N77" s="1">
        <f ca="1">N17+NORMINV(RAND(),0,'Total-Smoothed'!$AG$2)</f>
        <v>8.2343123593436929E-2</v>
      </c>
      <c r="O77" s="1">
        <f ca="1">O17+NORMINV(RAND(),0,'Total-Smoothed'!$AG$2)</f>
        <v>9.3874420934228014E-2</v>
      </c>
      <c r="P77" s="1">
        <f ca="1">P17+NORMINV(RAND(),0,'Total-Smoothed'!$AG$2)</f>
        <v>7.2413845365376456E-2</v>
      </c>
      <c r="Q77" s="1">
        <f ca="1">Q17+NORMINV(RAND(),0,'Total-Smoothed'!$AG$2)</f>
        <v>0.21709315944250004</v>
      </c>
      <c r="R77" s="1">
        <f ca="1">R17+NORMINV(RAND(),0,'Total-Smoothed'!$AG$2)</f>
        <v>0.21915728070660492</v>
      </c>
      <c r="S77" s="1">
        <f ca="1">S17+NORMINV(RAND(),0,'Total-Smoothed'!$AG$2)</f>
        <v>0.63454909949082849</v>
      </c>
      <c r="T77" s="1">
        <f ca="1">T17+NORMINV(RAND(),0,'Total-Smoothed'!$AG$2)</f>
        <v>0.16052662973861342</v>
      </c>
      <c r="U77" s="1">
        <f ca="1">U17+NORMINV(RAND(),0,'Total-Smoothed'!$AG$2)</f>
        <v>9.1477792164257346E-2</v>
      </c>
      <c r="V77" s="1">
        <f ca="1">V17+NORMINV(RAND(),0,'Total-Smoothed'!$AG$2)</f>
        <v>-4.2527271705592978E-2</v>
      </c>
      <c r="W77" s="1">
        <f ca="1">W17+NORMINV(RAND(),0,'Total-Smoothed'!$AG$2)</f>
        <v>0.84984636646639478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7.2035435081619914E-2</v>
      </c>
      <c r="E78" s="1">
        <f ca="1">E18+NORMINV(RAND(),0,'Total-Smoothed'!$AG$2)</f>
        <v>0.11194619729016413</v>
      </c>
      <c r="F78" s="1">
        <f ca="1">F18+NORMINV(RAND(),0,'Total-Smoothed'!$AG$2)</f>
        <v>0.10784873839075274</v>
      </c>
      <c r="G78" s="1">
        <f ca="1">G18+NORMINV(RAND(),0,'Total-Smoothed'!$AG$2)</f>
        <v>3.1992131781012484E-2</v>
      </c>
      <c r="H78" s="1">
        <f ca="1">H18+NORMINV(RAND(),0,'Total-Smoothed'!$AG$2)</f>
        <v>0.56714685098609852</v>
      </c>
      <c r="I78" s="1">
        <f ca="1">I18+NORMINV(RAND(),0,'Total-Smoothed'!$AG$2)</f>
        <v>0.10747931761605428</v>
      </c>
      <c r="J78" s="1">
        <f ca="1">J18+NORMINV(RAND(),0,'Total-Smoothed'!$AG$2)</f>
        <v>0.2797583558090323</v>
      </c>
      <c r="K78" s="1">
        <f ca="1">K18+NORMINV(RAND(),0,'Total-Smoothed'!$AG$2)</f>
        <v>-1.2528784655814681E-2</v>
      </c>
      <c r="L78" s="1">
        <f ca="1">L18+NORMINV(RAND(),0,'Total-Smoothed'!$AG$2)</f>
        <v>0.15401632188577369</v>
      </c>
      <c r="M78" s="1">
        <f ca="1">M18+NORMINV(RAND(),0,'Total-Smoothed'!$AG$2)</f>
        <v>-3.1703579494808468E-2</v>
      </c>
      <c r="N78" s="1">
        <f ca="1">N18+NORMINV(RAND(),0,'Total-Smoothed'!$AG$2)</f>
        <v>-5.1701452105710012E-2</v>
      </c>
      <c r="O78" s="1">
        <f ca="1">O18+NORMINV(RAND(),0,'Total-Smoothed'!$AG$2)</f>
        <v>0.10516274465437686</v>
      </c>
      <c r="P78" s="1">
        <f ca="1">P18+NORMINV(RAND(),0,'Total-Smoothed'!$AG$2)</f>
        <v>-7.2040781633671044E-2</v>
      </c>
      <c r="Q78" s="1">
        <f ca="1">Q18+NORMINV(RAND(),0,'Total-Smoothed'!$AG$2)</f>
        <v>0.15613484251747725</v>
      </c>
      <c r="R78" s="1">
        <f ca="1">R18+NORMINV(RAND(),0,'Total-Smoothed'!$AG$2)</f>
        <v>0.30688640184523985</v>
      </c>
      <c r="S78" s="1">
        <f ca="1">S18+NORMINV(RAND(),0,'Total-Smoothed'!$AG$2)</f>
        <v>0.74604558257393339</v>
      </c>
      <c r="T78" s="1">
        <f ca="1">T18+NORMINV(RAND(),0,'Total-Smoothed'!$AG$2)</f>
        <v>0.26848941972432849</v>
      </c>
      <c r="U78" s="1">
        <f ca="1">U18+NORMINV(RAND(),0,'Total-Smoothed'!$AG$2)</f>
        <v>0.18057735549868495</v>
      </c>
      <c r="V78" s="1">
        <f ca="1">V18+NORMINV(RAND(),0,'Total-Smoothed'!$AG$2)</f>
        <v>-3.5255382035258569E-2</v>
      </c>
      <c r="W78" s="1">
        <f ca="1">W18+NORMINV(RAND(),0,'Total-Smoothed'!$AG$2)</f>
        <v>0.51665055345356981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-9.2941004226796714E-2</v>
      </c>
      <c r="E79" s="1">
        <f ca="1">E19+NORMINV(RAND(),0,'Total-Smoothed'!$AG$2)</f>
        <v>-0.14808811145295731</v>
      </c>
      <c r="F79" s="1">
        <f ca="1">F19+NORMINV(RAND(),0,'Total-Smoothed'!$AG$2)</f>
        <v>4.6161614518192159E-2</v>
      </c>
      <c r="G79" s="1">
        <f ca="1">G19+NORMINV(RAND(),0,'Total-Smoothed'!$AG$2)</f>
        <v>-9.4589909368686109E-2</v>
      </c>
      <c r="H79" s="1">
        <f ca="1">H19+NORMINV(RAND(),0,'Total-Smoothed'!$AG$2)</f>
        <v>0.71534561024969967</v>
      </c>
      <c r="I79" s="1">
        <f ca="1">I19+NORMINV(RAND(),0,'Total-Smoothed'!$AG$2)</f>
        <v>0.15661741962332756</v>
      </c>
      <c r="J79" s="1">
        <f ca="1">J19+NORMINV(RAND(),0,'Total-Smoothed'!$AG$2)</f>
        <v>-0.12944802344542608</v>
      </c>
      <c r="K79" s="1">
        <f ca="1">K19+NORMINV(RAND(),0,'Total-Smoothed'!$AG$2)</f>
        <v>-7.9613087828875259E-3</v>
      </c>
      <c r="L79" s="1">
        <f ca="1">L19+NORMINV(RAND(),0,'Total-Smoothed'!$AG$2)</f>
        <v>0.24856043266126746</v>
      </c>
      <c r="M79" s="1">
        <f ca="1">M19+NORMINV(RAND(),0,'Total-Smoothed'!$AG$2)</f>
        <v>0.11353643855852941</v>
      </c>
      <c r="N79" s="1">
        <f ca="1">N19+NORMINV(RAND(),0,'Total-Smoothed'!$AG$2)</f>
        <v>9.5313439307574466E-2</v>
      </c>
      <c r="O79" s="1">
        <f ca="1">O19+NORMINV(RAND(),0,'Total-Smoothed'!$AG$2)</f>
        <v>-0.17301875253031079</v>
      </c>
      <c r="P79" s="1">
        <f ca="1">P19+NORMINV(RAND(),0,'Total-Smoothed'!$AG$2)</f>
        <v>-2.7270594834675338E-4</v>
      </c>
      <c r="Q79" s="1">
        <f ca="1">Q19+NORMINV(RAND(),0,'Total-Smoothed'!$AG$2)</f>
        <v>0.12671111630924353</v>
      </c>
      <c r="R79" s="1">
        <f ca="1">R19+NORMINV(RAND(),0,'Total-Smoothed'!$AG$2)</f>
        <v>0.1137973173615873</v>
      </c>
      <c r="S79" s="1">
        <f ca="1">S19+NORMINV(RAND(),0,'Total-Smoothed'!$AG$2)</f>
        <v>0.68315198399653021</v>
      </c>
      <c r="T79" s="1">
        <f ca="1">T19+NORMINV(RAND(),0,'Total-Smoothed'!$AG$2)</f>
        <v>9.7630017458754312E-2</v>
      </c>
      <c r="U79" s="1">
        <f ca="1">U19+NORMINV(RAND(),0,'Total-Smoothed'!$AG$2)</f>
        <v>2.2120862715579177E-2</v>
      </c>
      <c r="V79" s="1">
        <f ca="1">V19+NORMINV(RAND(),0,'Total-Smoothed'!$AG$2)</f>
        <v>-7.7467902866203822E-2</v>
      </c>
      <c r="W79" s="1">
        <f ca="1">W19+NORMINV(RAND(),0,'Total-Smoothed'!$AG$2)</f>
        <v>0.83743667226778606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-0.11728090257476406</v>
      </c>
      <c r="E80" s="1">
        <f ca="1">E20+NORMINV(RAND(),0,'Total-Smoothed'!$AG$2)</f>
        <v>-5.0605474350270893E-3</v>
      </c>
      <c r="F80" s="1">
        <f ca="1">F20+NORMINV(RAND(),0,'Total-Smoothed'!$AG$2)</f>
        <v>9.5573488749595675E-2</v>
      </c>
      <c r="G80" s="1">
        <f ca="1">G20+NORMINV(RAND(),0,'Total-Smoothed'!$AG$2)</f>
        <v>6.0272603460380499E-2</v>
      </c>
      <c r="H80" s="1">
        <f ca="1">H20+NORMINV(RAND(),0,'Total-Smoothed'!$AG$2)</f>
        <v>0.54470469758508622</v>
      </c>
      <c r="I80" s="1">
        <f ca="1">I20+NORMINV(RAND(),0,'Total-Smoothed'!$AG$2)</f>
        <v>0.10737589732068537</v>
      </c>
      <c r="J80" s="1">
        <f ca="1">J20+NORMINV(RAND(),0,'Total-Smoothed'!$AG$2)</f>
        <v>-8.9054448499598454E-2</v>
      </c>
      <c r="K80" s="1">
        <f ca="1">K20+NORMINV(RAND(),0,'Total-Smoothed'!$AG$2)</f>
        <v>-0.16752211581245796</v>
      </c>
      <c r="L80" s="1">
        <f ca="1">L20+NORMINV(RAND(),0,'Total-Smoothed'!$AG$2)</f>
        <v>4.2135779638258403E-2</v>
      </c>
      <c r="M80" s="1">
        <f ca="1">M20+NORMINV(RAND(),0,'Total-Smoothed'!$AG$2)</f>
        <v>0.17961094110822923</v>
      </c>
      <c r="N80" s="1">
        <f ca="1">N20+NORMINV(RAND(),0,'Total-Smoothed'!$AG$2)</f>
        <v>0.10074766190735318</v>
      </c>
      <c r="O80" s="1">
        <f ca="1">O20+NORMINV(RAND(),0,'Total-Smoothed'!$AG$2)</f>
        <v>4.2895264574281847E-2</v>
      </c>
      <c r="P80" s="1">
        <f ca="1">P20+NORMINV(RAND(),0,'Total-Smoothed'!$AG$2)</f>
        <v>0.19507516133984448</v>
      </c>
      <c r="Q80" s="1">
        <f ca="1">Q20+NORMINV(RAND(),0,'Total-Smoothed'!$AG$2)</f>
        <v>9.1641483262530118E-2</v>
      </c>
      <c r="R80" s="1">
        <f ca="1">R20+NORMINV(RAND(),0,'Total-Smoothed'!$AG$2)</f>
        <v>0.11648144818787728</v>
      </c>
      <c r="S80" s="1">
        <f ca="1">S20+NORMINV(RAND(),0,'Total-Smoothed'!$AG$2)</f>
        <v>0.52919170292302287</v>
      </c>
      <c r="T80" s="1">
        <f ca="1">T20+NORMINV(RAND(),0,'Total-Smoothed'!$AG$2)</f>
        <v>-3.5368718205191454E-2</v>
      </c>
      <c r="U80" s="1">
        <f ca="1">U20+NORMINV(RAND(),0,'Total-Smoothed'!$AG$2)</f>
        <v>0.13983188790443371</v>
      </c>
      <c r="V80" s="1">
        <f ca="1">V20+NORMINV(RAND(),0,'Total-Smoothed'!$AG$2)</f>
        <v>-0.12185712813093111</v>
      </c>
      <c r="W80" s="1">
        <f ca="1">W20+NORMINV(RAND(),0,'Total-Smoothed'!$AG$2)</f>
        <v>0.68239726114301047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-1.5780121599704836E-2</v>
      </c>
      <c r="E81" s="1">
        <f ca="1">E21+NORMINV(RAND(),0,'Total-Smoothed'!$AG$2)</f>
        <v>0.17542479581792694</v>
      </c>
      <c r="F81" s="1">
        <f ca="1">F21+NORMINV(RAND(),0,'Total-Smoothed'!$AG$2)</f>
        <v>6.9534833278606751E-4</v>
      </c>
      <c r="G81" s="1">
        <f ca="1">G21+NORMINV(RAND(),0,'Total-Smoothed'!$AG$2)</f>
        <v>0.15686316757076096</v>
      </c>
      <c r="H81" s="1">
        <f ca="1">H21+NORMINV(RAND(),0,'Total-Smoothed'!$AG$2)</f>
        <v>0.772197761522182</v>
      </c>
      <c r="I81" s="1">
        <f ca="1">I21+NORMINV(RAND(),0,'Total-Smoothed'!$AG$2)</f>
        <v>0.1400984156368284</v>
      </c>
      <c r="J81" s="1">
        <f ca="1">J21+NORMINV(RAND(),0,'Total-Smoothed'!$AG$2)</f>
        <v>0.19515279832597932</v>
      </c>
      <c r="K81" s="1">
        <f ca="1">K21+NORMINV(RAND(),0,'Total-Smoothed'!$AG$2)</f>
        <v>-9.7790841288683567E-2</v>
      </c>
      <c r="L81" s="1">
        <f ca="1">L21+NORMINV(RAND(),0,'Total-Smoothed'!$AG$2)</f>
        <v>0.53254284591193268</v>
      </c>
      <c r="M81" s="1">
        <f ca="1">M21+NORMINV(RAND(),0,'Total-Smoothed'!$AG$2)</f>
        <v>0.39540223116395851</v>
      </c>
      <c r="N81" s="1">
        <f ca="1">N21+NORMINV(RAND(),0,'Total-Smoothed'!$AG$2)</f>
        <v>8.3211956302924259E-3</v>
      </c>
      <c r="O81" s="1">
        <f ca="1">O21+NORMINV(RAND(),0,'Total-Smoothed'!$AG$2)</f>
        <v>0.16317832419620656</v>
      </c>
      <c r="P81" s="1">
        <f ca="1">P21+NORMINV(RAND(),0,'Total-Smoothed'!$AG$2)</f>
        <v>0.2755760693585505</v>
      </c>
      <c r="Q81" s="1">
        <f ca="1">Q21+NORMINV(RAND(),0,'Total-Smoothed'!$AG$2)</f>
        <v>2.3543368689054128E-2</v>
      </c>
      <c r="R81" s="1">
        <f ca="1">R21+NORMINV(RAND(),0,'Total-Smoothed'!$AG$2)</f>
        <v>-0.26771403062678434</v>
      </c>
      <c r="S81" s="1">
        <f ca="1">S21+NORMINV(RAND(),0,'Total-Smoothed'!$AG$2)</f>
        <v>0.55596488759601992</v>
      </c>
      <c r="T81" s="1">
        <f ca="1">T21+NORMINV(RAND(),0,'Total-Smoothed'!$AG$2)</f>
        <v>9.2026655002238472E-2</v>
      </c>
      <c r="U81" s="1">
        <f ca="1">U21+NORMINV(RAND(),0,'Total-Smoothed'!$AG$2)</f>
        <v>4.9847796408806752E-2</v>
      </c>
      <c r="V81" s="1">
        <f ca="1">V21+NORMINV(RAND(),0,'Total-Smoothed'!$AG$2)</f>
        <v>4.2113777237966395E-3</v>
      </c>
      <c r="W81" s="1">
        <f ca="1">W21+NORMINV(RAND(),0,'Total-Smoothed'!$AG$2)</f>
        <v>1.0966685537665357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-1.5051330383070197E-2</v>
      </c>
      <c r="E82" s="1">
        <f ca="1">E22+NORMINV(RAND(),0,'Total-Smoothed'!$AG$2)</f>
        <v>0.15380318526494111</v>
      </c>
      <c r="F82" s="1">
        <f ca="1">F22+NORMINV(RAND(),0,'Total-Smoothed'!$AG$2)</f>
        <v>7.9837001386078382E-2</v>
      </c>
      <c r="G82" s="1">
        <f ca="1">G22+NORMINV(RAND(),0,'Total-Smoothed'!$AG$2)</f>
        <v>-8.7053926917692488E-3</v>
      </c>
      <c r="H82" s="1">
        <f ca="1">H22+NORMINV(RAND(),0,'Total-Smoothed'!$AG$2)</f>
        <v>0.6878362826823754</v>
      </c>
      <c r="I82" s="1">
        <f ca="1">I22+NORMINV(RAND(),0,'Total-Smoothed'!$AG$2)</f>
        <v>7.0951146603211723E-2</v>
      </c>
      <c r="J82" s="1">
        <f ca="1">J22+NORMINV(RAND(),0,'Total-Smoothed'!$AG$2)</f>
        <v>0.16705651780275474</v>
      </c>
      <c r="K82" s="1">
        <f ca="1">K22+NORMINV(RAND(),0,'Total-Smoothed'!$AG$2)</f>
        <v>0.25858068690015668</v>
      </c>
      <c r="L82" s="1">
        <f ca="1">L22+NORMINV(RAND(),0,'Total-Smoothed'!$AG$2)</f>
        <v>0.33554395948625687</v>
      </c>
      <c r="M82" s="1">
        <f ca="1">M22+NORMINV(RAND(),0,'Total-Smoothed'!$AG$2)</f>
        <v>4.4904706931975E-2</v>
      </c>
      <c r="N82" s="1">
        <f ca="1">N22+NORMINV(RAND(),0,'Total-Smoothed'!$AG$2)</f>
        <v>7.2794117848582418E-2</v>
      </c>
      <c r="O82" s="1">
        <f ca="1">O22+NORMINV(RAND(),0,'Total-Smoothed'!$AG$2)</f>
        <v>-3.1120601989786209E-2</v>
      </c>
      <c r="P82" s="1">
        <f ca="1">P22+NORMINV(RAND(),0,'Total-Smoothed'!$AG$2)</f>
        <v>9.569464868802692E-2</v>
      </c>
      <c r="Q82" s="1">
        <f ca="1">Q22+NORMINV(RAND(),0,'Total-Smoothed'!$AG$2)</f>
        <v>2.0201054714161053E-2</v>
      </c>
      <c r="R82" s="1">
        <f ca="1">R22+NORMINV(RAND(),0,'Total-Smoothed'!$AG$2)</f>
        <v>4.8900830619258817E-2</v>
      </c>
      <c r="S82" s="1">
        <f ca="1">S22+NORMINV(RAND(),0,'Total-Smoothed'!$AG$2)</f>
        <v>0.84929963692737376</v>
      </c>
      <c r="T82" s="1">
        <f ca="1">T22+NORMINV(RAND(),0,'Total-Smoothed'!$AG$2)</f>
        <v>-2.7481043134409744E-2</v>
      </c>
      <c r="U82" s="1">
        <f ca="1">U22+NORMINV(RAND(),0,'Total-Smoothed'!$AG$2)</f>
        <v>6.1733288883489876E-2</v>
      </c>
      <c r="V82" s="1">
        <f ca="1">V22+NORMINV(RAND(),0,'Total-Smoothed'!$AG$2)</f>
        <v>2.5810962856700287E-2</v>
      </c>
      <c r="W82" s="1">
        <f ca="1">W22+NORMINV(RAND(),0,'Total-Smoothed'!$AG$2)</f>
        <v>0.91748625320382826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9.8275646560154209E-2</v>
      </c>
      <c r="E83" s="1">
        <f ca="1">E23+NORMINV(RAND(),0,'Total-Smoothed'!$AG$2)</f>
        <v>0.21258376127180964</v>
      </c>
      <c r="F83" s="1">
        <f ca="1">F23+NORMINV(RAND(),0,'Total-Smoothed'!$AG$2)</f>
        <v>2.140254993018488E-2</v>
      </c>
      <c r="G83" s="1">
        <f ca="1">G23+NORMINV(RAND(),0,'Total-Smoothed'!$AG$2)</f>
        <v>4.1325379443869534E-2</v>
      </c>
      <c r="H83" s="1">
        <f ca="1">H23+NORMINV(RAND(),0,'Total-Smoothed'!$AG$2)</f>
        <v>0.80932342275696678</v>
      </c>
      <c r="I83" s="1">
        <f ca="1">I23+NORMINV(RAND(),0,'Total-Smoothed'!$AG$2)</f>
        <v>-5.6013439803869886E-2</v>
      </c>
      <c r="J83" s="1">
        <f ca="1">J23+NORMINV(RAND(),0,'Total-Smoothed'!$AG$2)</f>
        <v>-3.8858572452029477E-2</v>
      </c>
      <c r="K83" s="1">
        <f ca="1">K23+NORMINV(RAND(),0,'Total-Smoothed'!$AG$2)</f>
        <v>0.19292994799525598</v>
      </c>
      <c r="L83" s="1">
        <f ca="1">L23+NORMINV(RAND(),0,'Total-Smoothed'!$AG$2)</f>
        <v>0.2277953589372716</v>
      </c>
      <c r="M83" s="1">
        <f ca="1">M23+NORMINV(RAND(),0,'Total-Smoothed'!$AG$2)</f>
        <v>0.24671825697494323</v>
      </c>
      <c r="N83" s="1">
        <f ca="1">N23+NORMINV(RAND(),0,'Total-Smoothed'!$AG$2)</f>
        <v>-2.0448887334521736E-2</v>
      </c>
      <c r="O83" s="1">
        <f ca="1">O23+NORMINV(RAND(),0,'Total-Smoothed'!$AG$2)</f>
        <v>-8.4575361317865E-2</v>
      </c>
      <c r="P83" s="1">
        <f ca="1">P23+NORMINV(RAND(),0,'Total-Smoothed'!$AG$2)</f>
        <v>0.10899246182047284</v>
      </c>
      <c r="Q83" s="1">
        <f ca="1">Q23+NORMINV(RAND(),0,'Total-Smoothed'!$AG$2)</f>
        <v>-1.0571131879146087E-2</v>
      </c>
      <c r="R83" s="1">
        <f ca="1">R23+NORMINV(RAND(),0,'Total-Smoothed'!$AG$2)</f>
        <v>0.13315075975699825</v>
      </c>
      <c r="S83" s="1">
        <f ca="1">S23+NORMINV(RAND(),0,'Total-Smoothed'!$AG$2)</f>
        <v>0.66574162377243173</v>
      </c>
      <c r="T83" s="1">
        <f ca="1">T23+NORMINV(RAND(),0,'Total-Smoothed'!$AG$2)</f>
        <v>-3.3672075694054338E-2</v>
      </c>
      <c r="U83" s="1">
        <f ca="1">U23+NORMINV(RAND(),0,'Total-Smoothed'!$AG$2)</f>
        <v>9.796419343005397E-2</v>
      </c>
      <c r="V83" s="1">
        <f ca="1">V23+NORMINV(RAND(),0,'Total-Smoothed'!$AG$2)</f>
        <v>1.9993205301048117E-2</v>
      </c>
      <c r="W83" s="1">
        <f ca="1">W23+NORMINV(RAND(),0,'Total-Smoothed'!$AG$2)</f>
        <v>0.93213990845308936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-0.11272743105555637</v>
      </c>
      <c r="E84" s="1">
        <f ca="1">E24+NORMINV(RAND(),0,'Total-Smoothed'!$AG$2)</f>
        <v>-7.3704503905123092E-2</v>
      </c>
      <c r="F84" s="1">
        <f ca="1">F24+NORMINV(RAND(),0,'Total-Smoothed'!$AG$2)</f>
        <v>-9.893541722840693E-2</v>
      </c>
      <c r="G84" s="1">
        <f ca="1">G24+NORMINV(RAND(),0,'Total-Smoothed'!$AG$2)</f>
        <v>-0.10111999387447096</v>
      </c>
      <c r="H84" s="1">
        <f ca="1">H24+NORMINV(RAND(),0,'Total-Smoothed'!$AG$2)</f>
        <v>0.82817871393918541</v>
      </c>
      <c r="I84" s="1">
        <f ca="1">I24+NORMINV(RAND(),0,'Total-Smoothed'!$AG$2)</f>
        <v>-5.7224398609185406E-3</v>
      </c>
      <c r="J84" s="1">
        <f ca="1">J24+NORMINV(RAND(),0,'Total-Smoothed'!$AG$2)</f>
        <v>0.11893093058607292</v>
      </c>
      <c r="K84" s="1">
        <f ca="1">K24+NORMINV(RAND(),0,'Total-Smoothed'!$AG$2)</f>
        <v>0.10423801707663399</v>
      </c>
      <c r="L84" s="1">
        <f ca="1">L24+NORMINV(RAND(),0,'Total-Smoothed'!$AG$2)</f>
        <v>0.24498522539451029</v>
      </c>
      <c r="M84" s="1">
        <f ca="1">M24+NORMINV(RAND(),0,'Total-Smoothed'!$AG$2)</f>
        <v>0.14385641787857684</v>
      </c>
      <c r="N84" s="1">
        <f ca="1">N24+NORMINV(RAND(),0,'Total-Smoothed'!$AG$2)</f>
        <v>6.3292426294041304E-2</v>
      </c>
      <c r="O84" s="1">
        <f ca="1">O24+NORMINV(RAND(),0,'Total-Smoothed'!$AG$2)</f>
        <v>9.8372186306976098E-2</v>
      </c>
      <c r="P84" s="1">
        <f ca="1">P24+NORMINV(RAND(),0,'Total-Smoothed'!$AG$2)</f>
        <v>6.9430021963154107E-2</v>
      </c>
      <c r="Q84" s="1">
        <f ca="1">Q24+NORMINV(RAND(),0,'Total-Smoothed'!$AG$2)</f>
        <v>0.20281422960285217</v>
      </c>
      <c r="R84" s="1">
        <f ca="1">R24+NORMINV(RAND(),0,'Total-Smoothed'!$AG$2)</f>
        <v>0.16788585551853444</v>
      </c>
      <c r="S84" s="1">
        <f ca="1">S24+NORMINV(RAND(),0,'Total-Smoothed'!$AG$2)</f>
        <v>0.72158048760878879</v>
      </c>
      <c r="T84" s="1">
        <f ca="1">T24+NORMINV(RAND(),0,'Total-Smoothed'!$AG$2)</f>
        <v>0.14243129027148849</v>
      </c>
      <c r="U84" s="1">
        <f ca="1">U24+NORMINV(RAND(),0,'Total-Smoothed'!$AG$2)</f>
        <v>7.6747324313262755E-2</v>
      </c>
      <c r="V84" s="1">
        <f ca="1">V24+NORMINV(RAND(),0,'Total-Smoothed'!$AG$2)</f>
        <v>2.1982026774513171E-3</v>
      </c>
      <c r="W84" s="1">
        <f ca="1">W24+NORMINV(RAND(),0,'Total-Smoothed'!$AG$2)</f>
        <v>1.0297486800277247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0.24259821685979008</v>
      </c>
      <c r="E85" s="1">
        <f ca="1">E25+NORMINV(RAND(),0,'Total-Smoothed'!$AG$2)</f>
        <v>0.36820326958888105</v>
      </c>
      <c r="F85" s="1">
        <f ca="1">F25+NORMINV(RAND(),0,'Total-Smoothed'!$AG$2)</f>
        <v>1.1227733021054935</v>
      </c>
      <c r="G85" s="1">
        <f ca="1">G25+NORMINV(RAND(),0,'Total-Smoothed'!$AG$2)</f>
        <v>-0.10084311561125389</v>
      </c>
      <c r="H85" s="1">
        <f ca="1">H25+NORMINV(RAND(),0,'Total-Smoothed'!$AG$2)</f>
        <v>-2.9585423713639952E-2</v>
      </c>
      <c r="I85" s="1">
        <f ca="1">I25+NORMINV(RAND(),0,'Total-Smoothed'!$AG$2)</f>
        <v>3.2991516094429227E-2</v>
      </c>
      <c r="J85" s="1">
        <f ca="1">J25+NORMINV(RAND(),0,'Total-Smoothed'!$AG$2)</f>
        <v>1.0249343465118537</v>
      </c>
      <c r="K85" s="1">
        <f ca="1">K25+NORMINV(RAND(),0,'Total-Smoothed'!$AG$2)</f>
        <v>1.0365559256744261</v>
      </c>
      <c r="L85" s="1">
        <f ca="1">L25+NORMINV(RAND(),0,'Total-Smoothed'!$AG$2)</f>
        <v>0.20126290378642231</v>
      </c>
      <c r="M85" s="1">
        <f ca="1">M25+NORMINV(RAND(),0,'Total-Smoothed'!$AG$2)</f>
        <v>7.3771267502889926E-2</v>
      </c>
      <c r="N85" s="1">
        <f ca="1">N25+NORMINV(RAND(),0,'Total-Smoothed'!$AG$2)</f>
        <v>0.25957156547077148</v>
      </c>
      <c r="O85" s="1">
        <f ca="1">O25+NORMINV(RAND(),0,'Total-Smoothed'!$AG$2)</f>
        <v>7.7401596012468599E-2</v>
      </c>
      <c r="P85" s="1">
        <f ca="1">P25+NORMINV(RAND(),0,'Total-Smoothed'!$AG$2)</f>
        <v>0.86445298046823771</v>
      </c>
      <c r="Q85" s="1">
        <f ca="1">Q25+NORMINV(RAND(),0,'Total-Smoothed'!$AG$2)</f>
        <v>0.17058692800985603</v>
      </c>
      <c r="R85" s="1">
        <f ca="1">R25+NORMINV(RAND(),0,'Total-Smoothed'!$AG$2)</f>
        <v>0.1598811881845528</v>
      </c>
      <c r="S85" s="1">
        <f ca="1">S25+NORMINV(RAND(),0,'Total-Smoothed'!$AG$2)</f>
        <v>3.515563723466824E-2</v>
      </c>
      <c r="T85" s="1">
        <f ca="1">T25+NORMINV(RAND(),0,'Total-Smoothed'!$AG$2)</f>
        <v>-0.11921155946844816</v>
      </c>
      <c r="U85" s="1">
        <f ca="1">U25+NORMINV(RAND(),0,'Total-Smoothed'!$AG$2)</f>
        <v>0.98267567717858806</v>
      </c>
      <c r="V85" s="1">
        <f ca="1">V25+NORMINV(RAND(),0,'Total-Smoothed'!$AG$2)</f>
        <v>-2.025566313362745E-4</v>
      </c>
      <c r="W85" s="1">
        <f ca="1">W25+NORMINV(RAND(),0,'Total-Smoothed'!$AG$2)</f>
        <v>0.66119803667195531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-8.1447765236009675E-3</v>
      </c>
      <c r="E86" s="1">
        <f ca="1">E26+NORMINV(RAND(),0,'Total-Smoothed'!$AG$2)</f>
        <v>0.36476260740446054</v>
      </c>
      <c r="F86" s="1">
        <f ca="1">F26+NORMINV(RAND(),0,'Total-Smoothed'!$AG$2)</f>
        <v>0.24584488863143542</v>
      </c>
      <c r="G86" s="1">
        <f ca="1">G26+NORMINV(RAND(),0,'Total-Smoothed'!$AG$2)</f>
        <v>0.16113414045615687</v>
      </c>
      <c r="H86" s="1">
        <f ca="1">H26+NORMINV(RAND(),0,'Total-Smoothed'!$AG$2)</f>
        <v>0.11440123759093412</v>
      </c>
      <c r="I86" s="1">
        <f ca="1">I26+NORMINV(RAND(),0,'Total-Smoothed'!$AG$2)</f>
        <v>3.7801448866532708E-2</v>
      </c>
      <c r="J86" s="1">
        <f ca="1">J26+NORMINV(RAND(),0,'Total-Smoothed'!$AG$2)</f>
        <v>0.86502555522936964</v>
      </c>
      <c r="K86" s="1">
        <f ca="1">K26+NORMINV(RAND(),0,'Total-Smoothed'!$AG$2)</f>
        <v>0.41728144988696336</v>
      </c>
      <c r="L86" s="1">
        <f ca="1">L26+NORMINV(RAND(),0,'Total-Smoothed'!$AG$2)</f>
        <v>0.57405989619626252</v>
      </c>
      <c r="M86" s="1">
        <f ca="1">M26+NORMINV(RAND(),0,'Total-Smoothed'!$AG$2)</f>
        <v>-8.8734122649817074E-2</v>
      </c>
      <c r="N86" s="1">
        <f ca="1">N26+NORMINV(RAND(),0,'Total-Smoothed'!$AG$2)</f>
        <v>0.14317910073762447</v>
      </c>
      <c r="O86" s="1">
        <f ca="1">O26+NORMINV(RAND(),0,'Total-Smoothed'!$AG$2)</f>
        <v>0.12898074458216863</v>
      </c>
      <c r="P86" s="1">
        <f ca="1">P26+NORMINV(RAND(),0,'Total-Smoothed'!$AG$2)</f>
        <v>9.6708660172356437E-2</v>
      </c>
      <c r="Q86" s="1">
        <f ca="1">Q26+NORMINV(RAND(),0,'Total-Smoothed'!$AG$2)</f>
        <v>0.38831558150904733</v>
      </c>
      <c r="R86" s="1">
        <f ca="1">R26+NORMINV(RAND(),0,'Total-Smoothed'!$AG$2)</f>
        <v>1.0512679828346365</v>
      </c>
      <c r="S86" s="1">
        <f ca="1">S26+NORMINV(RAND(),0,'Total-Smoothed'!$AG$2)</f>
        <v>9.8259780876635783E-2</v>
      </c>
      <c r="T86" s="1">
        <f ca="1">T26+NORMINV(RAND(),0,'Total-Smoothed'!$AG$2)</f>
        <v>0.21728313272691296</v>
      </c>
      <c r="U86" s="1">
        <f ca="1">U26+NORMINV(RAND(),0,'Total-Smoothed'!$AG$2)</f>
        <v>1.0491377858563182</v>
      </c>
      <c r="V86" s="1">
        <f ca="1">V26+NORMINV(RAND(),0,'Total-Smoothed'!$AG$2)</f>
        <v>7.894328372561113E-2</v>
      </c>
      <c r="W86" s="1">
        <f ca="1">W26+NORMINV(RAND(),0,'Total-Smoothed'!$AG$2)</f>
        <v>1.0148007777617971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0.97133793598549056</v>
      </c>
      <c r="E87" s="1">
        <f ca="1">E27+NORMINV(RAND(),0,'Total-Smoothed'!$AG$2)</f>
        <v>0.57462186941060389</v>
      </c>
      <c r="F87" s="1">
        <f ca="1">F27+NORMINV(RAND(),0,'Total-Smoothed'!$AG$2)</f>
        <v>0.82092499187154211</v>
      </c>
      <c r="G87" s="1">
        <f ca="1">G27+NORMINV(RAND(),0,'Total-Smoothed'!$AG$2)</f>
        <v>-6.670608788279607E-2</v>
      </c>
      <c r="H87" s="1">
        <f ca="1">H27+NORMINV(RAND(),0,'Total-Smoothed'!$AG$2)</f>
        <v>1.0567998594035932</v>
      </c>
      <c r="I87" s="1">
        <f ca="1">I27+NORMINV(RAND(),0,'Total-Smoothed'!$AG$2)</f>
        <v>0.11112206790958667</v>
      </c>
      <c r="J87" s="1">
        <f ca="1">J27+NORMINV(RAND(),0,'Total-Smoothed'!$AG$2)</f>
        <v>0.95037444022743045</v>
      </c>
      <c r="K87" s="1">
        <f ca="1">K27+NORMINV(RAND(),0,'Total-Smoothed'!$AG$2)</f>
        <v>-3.8893020739536599E-2</v>
      </c>
      <c r="L87" s="1">
        <f ca="1">L27+NORMINV(RAND(),0,'Total-Smoothed'!$AG$2)</f>
        <v>9.2138875095001169E-2</v>
      </c>
      <c r="M87" s="1">
        <f ca="1">M27+NORMINV(RAND(),0,'Total-Smoothed'!$AG$2)</f>
        <v>-0.11395960618001014</v>
      </c>
      <c r="N87" s="1">
        <f ca="1">N27+NORMINV(RAND(),0,'Total-Smoothed'!$AG$2)</f>
        <v>-7.473558981437918E-2</v>
      </c>
      <c r="O87" s="1">
        <f ca="1">O27+NORMINV(RAND(),0,'Total-Smoothed'!$AG$2)</f>
        <v>0.96788643860723667</v>
      </c>
      <c r="P87" s="1">
        <f ca="1">P27+NORMINV(RAND(),0,'Total-Smoothed'!$AG$2)</f>
        <v>1.4418528890162971E-2</v>
      </c>
      <c r="Q87" s="1">
        <f ca="1">Q27+NORMINV(RAND(),0,'Total-Smoothed'!$AG$2)</f>
        <v>1.2149679700613737E-2</v>
      </c>
      <c r="R87" s="1">
        <f ca="1">R27+NORMINV(RAND(),0,'Total-Smoothed'!$AG$2)</f>
        <v>9.1133035863494999E-2</v>
      </c>
      <c r="S87" s="1">
        <f ca="1">S27+NORMINV(RAND(),0,'Total-Smoothed'!$AG$2)</f>
        <v>6.3073571087720673E-3</v>
      </c>
      <c r="T87" s="1">
        <f ca="1">T27+NORMINV(RAND(),0,'Total-Smoothed'!$AG$2)</f>
        <v>3.744432587245302E-2</v>
      </c>
      <c r="U87" s="1">
        <f ca="1">U27+NORMINV(RAND(),0,'Total-Smoothed'!$AG$2)</f>
        <v>0.76292026213385522</v>
      </c>
      <c r="V87" s="1">
        <f ca="1">V27+NORMINV(RAND(),0,'Total-Smoothed'!$AG$2)</f>
        <v>0.89349865404131601</v>
      </c>
      <c r="W87" s="1">
        <f ca="1">W27+NORMINV(RAND(),0,'Total-Smoothed'!$AG$2)</f>
        <v>0.75881442345491701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0.63549773215178262</v>
      </c>
      <c r="E88" s="1">
        <f ca="1">E28+NORMINV(RAND(),0,'Total-Smoothed'!$AG$2)</f>
        <v>0.65380943787224677</v>
      </c>
      <c r="F88" s="1">
        <f ca="1">F28+NORMINV(RAND(),0,'Total-Smoothed'!$AG$2)</f>
        <v>1.0123791385051404</v>
      </c>
      <c r="G88" s="1">
        <f ca="1">G28+NORMINV(RAND(),0,'Total-Smoothed'!$AG$2)</f>
        <v>9.6107229883418896E-2</v>
      </c>
      <c r="H88" s="1">
        <f ca="1">H28+NORMINV(RAND(),0,'Total-Smoothed'!$AG$2)</f>
        <v>9.1027102355762377E-2</v>
      </c>
      <c r="I88" s="1">
        <f ca="1">I28+NORMINV(RAND(),0,'Total-Smoothed'!$AG$2)</f>
        <v>-5.0761652876621884E-2</v>
      </c>
      <c r="J88" s="1">
        <f ca="1">J28+NORMINV(RAND(),0,'Total-Smoothed'!$AG$2)</f>
        <v>1.0085717393646321</v>
      </c>
      <c r="K88" s="1">
        <f ca="1">K28+NORMINV(RAND(),0,'Total-Smoothed'!$AG$2)</f>
        <v>1.1342376520730164</v>
      </c>
      <c r="L88" s="1">
        <f ca="1">L28+NORMINV(RAND(),0,'Total-Smoothed'!$AG$2)</f>
        <v>1.1061643090616531</v>
      </c>
      <c r="M88" s="1">
        <f ca="1">M28+NORMINV(RAND(),0,'Total-Smoothed'!$AG$2)</f>
        <v>1.3105997085989469</v>
      </c>
      <c r="N88" s="1">
        <f ca="1">N28+NORMINV(RAND(),0,'Total-Smoothed'!$AG$2)</f>
        <v>-9.817591102633022E-2</v>
      </c>
      <c r="O88" s="1">
        <f ca="1">O28+NORMINV(RAND(),0,'Total-Smoothed'!$AG$2)</f>
        <v>1.1561060300841361</v>
      </c>
      <c r="P88" s="1">
        <f ca="1">P28+NORMINV(RAND(),0,'Total-Smoothed'!$AG$2)</f>
        <v>0.87884158276861846</v>
      </c>
      <c r="Q88" s="1">
        <f ca="1">Q28+NORMINV(RAND(),0,'Total-Smoothed'!$AG$2)</f>
        <v>0.89728569589297413</v>
      </c>
      <c r="R88" s="1">
        <f ca="1">R28+NORMINV(RAND(),0,'Total-Smoothed'!$AG$2)</f>
        <v>-0.15046097754136056</v>
      </c>
      <c r="S88" s="1">
        <f ca="1">S28+NORMINV(RAND(),0,'Total-Smoothed'!$AG$2)</f>
        <v>0.86079873202176793</v>
      </c>
      <c r="T88" s="1">
        <f ca="1">T28+NORMINV(RAND(),0,'Total-Smoothed'!$AG$2)</f>
        <v>0.56062468270737953</v>
      </c>
      <c r="U88" s="1">
        <f ca="1">U28+NORMINV(RAND(),0,'Total-Smoothed'!$AG$2)</f>
        <v>0.86597032997180423</v>
      </c>
      <c r="V88" s="1">
        <f ca="1">V28+NORMINV(RAND(),0,'Total-Smoothed'!$AG$2)</f>
        <v>1.0312093980259824</v>
      </c>
      <c r="W88" s="1">
        <f ca="1">W28+NORMINV(RAND(),0,'Total-Smoothed'!$AG$2)</f>
        <v>4.3623516138512369E-2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0.15341595339863587</v>
      </c>
      <c r="E89" s="1">
        <f ca="1">E29+NORMINV(RAND(),0,'Total-Smoothed'!$AG$2)</f>
        <v>3.1473549263825229E-2</v>
      </c>
      <c r="F89" s="1">
        <f ca="1">F29+NORMINV(RAND(),0,'Total-Smoothed'!$AG$2)</f>
        <v>1.24067300463554E-2</v>
      </c>
      <c r="G89" s="1">
        <f ca="1">G29+NORMINV(RAND(),0,'Total-Smoothed'!$AG$2)</f>
        <v>-4.1396835971198878E-2</v>
      </c>
      <c r="H89" s="1">
        <f ca="1">H29+NORMINV(RAND(),0,'Total-Smoothed'!$AG$2)</f>
        <v>3.6493354301429672E-2</v>
      </c>
      <c r="I89" s="1">
        <f ca="1">I29+NORMINV(RAND(),0,'Total-Smoothed'!$AG$2)</f>
        <v>0.11499695373938046</v>
      </c>
      <c r="J89" s="1">
        <f ca="1">J29+NORMINV(RAND(),0,'Total-Smoothed'!$AG$2)</f>
        <v>1.089509386705299</v>
      </c>
      <c r="K89" s="1">
        <f ca="1">K29+NORMINV(RAND(),0,'Total-Smoothed'!$AG$2)</f>
        <v>0.73678707913750285</v>
      </c>
      <c r="L89" s="1">
        <f ca="1">L29+NORMINV(RAND(),0,'Total-Smoothed'!$AG$2)</f>
        <v>0.2540932802503022</v>
      </c>
      <c r="M89" s="1">
        <f ca="1">M29+NORMINV(RAND(),0,'Total-Smoothed'!$AG$2)</f>
        <v>0.24493651615632903</v>
      </c>
      <c r="N89" s="1">
        <f ca="1">N29+NORMINV(RAND(),0,'Total-Smoothed'!$AG$2)</f>
        <v>-5.1733501543243382E-3</v>
      </c>
      <c r="O89" s="1">
        <f ca="1">O29+NORMINV(RAND(),0,'Total-Smoothed'!$AG$2)</f>
        <v>0.14147304526864329</v>
      </c>
      <c r="P89" s="1">
        <f ca="1">P29+NORMINV(RAND(),0,'Total-Smoothed'!$AG$2)</f>
        <v>1.0300459632763508</v>
      </c>
      <c r="Q89" s="1">
        <f ca="1">Q29+NORMINV(RAND(),0,'Total-Smoothed'!$AG$2)</f>
        <v>0.32863374058517036</v>
      </c>
      <c r="R89" s="1">
        <f ca="1">R29+NORMINV(RAND(),0,'Total-Smoothed'!$AG$2)</f>
        <v>2.7940124680621257E-2</v>
      </c>
      <c r="S89" s="1">
        <f ca="1">S29+NORMINV(RAND(),0,'Total-Smoothed'!$AG$2)</f>
        <v>4.1734258506449295E-2</v>
      </c>
      <c r="T89" s="1">
        <f ca="1">T29+NORMINV(RAND(),0,'Total-Smoothed'!$AG$2)</f>
        <v>0.3908052118678535</v>
      </c>
      <c r="U89" s="1">
        <f ca="1">U29+NORMINV(RAND(),0,'Total-Smoothed'!$AG$2)</f>
        <v>3.6566067818696563E-2</v>
      </c>
      <c r="V89" s="1">
        <f ca="1">V29+NORMINV(RAND(),0,'Total-Smoothed'!$AG$2)</f>
        <v>-0.30650903601332746</v>
      </c>
      <c r="W89" s="1">
        <f ca="1">W29+NORMINV(RAND(),0,'Total-Smoothed'!$AG$2)</f>
        <v>1.0613173613769811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-4.5182232098738527E-3</v>
      </c>
      <c r="E90" s="1">
        <f ca="1">E30+NORMINV(RAND(),0,'Total-Smoothed'!$AG$2)</f>
        <v>0.207436991909834</v>
      </c>
      <c r="F90" s="1">
        <f ca="1">F30+NORMINV(RAND(),0,'Total-Smoothed'!$AG$2)</f>
        <v>4.6335057152362989E-2</v>
      </c>
      <c r="G90" s="1">
        <f ca="1">G30+NORMINV(RAND(),0,'Total-Smoothed'!$AG$2)</f>
        <v>-0.11572044011911389</v>
      </c>
      <c r="H90" s="1">
        <f ca="1">H30+NORMINV(RAND(),0,'Total-Smoothed'!$AG$2)</f>
        <v>0.68782022789441766</v>
      </c>
      <c r="I90" s="1">
        <f ca="1">I30+NORMINV(RAND(),0,'Total-Smoothed'!$AG$2)</f>
        <v>5.6304438549910692E-2</v>
      </c>
      <c r="J90" s="1">
        <f ca="1">J30+NORMINV(RAND(),0,'Total-Smoothed'!$AG$2)</f>
        <v>1.0512828809251786</v>
      </c>
      <c r="K90" s="1">
        <f ca="1">K30+NORMINV(RAND(),0,'Total-Smoothed'!$AG$2)</f>
        <v>-9.3376954792391983E-2</v>
      </c>
      <c r="L90" s="1">
        <f ca="1">L30+NORMINV(RAND(),0,'Total-Smoothed'!$AG$2)</f>
        <v>0.54568049385287121</v>
      </c>
      <c r="M90" s="1">
        <f ca="1">M30+NORMINV(RAND(),0,'Total-Smoothed'!$AG$2)</f>
        <v>2.4092454745386335E-2</v>
      </c>
      <c r="N90" s="1">
        <f ca="1">N30+NORMINV(RAND(),0,'Total-Smoothed'!$AG$2)</f>
        <v>-0.11813254155820613</v>
      </c>
      <c r="O90" s="1">
        <f ca="1">O30+NORMINV(RAND(),0,'Total-Smoothed'!$AG$2)</f>
        <v>0.23453282279986776</v>
      </c>
      <c r="P90" s="1">
        <f ca="1">P30+NORMINV(RAND(),0,'Total-Smoothed'!$AG$2)</f>
        <v>1.2044914231983301</v>
      </c>
      <c r="Q90" s="1">
        <f ca="1">Q30+NORMINV(RAND(),0,'Total-Smoothed'!$AG$2)</f>
        <v>0.3292130018359834</v>
      </c>
      <c r="R90" s="1">
        <f ca="1">R30+NORMINV(RAND(),0,'Total-Smoothed'!$AG$2)</f>
        <v>-1.6062024759996518E-2</v>
      </c>
      <c r="S90" s="1">
        <f ca="1">S30+NORMINV(RAND(),0,'Total-Smoothed'!$AG$2)</f>
        <v>-9.2845017409097896E-2</v>
      </c>
      <c r="T90" s="1">
        <f ca="1">T30+NORMINV(RAND(),0,'Total-Smoothed'!$AG$2)</f>
        <v>0.20075185478242863</v>
      </c>
      <c r="U90" s="1">
        <f ca="1">U30+NORMINV(RAND(),0,'Total-Smoothed'!$AG$2)</f>
        <v>0.14820113666457418</v>
      </c>
      <c r="V90" s="1">
        <f ca="1">V30+NORMINV(RAND(),0,'Total-Smoothed'!$AG$2)</f>
        <v>0.1850187785587529</v>
      </c>
      <c r="W90" s="1">
        <f ca="1">W30+NORMINV(RAND(),0,'Total-Smoothed'!$AG$2)</f>
        <v>0.95911447521838256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9.996371913956828E-2</v>
      </c>
      <c r="E91" s="1">
        <f ca="1">E31+NORMINV(RAND(),0,'Total-Smoothed'!$AG$2)</f>
        <v>0.17817670940351088</v>
      </c>
      <c r="F91" s="1">
        <f ca="1">F31+NORMINV(RAND(),0,'Total-Smoothed'!$AG$2)</f>
        <v>-3.3295587451477593E-3</v>
      </c>
      <c r="G91" s="1">
        <f ca="1">G31+NORMINV(RAND(),0,'Total-Smoothed'!$AG$2)</f>
        <v>-2.0343944341442217E-2</v>
      </c>
      <c r="H91" s="1">
        <f ca="1">H31+NORMINV(RAND(),0,'Total-Smoothed'!$AG$2)</f>
        <v>-4.6734293184880857E-2</v>
      </c>
      <c r="I91" s="1">
        <f ca="1">I31+NORMINV(RAND(),0,'Total-Smoothed'!$AG$2)</f>
        <v>-3.6960673710650482E-2</v>
      </c>
      <c r="J91" s="1">
        <f ca="1">J31+NORMINV(RAND(),0,'Total-Smoothed'!$AG$2)</f>
        <v>0.91251429276819485</v>
      </c>
      <c r="K91" s="1">
        <f ca="1">K31+NORMINV(RAND(),0,'Total-Smoothed'!$AG$2)</f>
        <v>0.98491805636040741</v>
      </c>
      <c r="L91" s="1">
        <f ca="1">L31+NORMINV(RAND(),0,'Total-Smoothed'!$AG$2)</f>
        <v>1.0441874254772334</v>
      </c>
      <c r="M91" s="1">
        <f ca="1">M31+NORMINV(RAND(),0,'Total-Smoothed'!$AG$2)</f>
        <v>0.98785238801922826</v>
      </c>
      <c r="N91" s="1">
        <f ca="1">N31+NORMINV(RAND(),0,'Total-Smoothed'!$AG$2)</f>
        <v>0.15679233425601624</v>
      </c>
      <c r="O91" s="1">
        <f ca="1">O31+NORMINV(RAND(),0,'Total-Smoothed'!$AG$2)</f>
        <v>7.1554776271682732E-2</v>
      </c>
      <c r="P91" s="1">
        <f ca="1">P31+NORMINV(RAND(),0,'Total-Smoothed'!$AG$2)</f>
        <v>0.41016028614514605</v>
      </c>
      <c r="Q91" s="1">
        <f ca="1">Q31+NORMINV(RAND(),0,'Total-Smoothed'!$AG$2)</f>
        <v>1.2184496257052209</v>
      </c>
      <c r="R91" s="1">
        <f ca="1">R31+NORMINV(RAND(),0,'Total-Smoothed'!$AG$2)</f>
        <v>1.108660473714763</v>
      </c>
      <c r="S91" s="1">
        <f ca="1">S31+NORMINV(RAND(),0,'Total-Smoothed'!$AG$2)</f>
        <v>1.1002285072547495</v>
      </c>
      <c r="T91" s="1">
        <f ca="1">T31+NORMINV(RAND(),0,'Total-Smoothed'!$AG$2)</f>
        <v>0.86744929142286653</v>
      </c>
      <c r="U91" s="1">
        <f ca="1">U31+NORMINV(RAND(),0,'Total-Smoothed'!$AG$2)</f>
        <v>0.96675997079669451</v>
      </c>
      <c r="V91" s="1">
        <f ca="1">V31+NORMINV(RAND(),0,'Total-Smoothed'!$AG$2)</f>
        <v>0.89157318984260736</v>
      </c>
      <c r="W91" s="1">
        <f ca="1">W31+NORMINV(RAND(),0,'Total-Smoothed'!$AG$2)</f>
        <v>-2.8273425070176744E-3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1.026910391232509</v>
      </c>
      <c r="E92" s="1">
        <f ca="1">E32+NORMINV(RAND(),0,'Total-Smoothed'!$AG$2)</f>
        <v>-5.9287722541777124E-3</v>
      </c>
      <c r="F92" s="1">
        <f ca="1">F32+NORMINV(RAND(),0,'Total-Smoothed'!$AG$2)</f>
        <v>0.84004085594333866</v>
      </c>
      <c r="G92" s="1">
        <f ca="1">G32+NORMINV(RAND(),0,'Total-Smoothed'!$AG$2)</f>
        <v>3.2612869724515839E-2</v>
      </c>
      <c r="H92" s="1">
        <f ca="1">H32+NORMINV(RAND(),0,'Total-Smoothed'!$AG$2)</f>
        <v>0.1415428538016838</v>
      </c>
      <c r="I92" s="1">
        <f ca="1">I32+NORMINV(RAND(),0,'Total-Smoothed'!$AG$2)</f>
        <v>0.17449073534056553</v>
      </c>
      <c r="J92" s="1">
        <f ca="1">J32+NORMINV(RAND(),0,'Total-Smoothed'!$AG$2)</f>
        <v>3.3680342697974083E-2</v>
      </c>
      <c r="K92" s="1">
        <f ca="1">K32+NORMINV(RAND(),0,'Total-Smoothed'!$AG$2)</f>
        <v>0.99608957566862477</v>
      </c>
      <c r="L92" s="1">
        <f ca="1">L32+NORMINV(RAND(),0,'Total-Smoothed'!$AG$2)</f>
        <v>0.44075651629702034</v>
      </c>
      <c r="M92" s="1">
        <f ca="1">M32+NORMINV(RAND(),0,'Total-Smoothed'!$AG$2)</f>
        <v>0.86568586052128194</v>
      </c>
      <c r="N92" s="1">
        <f ca="1">N32+NORMINV(RAND(),0,'Total-Smoothed'!$AG$2)</f>
        <v>0.18483287346092159</v>
      </c>
      <c r="O92" s="1">
        <f ca="1">O32+NORMINV(RAND(),0,'Total-Smoothed'!$AG$2)</f>
        <v>0.81853881304611087</v>
      </c>
      <c r="P92" s="1">
        <f ca="1">P32+NORMINV(RAND(),0,'Total-Smoothed'!$AG$2)</f>
        <v>0.82086102804708583</v>
      </c>
      <c r="Q92" s="1">
        <f ca="1">Q32+NORMINV(RAND(),0,'Total-Smoothed'!$AG$2)</f>
        <v>0.30603193630714298</v>
      </c>
      <c r="R92" s="1">
        <f ca="1">R32+NORMINV(RAND(),0,'Total-Smoothed'!$AG$2)</f>
        <v>-0.12906644345615945</v>
      </c>
      <c r="S92" s="1">
        <f ca="1">S32+NORMINV(RAND(),0,'Total-Smoothed'!$AG$2)</f>
        <v>0.81873773599492949</v>
      </c>
      <c r="T92" s="1">
        <f ca="1">T32+NORMINV(RAND(),0,'Total-Smoothed'!$AG$2)</f>
        <v>0.1566818057484721</v>
      </c>
      <c r="U92" s="1">
        <f ca="1">U32+NORMINV(RAND(),0,'Total-Smoothed'!$AG$2)</f>
        <v>-0.10213114800104375</v>
      </c>
      <c r="V92" s="1">
        <f ca="1">V32+NORMINV(RAND(),0,'Total-Smoothed'!$AG$2)</f>
        <v>1.0380644341074772</v>
      </c>
      <c r="W92" s="1">
        <f ca="1">W32+NORMINV(RAND(),0,'Total-Smoothed'!$AG$2)</f>
        <v>0.29517085347838762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-0.14603590871191749</v>
      </c>
      <c r="E93" s="1">
        <f ca="1">E33+NORMINV(RAND(),0,'Total-Smoothed'!$AG$2)</f>
        <v>7.0679606072261369E-2</v>
      </c>
      <c r="F93" s="1">
        <f ca="1">F33+NORMINV(RAND(),0,'Total-Smoothed'!$AG$2)</f>
        <v>0.80947438899653723</v>
      </c>
      <c r="G93" s="1">
        <f ca="1">G33+NORMINV(RAND(),0,'Total-Smoothed'!$AG$2)</f>
        <v>6.2143940414044307E-2</v>
      </c>
      <c r="H93" s="1">
        <f ca="1">H33+NORMINV(RAND(),0,'Total-Smoothed'!$AG$2)</f>
        <v>-0.11757144874934869</v>
      </c>
      <c r="I93" s="1">
        <f ca="1">I33+NORMINV(RAND(),0,'Total-Smoothed'!$AG$2)</f>
        <v>9.457689234604999E-2</v>
      </c>
      <c r="J93" s="1">
        <f ca="1">J33+NORMINV(RAND(),0,'Total-Smoothed'!$AG$2)</f>
        <v>0.11202998147138879</v>
      </c>
      <c r="K93" s="1">
        <f ca="1">K33+NORMINV(RAND(),0,'Total-Smoothed'!$AG$2)</f>
        <v>0.30868525580155171</v>
      </c>
      <c r="L93" s="1">
        <f ca="1">L33+NORMINV(RAND(),0,'Total-Smoothed'!$AG$2)</f>
        <v>0.25042097407237102</v>
      </c>
      <c r="M93" s="1">
        <f ca="1">M33+NORMINV(RAND(),0,'Total-Smoothed'!$AG$2)</f>
        <v>0.17564684828573029</v>
      </c>
      <c r="N93" s="1">
        <f ca="1">N33+NORMINV(RAND(),0,'Total-Smoothed'!$AG$2)</f>
        <v>-4.748060542568814E-2</v>
      </c>
      <c r="O93" s="1">
        <f ca="1">O33+NORMINV(RAND(),0,'Total-Smoothed'!$AG$2)</f>
        <v>0.14976859220309066</v>
      </c>
      <c r="P93" s="1">
        <f ca="1">P33+NORMINV(RAND(),0,'Total-Smoothed'!$AG$2)</f>
        <v>1.8151362554353696E-2</v>
      </c>
      <c r="Q93" s="1">
        <f ca="1">Q33+NORMINV(RAND(),0,'Total-Smoothed'!$AG$2)</f>
        <v>0.80498195352931445</v>
      </c>
      <c r="R93" s="1">
        <f ca="1">R33+NORMINV(RAND(),0,'Total-Smoothed'!$AG$2)</f>
        <v>0.94356294279642483</v>
      </c>
      <c r="S93" s="1">
        <f ca="1">S33+NORMINV(RAND(),0,'Total-Smoothed'!$AG$2)</f>
        <v>0.76281515149774015</v>
      </c>
      <c r="T93" s="1">
        <f ca="1">T33+NORMINV(RAND(),0,'Total-Smoothed'!$AG$2)</f>
        <v>0.30318832291272924</v>
      </c>
      <c r="U93" s="1">
        <f ca="1">U33+NORMINV(RAND(),0,'Total-Smoothed'!$AG$2)</f>
        <v>0.86576678290142017</v>
      </c>
      <c r="V93" s="1">
        <f ca="1">V33+NORMINV(RAND(),0,'Total-Smoothed'!$AG$2)</f>
        <v>0.21067940305152888</v>
      </c>
      <c r="W93" s="1">
        <f ca="1">W33+NORMINV(RAND(),0,'Total-Smoothed'!$AG$2)</f>
        <v>0.21023904003014129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0.11960870125403104</v>
      </c>
      <c r="E94" s="1">
        <f ca="1">E34+NORMINV(RAND(),0,'Total-Smoothed'!$AG$2)</f>
        <v>2.1553964279645118E-2</v>
      </c>
      <c r="F94" s="1">
        <f ca="1">F34+NORMINV(RAND(),0,'Total-Smoothed'!$AG$2)</f>
        <v>0.98454409651428854</v>
      </c>
      <c r="G94" s="1">
        <f ca="1">G34+NORMINV(RAND(),0,'Total-Smoothed'!$AG$2)</f>
        <v>2.5424091949419719E-2</v>
      </c>
      <c r="H94" s="1">
        <f ca="1">H34+NORMINV(RAND(),0,'Total-Smoothed'!$AG$2)</f>
        <v>0.960211662459586</v>
      </c>
      <c r="I94" s="1">
        <f ca="1">I34+NORMINV(RAND(),0,'Total-Smoothed'!$AG$2)</f>
        <v>0.10358585427408562</v>
      </c>
      <c r="J94" s="1">
        <f ca="1">J34+NORMINV(RAND(),0,'Total-Smoothed'!$AG$2)</f>
        <v>0.83643182802760818</v>
      </c>
      <c r="K94" s="1">
        <f ca="1">K34+NORMINV(RAND(),0,'Total-Smoothed'!$AG$2)</f>
        <v>0.39871695935038987</v>
      </c>
      <c r="L94" s="1">
        <f ca="1">L34+NORMINV(RAND(),0,'Total-Smoothed'!$AG$2)</f>
        <v>0.86289322340510699</v>
      </c>
      <c r="M94" s="1">
        <f ca="1">M34+NORMINV(RAND(),0,'Total-Smoothed'!$AG$2)</f>
        <v>1.0348103135048914</v>
      </c>
      <c r="N94" s="1">
        <f ca="1">N34+NORMINV(RAND(),0,'Total-Smoothed'!$AG$2)</f>
        <v>-7.2747074681980411E-2</v>
      </c>
      <c r="O94" s="1">
        <f ca="1">O34+NORMINV(RAND(),0,'Total-Smoothed'!$AG$2)</f>
        <v>-3.0332162991702882E-2</v>
      </c>
      <c r="P94" s="1">
        <f ca="1">P34+NORMINV(RAND(),0,'Total-Smoothed'!$AG$2)</f>
        <v>-7.7150364941381139E-3</v>
      </c>
      <c r="Q94" s="1">
        <f ca="1">Q34+NORMINV(RAND(),0,'Total-Smoothed'!$AG$2)</f>
        <v>2.7914204030613676E-2</v>
      </c>
      <c r="R94" s="1">
        <f ca="1">R34+NORMINV(RAND(),0,'Total-Smoothed'!$AG$2)</f>
        <v>-0.10231221142220692</v>
      </c>
      <c r="S94" s="1">
        <f ca="1">S34+NORMINV(RAND(),0,'Total-Smoothed'!$AG$2)</f>
        <v>0.96206847438348986</v>
      </c>
      <c r="T94" s="1">
        <f ca="1">T34+NORMINV(RAND(),0,'Total-Smoothed'!$AG$2)</f>
        <v>0.6127592406722181</v>
      </c>
      <c r="U94" s="1">
        <f ca="1">U34+NORMINV(RAND(),0,'Total-Smoothed'!$AG$2)</f>
        <v>0.79997152858560816</v>
      </c>
      <c r="V94" s="1">
        <f ca="1">V34+NORMINV(RAND(),0,'Total-Smoothed'!$AG$2)</f>
        <v>0.8455658147609213</v>
      </c>
      <c r="W94" s="1">
        <f ca="1">W34+NORMINV(RAND(),0,'Total-Smoothed'!$AG$2)</f>
        <v>-0.18605149711815538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0.38993394079690658</v>
      </c>
      <c r="E95" s="1">
        <f ca="1">E35+NORMINV(RAND(),0,'Total-Smoothed'!$AG$2)</f>
        <v>0.10376909504563715</v>
      </c>
      <c r="F95" s="1">
        <f ca="1">F35+NORMINV(RAND(),0,'Total-Smoothed'!$AG$2)</f>
        <v>0.18584604046755498</v>
      </c>
      <c r="G95" s="1">
        <f ca="1">G35+NORMINV(RAND(),0,'Total-Smoothed'!$AG$2)</f>
        <v>-5.4320905291866617E-2</v>
      </c>
      <c r="H95" s="1">
        <f ca="1">H35+NORMINV(RAND(),0,'Total-Smoothed'!$AG$2)</f>
        <v>0.33829865697203232</v>
      </c>
      <c r="I95" s="1">
        <f ca="1">I35+NORMINV(RAND(),0,'Total-Smoothed'!$AG$2)</f>
        <v>0.10251889804055062</v>
      </c>
      <c r="J95" s="1">
        <f ca="1">J35+NORMINV(RAND(),0,'Total-Smoothed'!$AG$2)</f>
        <v>-1.2423172655060342E-2</v>
      </c>
      <c r="K95" s="1">
        <f ca="1">K35+NORMINV(RAND(),0,'Total-Smoothed'!$AG$2)</f>
        <v>0.56895559940929752</v>
      </c>
      <c r="L95" s="1">
        <f ca="1">L35+NORMINV(RAND(),0,'Total-Smoothed'!$AG$2)</f>
        <v>0.87451362127530952</v>
      </c>
      <c r="M95" s="1">
        <f ca="1">M35+NORMINV(RAND(),0,'Total-Smoothed'!$AG$2)</f>
        <v>0.94839443177708649</v>
      </c>
      <c r="N95" s="1">
        <f ca="1">N35+NORMINV(RAND(),0,'Total-Smoothed'!$AG$2)</f>
        <v>6.2694620683677607E-2</v>
      </c>
      <c r="O95" s="1">
        <f ca="1">O35+NORMINV(RAND(),0,'Total-Smoothed'!$AG$2)</f>
        <v>0.69211093618030939</v>
      </c>
      <c r="P95" s="1">
        <f ca="1">P35+NORMINV(RAND(),0,'Total-Smoothed'!$AG$2)</f>
        <v>0.16930778446901978</v>
      </c>
      <c r="Q95" s="1">
        <f ca="1">Q35+NORMINV(RAND(),0,'Total-Smoothed'!$AG$2)</f>
        <v>0.25758320885611902</v>
      </c>
      <c r="R95" s="1">
        <f ca="1">R35+NORMINV(RAND(),0,'Total-Smoothed'!$AG$2)</f>
        <v>0.32670545071663015</v>
      </c>
      <c r="S95" s="1">
        <f ca="1">S35+NORMINV(RAND(),0,'Total-Smoothed'!$AG$2)</f>
        <v>0.93657858417198292</v>
      </c>
      <c r="T95" s="1">
        <f ca="1">T35+NORMINV(RAND(),0,'Total-Smoothed'!$AG$2)</f>
        <v>0.27411457671682804</v>
      </c>
      <c r="U95" s="1">
        <f ca="1">U35+NORMINV(RAND(),0,'Total-Smoothed'!$AG$2)</f>
        <v>-3.9608746229719327E-2</v>
      </c>
      <c r="V95" s="1">
        <f ca="1">V35+NORMINV(RAND(),0,'Total-Smoothed'!$AG$2)</f>
        <v>0.93540749451101812</v>
      </c>
      <c r="W95" s="1">
        <f ca="1">W35+NORMINV(RAND(),0,'Total-Smoothed'!$AG$2)</f>
        <v>-5.791867924670796E-2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0.93661368858822713</v>
      </c>
      <c r="E96" s="1">
        <f ca="1">E36+NORMINV(RAND(),0,'Total-Smoothed'!$AG$2)</f>
        <v>0.44091083624956534</v>
      </c>
      <c r="F96" s="1">
        <f ca="1">F36+NORMINV(RAND(),0,'Total-Smoothed'!$AG$2)</f>
        <v>0.84703530778396674</v>
      </c>
      <c r="G96" s="1">
        <f ca="1">G36+NORMINV(RAND(),0,'Total-Smoothed'!$AG$2)</f>
        <v>0.2642783452011041</v>
      </c>
      <c r="H96" s="1">
        <f ca="1">H36+NORMINV(RAND(),0,'Total-Smoothed'!$AG$2)</f>
        <v>0.62206827646718632</v>
      </c>
      <c r="I96" s="1">
        <f ca="1">I36+NORMINV(RAND(),0,'Total-Smoothed'!$AG$2)</f>
        <v>6.0958281169077019E-2</v>
      </c>
      <c r="J96" s="1">
        <f ca="1">J36+NORMINV(RAND(),0,'Total-Smoothed'!$AG$2)</f>
        <v>1.1304906852340837</v>
      </c>
      <c r="K96" s="1">
        <f ca="1">K36+NORMINV(RAND(),0,'Total-Smoothed'!$AG$2)</f>
        <v>1.0512313724051339</v>
      </c>
      <c r="L96" s="1">
        <f ca="1">L36+NORMINV(RAND(),0,'Total-Smoothed'!$AG$2)</f>
        <v>0.85162304727093818</v>
      </c>
      <c r="M96" s="1">
        <f ca="1">M36+NORMINV(RAND(),0,'Total-Smoothed'!$AG$2)</f>
        <v>0.98434710076185206</v>
      </c>
      <c r="N96" s="1">
        <f ca="1">N36+NORMINV(RAND(),0,'Total-Smoothed'!$AG$2)</f>
        <v>0.17166158070657583</v>
      </c>
      <c r="O96" s="1">
        <f ca="1">O36+NORMINV(RAND(),0,'Total-Smoothed'!$AG$2)</f>
        <v>0.7872013392483842</v>
      </c>
      <c r="P96" s="1">
        <f ca="1">P36+NORMINV(RAND(),0,'Total-Smoothed'!$AG$2)</f>
        <v>1.6600450842851867E-2</v>
      </c>
      <c r="Q96" s="1">
        <f ca="1">Q36+NORMINV(RAND(),0,'Total-Smoothed'!$AG$2)</f>
        <v>0.12661809669978777</v>
      </c>
      <c r="R96" s="1">
        <f ca="1">R36+NORMINV(RAND(),0,'Total-Smoothed'!$AG$2)</f>
        <v>1.124898430564117</v>
      </c>
      <c r="S96" s="1">
        <f ca="1">S36+NORMINV(RAND(),0,'Total-Smoothed'!$AG$2)</f>
        <v>0.91592506382458516</v>
      </c>
      <c r="T96" s="1">
        <f ca="1">T36+NORMINV(RAND(),0,'Total-Smoothed'!$AG$2)</f>
        <v>0.57165177293965175</v>
      </c>
      <c r="U96" s="1">
        <f ca="1">U36+NORMINV(RAND(),0,'Total-Smoothed'!$AG$2)</f>
        <v>0.78209032690410352</v>
      </c>
      <c r="V96" s="1">
        <f ca="1">V36+NORMINV(RAND(),0,'Total-Smoothed'!$AG$2)</f>
        <v>0.96778838508672826</v>
      </c>
      <c r="W96" s="1">
        <f ca="1">W36+NORMINV(RAND(),0,'Total-Smoothed'!$AG$2)</f>
        <v>5.3131319782136491E-2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0.84231023185656151</v>
      </c>
      <c r="E97" s="1">
        <f ca="1">E37+NORMINV(RAND(),0,'Total-Smoothed'!$AG$2)</f>
        <v>0.82319374698146508</v>
      </c>
      <c r="F97" s="1">
        <f ca="1">F37+NORMINV(RAND(),0,'Total-Smoothed'!$AG$2)</f>
        <v>0.99616015017853965</v>
      </c>
      <c r="G97" s="1">
        <f ca="1">G37+NORMINV(RAND(),0,'Total-Smoothed'!$AG$2)</f>
        <v>0.25124120182453913</v>
      </c>
      <c r="H97" s="1">
        <f ca="1">H37+NORMINV(RAND(),0,'Total-Smoothed'!$AG$2)</f>
        <v>1.0509626750476051</v>
      </c>
      <c r="I97" s="1">
        <f ca="1">I37+NORMINV(RAND(),0,'Total-Smoothed'!$AG$2)</f>
        <v>0.10038600751546223</v>
      </c>
      <c r="J97" s="1">
        <f ca="1">J37+NORMINV(RAND(),0,'Total-Smoothed'!$AG$2)</f>
        <v>0.21581916798420414</v>
      </c>
      <c r="K97" s="1">
        <f ca="1">K37+NORMINV(RAND(),0,'Total-Smoothed'!$AG$2)</f>
        <v>0.17785944623705421</v>
      </c>
      <c r="L97" s="1">
        <f ca="1">L37+NORMINV(RAND(),0,'Total-Smoothed'!$AG$2)</f>
        <v>-3.7006754665675795E-2</v>
      </c>
      <c r="M97" s="1">
        <f ca="1">M37+NORMINV(RAND(),0,'Total-Smoothed'!$AG$2)</f>
        <v>-2.7919356851547464E-2</v>
      </c>
      <c r="N97" s="1">
        <f ca="1">N37+NORMINV(RAND(),0,'Total-Smoothed'!$AG$2)</f>
        <v>0.15526933991011085</v>
      </c>
      <c r="O97" s="1">
        <f ca="1">O37+NORMINV(RAND(),0,'Total-Smoothed'!$AG$2)</f>
        <v>1.0223474451802024</v>
      </c>
      <c r="P97" s="1">
        <f ca="1">P37+NORMINV(RAND(),0,'Total-Smoothed'!$AG$2)</f>
        <v>1.5796744741447807E-2</v>
      </c>
      <c r="Q97" s="1">
        <f ca="1">Q37+NORMINV(RAND(),0,'Total-Smoothed'!$AG$2)</f>
        <v>0.32546368837946649</v>
      </c>
      <c r="R97" s="1">
        <f ca="1">R37+NORMINV(RAND(),0,'Total-Smoothed'!$AG$2)</f>
        <v>0.94946671711152097</v>
      </c>
      <c r="S97" s="1">
        <f ca="1">S37+NORMINV(RAND(),0,'Total-Smoothed'!$AG$2)</f>
        <v>0.74805609198762057</v>
      </c>
      <c r="T97" s="1">
        <f ca="1">T37+NORMINV(RAND(),0,'Total-Smoothed'!$AG$2)</f>
        <v>-9.3365442055750036E-3</v>
      </c>
      <c r="U97" s="1">
        <f ca="1">U37+NORMINV(RAND(),0,'Total-Smoothed'!$AG$2)</f>
        <v>0.25163756762194989</v>
      </c>
      <c r="V97" s="1">
        <f ca="1">V37+NORMINV(RAND(),0,'Total-Smoothed'!$AG$2)</f>
        <v>0.90984508152080512</v>
      </c>
      <c r="W97" s="1">
        <f ca="1">W37+NORMINV(RAND(),0,'Total-Smoothed'!$AG$2)</f>
        <v>0.4676348681521223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0.81714131534484491</v>
      </c>
      <c r="E98" s="1">
        <f ca="1">E38+NORMINV(RAND(),0,'Total-Smoothed'!$AG$2)</f>
        <v>0.59353945743473102</v>
      </c>
      <c r="F98" s="1">
        <f ca="1">F38+NORMINV(RAND(),0,'Total-Smoothed'!$AG$2)</f>
        <v>4.5733838741300332E-2</v>
      </c>
      <c r="G98" s="1">
        <f ca="1">G38+NORMINV(RAND(),0,'Total-Smoothed'!$AG$2)</f>
        <v>9.7824611862400324E-2</v>
      </c>
      <c r="H98" s="1">
        <f ca="1">H38+NORMINV(RAND(),0,'Total-Smoothed'!$AG$2)</f>
        <v>1.1608801242016764</v>
      </c>
      <c r="I98" s="1">
        <f ca="1">I38+NORMINV(RAND(),0,'Total-Smoothed'!$AG$2)</f>
        <v>7.9375199334930494E-2</v>
      </c>
      <c r="J98" s="1">
        <f ca="1">J38+NORMINV(RAND(),0,'Total-Smoothed'!$AG$2)</f>
        <v>0.13204197736391218</v>
      </c>
      <c r="K98" s="1">
        <f ca="1">K38+NORMINV(RAND(),0,'Total-Smoothed'!$AG$2)</f>
        <v>0.57264439837056691</v>
      </c>
      <c r="L98" s="1">
        <f ca="1">L38+NORMINV(RAND(),0,'Total-Smoothed'!$AG$2)</f>
        <v>0.38281923379812055</v>
      </c>
      <c r="M98" s="1">
        <f ca="1">M38+NORMINV(RAND(),0,'Total-Smoothed'!$AG$2)</f>
        <v>0.25221886442521435</v>
      </c>
      <c r="N98" s="1">
        <f ca="1">N38+NORMINV(RAND(),0,'Total-Smoothed'!$AG$2)</f>
        <v>7.5504415828677618E-2</v>
      </c>
      <c r="O98" s="1">
        <f ca="1">O38+NORMINV(RAND(),0,'Total-Smoothed'!$AG$2)</f>
        <v>0.91107916739674033</v>
      </c>
      <c r="P98" s="1">
        <f ca="1">P38+NORMINV(RAND(),0,'Total-Smoothed'!$AG$2)</f>
        <v>0.12229991059379236</v>
      </c>
      <c r="Q98" s="1">
        <f ca="1">Q38+NORMINV(RAND(),0,'Total-Smoothed'!$AG$2)</f>
        <v>0.77219927537641009</v>
      </c>
      <c r="R98" s="1">
        <f ca="1">R38+NORMINV(RAND(),0,'Total-Smoothed'!$AG$2)</f>
        <v>1.0209882469251723</v>
      </c>
      <c r="S98" s="1">
        <f ca="1">S38+NORMINV(RAND(),0,'Total-Smoothed'!$AG$2)</f>
        <v>0.65770364547690996</v>
      </c>
      <c r="T98" s="1">
        <f ca="1">T38+NORMINV(RAND(),0,'Total-Smoothed'!$AG$2)</f>
        <v>-1.632450765484858E-2</v>
      </c>
      <c r="U98" s="1">
        <f ca="1">U38+NORMINV(RAND(),0,'Total-Smoothed'!$AG$2)</f>
        <v>-6.4869538090269033E-2</v>
      </c>
      <c r="V98" s="1">
        <f ca="1">V38+NORMINV(RAND(),0,'Total-Smoothed'!$AG$2)</f>
        <v>0.91404604651146371</v>
      </c>
      <c r="W98" s="1">
        <f ca="1">W38+NORMINV(RAND(),0,'Total-Smoothed'!$AG$2)</f>
        <v>0.52267696710838973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1.1051852498684749</v>
      </c>
      <c r="E99" s="1">
        <f ca="1">E39+NORMINV(RAND(),0,'Total-Smoothed'!$AG$2)</f>
        <v>0.85626413840770377</v>
      </c>
      <c r="F99" s="1">
        <f ca="1">F39+NORMINV(RAND(),0,'Total-Smoothed'!$AG$2)</f>
        <v>0.91115406446262426</v>
      </c>
      <c r="G99" s="1">
        <f ca="1">G39+NORMINV(RAND(),0,'Total-Smoothed'!$AG$2)</f>
        <v>0.99050620346228813</v>
      </c>
      <c r="H99" s="1">
        <f ca="1">H39+NORMINV(RAND(),0,'Total-Smoothed'!$AG$2)</f>
        <v>0.74653254818055159</v>
      </c>
      <c r="I99" s="1">
        <f ca="1">I39+NORMINV(RAND(),0,'Total-Smoothed'!$AG$2)</f>
        <v>3.8213010908099324E-2</v>
      </c>
      <c r="J99" s="1">
        <f ca="1">J39+NORMINV(RAND(),0,'Total-Smoothed'!$AG$2)</f>
        <v>0.97528290199658041</v>
      </c>
      <c r="K99" s="1">
        <f ca="1">K39+NORMINV(RAND(),0,'Total-Smoothed'!$AG$2)</f>
        <v>0.97356817926424366</v>
      </c>
      <c r="L99" s="1">
        <f ca="1">L39+NORMINV(RAND(),0,'Total-Smoothed'!$AG$2)</f>
        <v>0.13749699161344775</v>
      </c>
      <c r="M99" s="1">
        <f ca="1">M39+NORMINV(RAND(),0,'Total-Smoothed'!$AG$2)</f>
        <v>-6.4805280545780636E-2</v>
      </c>
      <c r="N99" s="1">
        <f ca="1">N39+NORMINV(RAND(),0,'Total-Smoothed'!$AG$2)</f>
        <v>0.24718674561506687</v>
      </c>
      <c r="O99" s="1">
        <f ca="1">O39+NORMINV(RAND(),0,'Total-Smoothed'!$AG$2)</f>
        <v>1.0100114755060319</v>
      </c>
      <c r="P99" s="1">
        <f ca="1">P39+NORMINV(RAND(),0,'Total-Smoothed'!$AG$2)</f>
        <v>0.97218242072123429</v>
      </c>
      <c r="Q99" s="1">
        <f ca="1">Q39+NORMINV(RAND(),0,'Total-Smoothed'!$AG$2)</f>
        <v>0.89557843254714209</v>
      </c>
      <c r="R99" s="1">
        <f ca="1">R39+NORMINV(RAND(),0,'Total-Smoothed'!$AG$2)</f>
        <v>0.89915394264474502</v>
      </c>
      <c r="S99" s="1">
        <f ca="1">S39+NORMINV(RAND(),0,'Total-Smoothed'!$AG$2)</f>
        <v>0.25208803686860726</v>
      </c>
      <c r="T99" s="1">
        <f ca="1">T39+NORMINV(RAND(),0,'Total-Smoothed'!$AG$2)</f>
        <v>0.18672862862425124</v>
      </c>
      <c r="U99" s="1">
        <f ca="1">U39+NORMINV(RAND(),0,'Total-Smoothed'!$AG$2)</f>
        <v>0.93161244076264171</v>
      </c>
      <c r="V99" s="1">
        <f ca="1">V39+NORMINV(RAND(),0,'Total-Smoothed'!$AG$2)</f>
        <v>1.0451015139160398</v>
      </c>
      <c r="W99" s="1">
        <f ca="1">W39+NORMINV(RAND(),0,'Total-Smoothed'!$AG$2)</f>
        <v>0.92187312287366796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0.86527909190736341</v>
      </c>
      <c r="E100" s="1">
        <f ca="1">E40+NORMINV(RAND(),0,'Total-Smoothed'!$AG$2)</f>
        <v>0.82396127050594603</v>
      </c>
      <c r="F100" s="1">
        <f ca="1">F40+NORMINV(RAND(),0,'Total-Smoothed'!$AG$2)</f>
        <v>0.9819373732035841</v>
      </c>
      <c r="G100" s="1">
        <f ca="1">G40+NORMINV(RAND(),0,'Total-Smoothed'!$AG$2)</f>
        <v>0.99696844359866588</v>
      </c>
      <c r="H100" s="1">
        <f ca="1">H40+NORMINV(RAND(),0,'Total-Smoothed'!$AG$2)</f>
        <v>0.18843796700380294</v>
      </c>
      <c r="I100" s="1">
        <f ca="1">I40+NORMINV(RAND(),0,'Total-Smoothed'!$AG$2)</f>
        <v>1.8356025337930921E-2</v>
      </c>
      <c r="J100" s="1">
        <f ca="1">J40+NORMINV(RAND(),0,'Total-Smoothed'!$AG$2)</f>
        <v>0.83971556063222674</v>
      </c>
      <c r="K100" s="1">
        <f ca="1">K40+NORMINV(RAND(),0,'Total-Smoothed'!$AG$2)</f>
        <v>1.0071771493015453</v>
      </c>
      <c r="L100" s="1">
        <f ca="1">L40+NORMINV(RAND(),0,'Total-Smoothed'!$AG$2)</f>
        <v>0.12459871934133405</v>
      </c>
      <c r="M100" s="1">
        <f ca="1">M40+NORMINV(RAND(),0,'Total-Smoothed'!$AG$2)</f>
        <v>0.18198028805857194</v>
      </c>
      <c r="N100" s="1">
        <f ca="1">N40+NORMINV(RAND(),0,'Total-Smoothed'!$AG$2)</f>
        <v>4.7575119254516761E-2</v>
      </c>
      <c r="O100" s="1">
        <f ca="1">O40+NORMINV(RAND(),0,'Total-Smoothed'!$AG$2)</f>
        <v>0.39566209066733238</v>
      </c>
      <c r="P100" s="1">
        <f ca="1">P40+NORMINV(RAND(),0,'Total-Smoothed'!$AG$2)</f>
        <v>1.1544107292432133</v>
      </c>
      <c r="Q100" s="1">
        <f ca="1">Q40+NORMINV(RAND(),0,'Total-Smoothed'!$AG$2)</f>
        <v>-0.10100958340804307</v>
      </c>
      <c r="R100" s="1">
        <f ca="1">R40+NORMINV(RAND(),0,'Total-Smoothed'!$AG$2)</f>
        <v>0.99972275444112391</v>
      </c>
      <c r="S100" s="1">
        <f ca="1">S40+NORMINV(RAND(),0,'Total-Smoothed'!$AG$2)</f>
        <v>0.66660597003510025</v>
      </c>
      <c r="T100" s="1">
        <f ca="1">T40+NORMINV(RAND(),0,'Total-Smoothed'!$AG$2)</f>
        <v>-6.0983896486510591E-2</v>
      </c>
      <c r="U100" s="1">
        <f ca="1">U40+NORMINV(RAND(),0,'Total-Smoothed'!$AG$2)</f>
        <v>0.89299952898023427</v>
      </c>
      <c r="V100" s="1">
        <f ca="1">V40+NORMINV(RAND(),0,'Total-Smoothed'!$AG$2)</f>
        <v>-1.8424156169432639E-2</v>
      </c>
      <c r="W100" s="1">
        <f ca="1">W40+NORMINV(RAND(),0,'Total-Smoothed'!$AG$2)</f>
        <v>1.1202381626975082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0.42768719099501479</v>
      </c>
      <c r="E101" s="1">
        <f ca="1">E41+NORMINV(RAND(),0,'Total-Smoothed'!$AG$2)</f>
        <v>0.1770261357662615</v>
      </c>
      <c r="F101" s="1">
        <f ca="1">F41+NORMINV(RAND(),0,'Total-Smoothed'!$AG$2)</f>
        <v>0.13655242599606945</v>
      </c>
      <c r="G101" s="1">
        <f ca="1">G41+NORMINV(RAND(),0,'Total-Smoothed'!$AG$2)</f>
        <v>5.282133270447506E-2</v>
      </c>
      <c r="H101" s="1">
        <f ca="1">H41+NORMINV(RAND(),0,'Total-Smoothed'!$AG$2)</f>
        <v>0.98898273738905018</v>
      </c>
      <c r="I101" s="1">
        <f ca="1">I41+NORMINV(RAND(),0,'Total-Smoothed'!$AG$2)</f>
        <v>-2.3047542818628239E-2</v>
      </c>
      <c r="J101" s="1">
        <f ca="1">J41+NORMINV(RAND(),0,'Total-Smoothed'!$AG$2)</f>
        <v>0.29678923353016223</v>
      </c>
      <c r="K101" s="1">
        <f ca="1">K41+NORMINV(RAND(),0,'Total-Smoothed'!$AG$2)</f>
        <v>0.16414133089096031</v>
      </c>
      <c r="L101" s="1">
        <f ca="1">L41+NORMINV(RAND(),0,'Total-Smoothed'!$AG$2)</f>
        <v>4.1031926101161631E-2</v>
      </c>
      <c r="M101" s="1">
        <f ca="1">M41+NORMINV(RAND(),0,'Total-Smoothed'!$AG$2)</f>
        <v>0.10019671850396436</v>
      </c>
      <c r="N101" s="1">
        <f ca="1">N41+NORMINV(RAND(),0,'Total-Smoothed'!$AG$2)</f>
        <v>-5.2763863767326412E-2</v>
      </c>
      <c r="O101" s="1">
        <f ca="1">O41+NORMINV(RAND(),0,'Total-Smoothed'!$AG$2)</f>
        <v>0.7367732702753591</v>
      </c>
      <c r="P101" s="1">
        <f ca="1">P41+NORMINV(RAND(),0,'Total-Smoothed'!$AG$2)</f>
        <v>-3.2621960382029615E-2</v>
      </c>
      <c r="Q101" s="1">
        <f ca="1">Q41+NORMINV(RAND(),0,'Total-Smoothed'!$AG$2)</f>
        <v>0.12777184189474072</v>
      </c>
      <c r="R101" s="1">
        <f ca="1">R41+NORMINV(RAND(),0,'Total-Smoothed'!$AG$2)</f>
        <v>0.71413576837564352</v>
      </c>
      <c r="S101" s="1">
        <f ca="1">S41+NORMINV(RAND(),0,'Total-Smoothed'!$AG$2)</f>
        <v>0.29027911021071051</v>
      </c>
      <c r="T101" s="1">
        <f ca="1">T41+NORMINV(RAND(),0,'Total-Smoothed'!$AG$2)</f>
        <v>7.2094305969384043E-2</v>
      </c>
      <c r="U101" s="1">
        <f ca="1">U41+NORMINV(RAND(),0,'Total-Smoothed'!$AG$2)</f>
        <v>9.1301101125377357E-2</v>
      </c>
      <c r="V101" s="1">
        <f ca="1">V41+NORMINV(RAND(),0,'Total-Smoothed'!$AG$2)</f>
        <v>0.40604075207537016</v>
      </c>
      <c r="W101" s="1">
        <f ca="1">W41+NORMINV(RAND(),0,'Total-Smoothed'!$AG$2)</f>
        <v>0.94208475146309056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-6.8740175695416572E-2</v>
      </c>
      <c r="E102" s="1">
        <f ca="1">E42+NORMINV(RAND(),0,'Total-Smoothed'!$AG$2)</f>
        <v>0.14351798759346246</v>
      </c>
      <c r="F102" s="1">
        <f ca="1">F42+NORMINV(RAND(),0,'Total-Smoothed'!$AG$2)</f>
        <v>9.683780527213677E-2</v>
      </c>
      <c r="G102" s="1">
        <f ca="1">G42+NORMINV(RAND(),0,'Total-Smoothed'!$AG$2)</f>
        <v>1.9958358986544529E-2</v>
      </c>
      <c r="H102" s="1">
        <f ca="1">H42+NORMINV(RAND(),0,'Total-Smoothed'!$AG$2)</f>
        <v>0.86744788170504561</v>
      </c>
      <c r="I102" s="1">
        <f ca="1">I42+NORMINV(RAND(),0,'Total-Smoothed'!$AG$2)</f>
        <v>6.6720538044555341E-3</v>
      </c>
      <c r="J102" s="1">
        <f ca="1">J42+NORMINV(RAND(),0,'Total-Smoothed'!$AG$2)</f>
        <v>0.17466069872911205</v>
      </c>
      <c r="K102" s="1">
        <f ca="1">K42+NORMINV(RAND(),0,'Total-Smoothed'!$AG$2)</f>
        <v>0.97031862565714644</v>
      </c>
      <c r="L102" s="1">
        <f ca="1">L42+NORMINV(RAND(),0,'Total-Smoothed'!$AG$2)</f>
        <v>1.1136974731531326</v>
      </c>
      <c r="M102" s="1">
        <f ca="1">M42+NORMINV(RAND(),0,'Total-Smoothed'!$AG$2)</f>
        <v>0.92390568310858434</v>
      </c>
      <c r="N102" s="1">
        <f ca="1">N42+NORMINV(RAND(),0,'Total-Smoothed'!$AG$2)</f>
        <v>9.785179645057282E-2</v>
      </c>
      <c r="O102" s="1">
        <f ca="1">O42+NORMINV(RAND(),0,'Total-Smoothed'!$AG$2)</f>
        <v>1.0963374800029262</v>
      </c>
      <c r="P102" s="1">
        <f ca="1">P42+NORMINV(RAND(),0,'Total-Smoothed'!$AG$2)</f>
        <v>4.1767351708634395E-2</v>
      </c>
      <c r="Q102" s="1">
        <f ca="1">Q42+NORMINV(RAND(),0,'Total-Smoothed'!$AG$2)</f>
        <v>0.86009416513289039</v>
      </c>
      <c r="R102" s="1">
        <f ca="1">R42+NORMINV(RAND(),0,'Total-Smoothed'!$AG$2)</f>
        <v>0.90883776929167592</v>
      </c>
      <c r="S102" s="1">
        <f ca="1">S42+NORMINV(RAND(),0,'Total-Smoothed'!$AG$2)</f>
        <v>0.97294297320360723</v>
      </c>
      <c r="T102" s="1">
        <f ca="1">T42+NORMINV(RAND(),0,'Total-Smoothed'!$AG$2)</f>
        <v>0.59493372370008635</v>
      </c>
      <c r="U102" s="1">
        <f ca="1">U42+NORMINV(RAND(),0,'Total-Smoothed'!$AG$2)</f>
        <v>0.82279588870209186</v>
      </c>
      <c r="V102" s="1">
        <f ca="1">V42+NORMINV(RAND(),0,'Total-Smoothed'!$AG$2)</f>
        <v>1.0880339799698495</v>
      </c>
      <c r="W102" s="1">
        <f ca="1">W42+NORMINV(RAND(),0,'Total-Smoothed'!$AG$2)</f>
        <v>6.5350266269860222E-2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0.27020755485203768</v>
      </c>
      <c r="E103" s="1">
        <f ca="1">E43+NORMINV(RAND(),0,'Total-Smoothed'!$AG$2)</f>
        <v>5.5597509353446567E-2</v>
      </c>
      <c r="F103" s="1">
        <f ca="1">F43+NORMINV(RAND(),0,'Total-Smoothed'!$AG$2)</f>
        <v>-9.4045178178274236E-2</v>
      </c>
      <c r="G103" s="1">
        <f ca="1">G43+NORMINV(RAND(),0,'Total-Smoothed'!$AG$2)</f>
        <v>0.3334081088679795</v>
      </c>
      <c r="H103" s="1">
        <f ca="1">H43+NORMINV(RAND(),0,'Total-Smoothed'!$AG$2)</f>
        <v>9.4958423865445007E-2</v>
      </c>
      <c r="I103" s="1">
        <f ca="1">I43+NORMINV(RAND(),0,'Total-Smoothed'!$AG$2)</f>
        <v>0.1297145434781552</v>
      </c>
      <c r="J103" s="1">
        <f ca="1">J43+NORMINV(RAND(),0,'Total-Smoothed'!$AG$2)</f>
        <v>0.54230679958151362</v>
      </c>
      <c r="K103" s="1">
        <f ca="1">K43+NORMINV(RAND(),0,'Total-Smoothed'!$AG$2)</f>
        <v>0.98474451537842478</v>
      </c>
      <c r="L103" s="1">
        <f ca="1">L43+NORMINV(RAND(),0,'Total-Smoothed'!$AG$2)</f>
        <v>0.87260331704114202</v>
      </c>
      <c r="M103" s="1">
        <f ca="1">M43+NORMINV(RAND(),0,'Total-Smoothed'!$AG$2)</f>
        <v>1.0197275395537695</v>
      </c>
      <c r="N103" s="1">
        <f ca="1">N43+NORMINV(RAND(),0,'Total-Smoothed'!$AG$2)</f>
        <v>3.7596038799221076E-3</v>
      </c>
      <c r="O103" s="1">
        <f ca="1">O43+NORMINV(RAND(),0,'Total-Smoothed'!$AG$2)</f>
        <v>7.9377636923780276E-2</v>
      </c>
      <c r="P103" s="1">
        <f ca="1">P43+NORMINV(RAND(),0,'Total-Smoothed'!$AG$2)</f>
        <v>1.1195108012425807</v>
      </c>
      <c r="Q103" s="1">
        <f ca="1">Q43+NORMINV(RAND(),0,'Total-Smoothed'!$AG$2)</f>
        <v>4.0370511876822446E-2</v>
      </c>
      <c r="R103" s="1">
        <f ca="1">R43+NORMINV(RAND(),0,'Total-Smoothed'!$AG$2)</f>
        <v>0.15836842698653461</v>
      </c>
      <c r="S103" s="1">
        <f ca="1">S43+NORMINV(RAND(),0,'Total-Smoothed'!$AG$2)</f>
        <v>0.88084493177412571</v>
      </c>
      <c r="T103" s="1">
        <f ca="1">T43+NORMINV(RAND(),0,'Total-Smoothed'!$AG$2)</f>
        <v>0.44007485267616708</v>
      </c>
      <c r="U103" s="1">
        <f ca="1">U43+NORMINV(RAND(),0,'Total-Smoothed'!$AG$2)</f>
        <v>-0.11223646902190353</v>
      </c>
      <c r="V103" s="1">
        <f ca="1">V43+NORMINV(RAND(),0,'Total-Smoothed'!$AG$2)</f>
        <v>0.22917975381253616</v>
      </c>
      <c r="W103" s="1">
        <f ca="1">W43+NORMINV(RAND(),0,'Total-Smoothed'!$AG$2)</f>
        <v>0.67288268611201052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1.0114024548108043</v>
      </c>
      <c r="E104" s="1">
        <f ca="1">E44+NORMINV(RAND(),0,'Total-Smoothed'!$AG$2)</f>
        <v>0.60213258003425718</v>
      </c>
      <c r="F104" s="1">
        <f ca="1">F44+NORMINV(RAND(),0,'Total-Smoothed'!$AG$2)</f>
        <v>1.1712943093336809</v>
      </c>
      <c r="G104" s="1">
        <f ca="1">G44+NORMINV(RAND(),0,'Total-Smoothed'!$AG$2)</f>
        <v>0.92036029606805936</v>
      </c>
      <c r="H104" s="1">
        <f ca="1">H44+NORMINV(RAND(),0,'Total-Smoothed'!$AG$2)</f>
        <v>0.10788832657852465</v>
      </c>
      <c r="I104" s="1">
        <f ca="1">I44+NORMINV(RAND(),0,'Total-Smoothed'!$AG$2)</f>
        <v>0.13589625420970258</v>
      </c>
      <c r="J104" s="1">
        <f ca="1">J44+NORMINV(RAND(),0,'Total-Smoothed'!$AG$2)</f>
        <v>0.67626942874935958</v>
      </c>
      <c r="K104" s="1">
        <f ca="1">K44+NORMINV(RAND(),0,'Total-Smoothed'!$AG$2)</f>
        <v>1.0273586059255762</v>
      </c>
      <c r="L104" s="1">
        <f ca="1">L44+NORMINV(RAND(),0,'Total-Smoothed'!$AG$2)</f>
        <v>0.16243865820494829</v>
      </c>
      <c r="M104" s="1">
        <f ca="1">M44+NORMINV(RAND(),0,'Total-Smoothed'!$AG$2)</f>
        <v>1.0883106086303795</v>
      </c>
      <c r="N104" s="1">
        <f ca="1">N44+NORMINV(RAND(),0,'Total-Smoothed'!$AG$2)</f>
        <v>-0.13968056347048188</v>
      </c>
      <c r="O104" s="1">
        <f ca="1">O44+NORMINV(RAND(),0,'Total-Smoothed'!$AG$2)</f>
        <v>0.19738403571613428</v>
      </c>
      <c r="P104" s="1">
        <f ca="1">P44+NORMINV(RAND(),0,'Total-Smoothed'!$AG$2)</f>
        <v>0.86443791253977187</v>
      </c>
      <c r="Q104" s="1">
        <f ca="1">Q44+NORMINV(RAND(),0,'Total-Smoothed'!$AG$2)</f>
        <v>-4.0128660884436007E-2</v>
      </c>
      <c r="R104" s="1">
        <f ca="1">R44+NORMINV(RAND(),0,'Total-Smoothed'!$AG$2)</f>
        <v>-1.9154976970992409E-2</v>
      </c>
      <c r="S104" s="1">
        <f ca="1">S44+NORMINV(RAND(),0,'Total-Smoothed'!$AG$2)</f>
        <v>0.87640706765934506</v>
      </c>
      <c r="T104" s="1">
        <f ca="1">T44+NORMINV(RAND(),0,'Total-Smoothed'!$AG$2)</f>
        <v>0.1217710834747272</v>
      </c>
      <c r="U104" s="1">
        <f ca="1">U44+NORMINV(RAND(),0,'Total-Smoothed'!$AG$2)</f>
        <v>0.35072084646595775</v>
      </c>
      <c r="V104" s="1">
        <f ca="1">V44+NORMINV(RAND(),0,'Total-Smoothed'!$AG$2)</f>
        <v>0.17136217330929232</v>
      </c>
      <c r="W104" s="1">
        <f ca="1">W44+NORMINV(RAND(),0,'Total-Smoothed'!$AG$2)</f>
        <v>0.97007125815584427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0.12069836206812021</v>
      </c>
      <c r="E105" s="1">
        <f ca="1">E45+NORMINV(RAND(),0,'Total-Smoothed'!$AG$2)</f>
        <v>3.8152730771857157E-2</v>
      </c>
      <c r="F105" s="1">
        <f ca="1">F45+NORMINV(RAND(),0,'Total-Smoothed'!$AG$2)</f>
        <v>1.0605184175737585</v>
      </c>
      <c r="G105" s="1">
        <f ca="1">G45+NORMINV(RAND(),0,'Total-Smoothed'!$AG$2)</f>
        <v>0.29139974780178551</v>
      </c>
      <c r="H105" s="1">
        <f ca="1">H45+NORMINV(RAND(),0,'Total-Smoothed'!$AG$2)</f>
        <v>7.0955843791145043E-2</v>
      </c>
      <c r="I105" s="1">
        <f ca="1">I45+NORMINV(RAND(),0,'Total-Smoothed'!$AG$2)</f>
        <v>0.17390295167169414</v>
      </c>
      <c r="J105" s="1">
        <f ca="1">J45+NORMINV(RAND(),0,'Total-Smoothed'!$AG$2)</f>
        <v>0.19334281701315092</v>
      </c>
      <c r="K105" s="1">
        <f ca="1">K45+NORMINV(RAND(),0,'Total-Smoothed'!$AG$2)</f>
        <v>0.94365028176707888</v>
      </c>
      <c r="L105" s="1">
        <f ca="1">L45+NORMINV(RAND(),0,'Total-Smoothed'!$AG$2)</f>
        <v>0.84406441087292505</v>
      </c>
      <c r="M105" s="1">
        <f ca="1">M45+NORMINV(RAND(),0,'Total-Smoothed'!$AG$2)</f>
        <v>0.76479340663322559</v>
      </c>
      <c r="N105" s="1">
        <f ca="1">N45+NORMINV(RAND(),0,'Total-Smoothed'!$AG$2)</f>
        <v>-7.8753307725828198E-2</v>
      </c>
      <c r="O105" s="1">
        <f ca="1">O45+NORMINV(RAND(),0,'Total-Smoothed'!$AG$2)</f>
        <v>-1.5738238686757496E-3</v>
      </c>
      <c r="P105" s="1">
        <f ca="1">P45+NORMINV(RAND(),0,'Total-Smoothed'!$AG$2)</f>
        <v>4.4688119613165982E-2</v>
      </c>
      <c r="Q105" s="1">
        <f ca="1">Q45+NORMINV(RAND(),0,'Total-Smoothed'!$AG$2)</f>
        <v>0.22347085341401959</v>
      </c>
      <c r="R105" s="1">
        <f ca="1">R45+NORMINV(RAND(),0,'Total-Smoothed'!$AG$2)</f>
        <v>1.0155196605400512</v>
      </c>
      <c r="S105" s="1">
        <f ca="1">S45+NORMINV(RAND(),0,'Total-Smoothed'!$AG$2)</f>
        <v>0.92223385317332796</v>
      </c>
      <c r="T105" s="1">
        <f ca="1">T45+NORMINV(RAND(),0,'Total-Smoothed'!$AG$2)</f>
        <v>0.52805768697959798</v>
      </c>
      <c r="U105" s="1">
        <f ca="1">U45+NORMINV(RAND(),0,'Total-Smoothed'!$AG$2)</f>
        <v>0.5673310322913927</v>
      </c>
      <c r="V105" s="1">
        <f ca="1">V45+NORMINV(RAND(),0,'Total-Smoothed'!$AG$2)</f>
        <v>0.13872796212789068</v>
      </c>
      <c r="W105" s="1">
        <f ca="1">W45+NORMINV(RAND(),0,'Total-Smoothed'!$AG$2)</f>
        <v>-2.9217437201331894E-2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1.0238284768867696</v>
      </c>
      <c r="E106" s="1">
        <f ca="1">E46+NORMINV(RAND(),0,'Total-Smoothed'!$AG$2)</f>
        <v>1.1979770491798896</v>
      </c>
      <c r="F106" s="1">
        <f ca="1">F46+NORMINV(RAND(),0,'Total-Smoothed'!$AG$2)</f>
        <v>0.89888038429334127</v>
      </c>
      <c r="G106" s="1">
        <f ca="1">G46+NORMINV(RAND(),0,'Total-Smoothed'!$AG$2)</f>
        <v>0.80104969056747366</v>
      </c>
      <c r="H106" s="1">
        <f ca="1">H46+NORMINV(RAND(),0,'Total-Smoothed'!$AG$2)</f>
        <v>6.7198445596823378E-2</v>
      </c>
      <c r="I106" s="1">
        <f ca="1">I46+NORMINV(RAND(),0,'Total-Smoothed'!$AG$2)</f>
        <v>1.4953176605455309E-2</v>
      </c>
      <c r="J106" s="1">
        <f ca="1">J46+NORMINV(RAND(),0,'Total-Smoothed'!$AG$2)</f>
        <v>0.24129670695415217</v>
      </c>
      <c r="K106" s="1">
        <f ca="1">K46+NORMINV(RAND(),0,'Total-Smoothed'!$AG$2)</f>
        <v>0.92624893008108988</v>
      </c>
      <c r="L106" s="1">
        <f ca="1">L46+NORMINV(RAND(),0,'Total-Smoothed'!$AG$2)</f>
        <v>-4.0747840849021902E-2</v>
      </c>
      <c r="M106" s="1">
        <f ca="1">M46+NORMINV(RAND(),0,'Total-Smoothed'!$AG$2)</f>
        <v>0.94971990497660341</v>
      </c>
      <c r="N106" s="1">
        <f ca="1">N46+NORMINV(RAND(),0,'Total-Smoothed'!$AG$2)</f>
        <v>8.5299808019227458E-2</v>
      </c>
      <c r="O106" s="1">
        <f ca="1">O46+NORMINV(RAND(),0,'Total-Smoothed'!$AG$2)</f>
        <v>0.95815108109239078</v>
      </c>
      <c r="P106" s="1">
        <f ca="1">P46+NORMINV(RAND(),0,'Total-Smoothed'!$AG$2)</f>
        <v>0.88198048199432089</v>
      </c>
      <c r="Q106" s="1">
        <f ca="1">Q46+NORMINV(RAND(),0,'Total-Smoothed'!$AG$2)</f>
        <v>-9.690413960504396E-2</v>
      </c>
      <c r="R106" s="1">
        <f ca="1">R46+NORMINV(RAND(),0,'Total-Smoothed'!$AG$2)</f>
        <v>0.98149018847905434</v>
      </c>
      <c r="S106" s="1">
        <f ca="1">S46+NORMINV(RAND(),0,'Total-Smoothed'!$AG$2)</f>
        <v>0.95287468032358968</v>
      </c>
      <c r="T106" s="1">
        <f ca="1">T46+NORMINV(RAND(),0,'Total-Smoothed'!$AG$2)</f>
        <v>0.15453943597479664</v>
      </c>
      <c r="U106" s="1">
        <f ca="1">U46+NORMINV(RAND(),0,'Total-Smoothed'!$AG$2)</f>
        <v>0.53188261226568234</v>
      </c>
      <c r="V106" s="1">
        <f ca="1">V46+NORMINV(RAND(),0,'Total-Smoothed'!$AG$2)</f>
        <v>0.98740302236500732</v>
      </c>
      <c r="W106" s="1">
        <f ca="1">W46+NORMINV(RAND(),0,'Total-Smoothed'!$AG$2)</f>
        <v>0.86455950643039547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1.081867880972526</v>
      </c>
      <c r="E107" s="1">
        <f ca="1">E47+NORMINV(RAND(),0,'Total-Smoothed'!$AG$2)</f>
        <v>0.84190588127418597</v>
      </c>
      <c r="F107" s="1">
        <f ca="1">F47+NORMINV(RAND(),0,'Total-Smoothed'!$AG$2)</f>
        <v>0.91172401872796416</v>
      </c>
      <c r="G107" s="1">
        <f ca="1">G47+NORMINV(RAND(),0,'Total-Smoothed'!$AG$2)</f>
        <v>0.8288395349068165</v>
      </c>
      <c r="H107" s="1">
        <f ca="1">H47+NORMINV(RAND(),0,'Total-Smoothed'!$AG$2)</f>
        <v>0.47455030900604162</v>
      </c>
      <c r="I107" s="1">
        <f ca="1">I47+NORMINV(RAND(),0,'Total-Smoothed'!$AG$2)</f>
        <v>4.8329235209515084E-2</v>
      </c>
      <c r="J107" s="1">
        <f ca="1">J47+NORMINV(RAND(),0,'Total-Smoothed'!$AG$2)</f>
        <v>0.95478949429313531</v>
      </c>
      <c r="K107" s="1">
        <f ca="1">K47+NORMINV(RAND(),0,'Total-Smoothed'!$AG$2)</f>
        <v>1.0073101778735729</v>
      </c>
      <c r="L107" s="1">
        <f ca="1">L47+NORMINV(RAND(),0,'Total-Smoothed'!$AG$2)</f>
        <v>0.3836951359420156</v>
      </c>
      <c r="M107" s="1">
        <f ca="1">M47+NORMINV(RAND(),0,'Total-Smoothed'!$AG$2)</f>
        <v>0.71237842416112807</v>
      </c>
      <c r="N107" s="1">
        <f ca="1">N47+NORMINV(RAND(),0,'Total-Smoothed'!$AG$2)</f>
        <v>0.14071321999800723</v>
      </c>
      <c r="O107" s="1">
        <f ca="1">O47+NORMINV(RAND(),0,'Total-Smoothed'!$AG$2)</f>
        <v>0.97432193532803457</v>
      </c>
      <c r="P107" s="1">
        <f ca="1">P47+NORMINV(RAND(),0,'Total-Smoothed'!$AG$2)</f>
        <v>1.0161372387589267</v>
      </c>
      <c r="Q107" s="1">
        <f ca="1">Q47+NORMINV(RAND(),0,'Total-Smoothed'!$AG$2)</f>
        <v>0.1443034998912055</v>
      </c>
      <c r="R107" s="1">
        <f ca="1">R47+NORMINV(RAND(),0,'Total-Smoothed'!$AG$2)</f>
        <v>0.36882453320911024</v>
      </c>
      <c r="S107" s="1">
        <f ca="1">S47+NORMINV(RAND(),0,'Total-Smoothed'!$AG$2)</f>
        <v>0.75243904051500465</v>
      </c>
      <c r="T107" s="1">
        <f ca="1">T47+NORMINV(RAND(),0,'Total-Smoothed'!$AG$2)</f>
        <v>8.4363212690438061E-2</v>
      </c>
      <c r="U107" s="1">
        <f ca="1">U47+NORMINV(RAND(),0,'Total-Smoothed'!$AG$2)</f>
        <v>0.44572508424966467</v>
      </c>
      <c r="V107" s="1">
        <f ca="1">V47+NORMINV(RAND(),0,'Total-Smoothed'!$AG$2)</f>
        <v>0.58793639795753283</v>
      </c>
      <c r="W107" s="1">
        <f ca="1">W47+NORMINV(RAND(),0,'Total-Smoothed'!$AG$2)</f>
        <v>1.033244873083109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8.234566878476493E-2</v>
      </c>
      <c r="E108" s="1">
        <f ca="1">E48+NORMINV(RAND(),0,'Total-Smoothed'!$AG$2)</f>
        <v>0.42336687262963413</v>
      </c>
      <c r="F108" s="1">
        <f ca="1">F48+NORMINV(RAND(),0,'Total-Smoothed'!$AG$2)</f>
        <v>0.82517260550546445</v>
      </c>
      <c r="G108" s="1">
        <f ca="1">G48+NORMINV(RAND(),0,'Total-Smoothed'!$AG$2)</f>
        <v>0.94788498506760333</v>
      </c>
      <c r="H108" s="1">
        <f ca="1">H48+NORMINV(RAND(),0,'Total-Smoothed'!$AG$2)</f>
        <v>-6.1140533463748932E-2</v>
      </c>
      <c r="I108" s="1">
        <f ca="1">I48+NORMINV(RAND(),0,'Total-Smoothed'!$AG$2)</f>
        <v>-0.16006534392049215</v>
      </c>
      <c r="J108" s="1">
        <f ca="1">J48+NORMINV(RAND(),0,'Total-Smoothed'!$AG$2)</f>
        <v>0.63012376712642026</v>
      </c>
      <c r="K108" s="1">
        <f ca="1">K48+NORMINV(RAND(),0,'Total-Smoothed'!$AG$2)</f>
        <v>0.85982671816652323</v>
      </c>
      <c r="L108" s="1">
        <f ca="1">L48+NORMINV(RAND(),0,'Total-Smoothed'!$AG$2)</f>
        <v>0.56123283726815343</v>
      </c>
      <c r="M108" s="1">
        <f ca="1">M48+NORMINV(RAND(),0,'Total-Smoothed'!$AG$2)</f>
        <v>0.86162262534914646</v>
      </c>
      <c r="N108" s="1">
        <f ca="1">N48+NORMINV(RAND(),0,'Total-Smoothed'!$AG$2)</f>
        <v>4.1913680527100761E-2</v>
      </c>
      <c r="O108" s="1">
        <f ca="1">O48+NORMINV(RAND(),0,'Total-Smoothed'!$AG$2)</f>
        <v>4.5171504974776761E-2</v>
      </c>
      <c r="P108" s="1">
        <f ca="1">P48+NORMINV(RAND(),0,'Total-Smoothed'!$AG$2)</f>
        <v>1.0219222315415963</v>
      </c>
      <c r="Q108" s="1">
        <f ca="1">Q48+NORMINV(RAND(),0,'Total-Smoothed'!$AG$2)</f>
        <v>0.43859130799306206</v>
      </c>
      <c r="R108" s="1">
        <f ca="1">R48+NORMINV(RAND(),0,'Total-Smoothed'!$AG$2)</f>
        <v>1.1982643877848418</v>
      </c>
      <c r="S108" s="1">
        <f ca="1">S48+NORMINV(RAND(),0,'Total-Smoothed'!$AG$2)</f>
        <v>0.97001121901176768</v>
      </c>
      <c r="T108" s="1">
        <f ca="1">T48+NORMINV(RAND(),0,'Total-Smoothed'!$AG$2)</f>
        <v>0.39892982689906348</v>
      </c>
      <c r="U108" s="1">
        <f ca="1">U48+NORMINV(RAND(),0,'Total-Smoothed'!$AG$2)</f>
        <v>0.16188336314020235</v>
      </c>
      <c r="V108" s="1">
        <f ca="1">V48+NORMINV(RAND(),0,'Total-Smoothed'!$AG$2)</f>
        <v>3.1832202417860257E-3</v>
      </c>
      <c r="W108" s="1">
        <f ca="1">W48+NORMINV(RAND(),0,'Total-Smoothed'!$AG$2)</f>
        <v>1.0661586327236769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-3.8948906505499169E-2</v>
      </c>
      <c r="E111" s="1">
        <f ca="1">(E61+0.6*(F61+D61)+0.15*G1)/(1+2*0.6+0.15)</f>
        <v>-1.2796177627250738E-2</v>
      </c>
      <c r="F111" s="1">
        <f ca="1">(F61+0.6*(G61+E61)+0.15*(D61+H61))/(1+2*0.6+2*0.15)</f>
        <v>6.6956386091213529E-2</v>
      </c>
      <c r="G111" s="1">
        <f t="shared" ref="G111:H126" ca="1" si="10">(G61+0.6*(H61+F61)+0.15*(E61+I61))/(1+2*0.6+2*0.15)</f>
        <v>0.2479737480481429</v>
      </c>
      <c r="H111" s="1">
        <f ca="1">(H61+0.6*(I61+G61)+0.15*(F61+J61))/(1+2*0.6+2*0.15)</f>
        <v>0.37638029003538642</v>
      </c>
      <c r="I111" s="1">
        <f t="shared" ref="I111:U126" ca="1" si="11">(I61+0.6*(J61+H61)+0.15*(G61+K61))/(1+2*0.6+2*0.15)</f>
        <v>0.21258013726952285</v>
      </c>
      <c r="J111" s="1">
        <f t="shared" ca="1" si="11"/>
        <v>6.4000232935010601E-2</v>
      </c>
      <c r="K111" s="1">
        <f t="shared" ca="1" si="11"/>
        <v>0.12244353548013806</v>
      </c>
      <c r="L111" s="1">
        <f t="shared" ca="1" si="11"/>
        <v>0.26799733427419159</v>
      </c>
      <c r="M111" s="1">
        <f t="shared" ca="1" si="11"/>
        <v>0.29410057509321397</v>
      </c>
      <c r="N111" s="1">
        <f t="shared" ca="1" si="11"/>
        <v>8.6061461652055402E-2</v>
      </c>
      <c r="O111" s="1">
        <f t="shared" ca="1" si="11"/>
        <v>-7.1510129079335821E-2</v>
      </c>
      <c r="P111" s="1">
        <f t="shared" ca="1" si="11"/>
        <v>-6.1499094209744774E-2</v>
      </c>
      <c r="Q111" s="1">
        <f t="shared" ca="1" si="11"/>
        <v>7.9244166580392197E-2</v>
      </c>
      <c r="R111" s="1">
        <f t="shared" ca="1" si="11"/>
        <v>0.29463640679144565</v>
      </c>
      <c r="S111" s="1">
        <f t="shared" ca="1" si="11"/>
        <v>0.46695571383349932</v>
      </c>
      <c r="T111" s="1">
        <f t="shared" ca="1" si="11"/>
        <v>0.36080741077352968</v>
      </c>
      <c r="U111" s="1">
        <f t="shared" ca="1" si="11"/>
        <v>0.22852044207888245</v>
      </c>
      <c r="V111" s="1">
        <f ca="1">(V61+0.6*(W61+U61)+0.15*T1)/(1+2*0.6+0.15)</f>
        <v>0.29398626317064269</v>
      </c>
      <c r="W111" s="1">
        <f ca="1">(W61+0.6*(V61)+0.15*U61)/(1+0.6+0.15)</f>
        <v>0.59495683224545171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0.10264258815756433</v>
      </c>
      <c r="E112" s="1">
        <f t="shared" ref="E112:E158" ca="1" si="13">(E62+0.6*(F62+D62)+0.15*G2)/(1+2*0.6+0.15)</f>
        <v>0.10592393137269841</v>
      </c>
      <c r="F112" s="1">
        <f t="shared" ref="F112:U127" ca="1" si="14">(F62+0.6*(G62+E62)+0.15*(D62+H62))/(1+2*0.6+2*0.15)</f>
        <v>0.12111556009527921</v>
      </c>
      <c r="G112" s="1">
        <f t="shared" ca="1" si="10"/>
        <v>0.2086496368519303</v>
      </c>
      <c r="H112" s="1">
        <f t="shared" ca="1" si="10"/>
        <v>0.2836318829895515</v>
      </c>
      <c r="I112" s="1">
        <f t="shared" ca="1" si="11"/>
        <v>0.19292872294127092</v>
      </c>
      <c r="J112" s="1">
        <f t="shared" ca="1" si="11"/>
        <v>0.10173805786415883</v>
      </c>
      <c r="K112" s="1">
        <f t="shared" ca="1" si="11"/>
        <v>9.7661418962679672E-2</v>
      </c>
      <c r="L112" s="1">
        <f t="shared" ca="1" si="11"/>
        <v>0.17797215972703978</v>
      </c>
      <c r="M112" s="1">
        <f t="shared" ca="1" si="11"/>
        <v>0.21573879108699207</v>
      </c>
      <c r="N112" s="1">
        <f t="shared" ca="1" si="11"/>
        <v>0.18097769635998051</v>
      </c>
      <c r="O112" s="1">
        <f t="shared" ca="1" si="11"/>
        <v>8.0237330531082937E-2</v>
      </c>
      <c r="P112" s="1">
        <f t="shared" ca="1" si="11"/>
        <v>-1.6864313753660986E-3</v>
      </c>
      <c r="Q112" s="1">
        <f t="shared" ca="1" si="11"/>
        <v>7.0519430889436727E-2</v>
      </c>
      <c r="R112" s="1">
        <f t="shared" ca="1" si="11"/>
        <v>0.2351513346438002</v>
      </c>
      <c r="S112" s="1">
        <f t="shared" ca="1" si="11"/>
        <v>0.28330952839739015</v>
      </c>
      <c r="T112" s="1">
        <f t="shared" ca="1" si="11"/>
        <v>0.11829193702724246</v>
      </c>
      <c r="U112" s="1">
        <f t="shared" ca="1" si="11"/>
        <v>3.4126304359323144E-2</v>
      </c>
      <c r="V112" s="1">
        <f t="shared" ref="V112:V158" ca="1" si="15">(V62+0.6*(W62+U62)+0.15*T2)/(1+2*0.6+0.15)</f>
        <v>0.1586973873946092</v>
      </c>
      <c r="W112" s="1">
        <f t="shared" ref="W112:W157" ca="1" si="16">(W62+0.6*(V62)+0.15*U62)/(1+0.6+0.15)</f>
        <v>0.39852684089147505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-4.2832978027024758E-2</v>
      </c>
      <c r="E113" s="1">
        <f t="shared" ca="1" si="13"/>
        <v>4.1399992025901028E-2</v>
      </c>
      <c r="F113" s="1">
        <f t="shared" ca="1" si="14"/>
        <v>0.14652597775001469</v>
      </c>
      <c r="G113" s="1">
        <f t="shared" ca="1" si="10"/>
        <v>0.30713642075154263</v>
      </c>
      <c r="H113" s="1">
        <f t="shared" ca="1" si="10"/>
        <v>0.42699712359972297</v>
      </c>
      <c r="I113" s="1">
        <f t="shared" ca="1" si="11"/>
        <v>0.2464946035945354</v>
      </c>
      <c r="J113" s="1">
        <f t="shared" ca="1" si="11"/>
        <v>5.7261692369643867E-2</v>
      </c>
      <c r="K113" s="1">
        <f t="shared" ca="1" si="11"/>
        <v>2.2366819378225038E-2</v>
      </c>
      <c r="L113" s="1">
        <f t="shared" ca="1" si="11"/>
        <v>8.7722937025308229E-2</v>
      </c>
      <c r="M113" s="1">
        <f t="shared" ca="1" si="11"/>
        <v>8.971344628166103E-2</v>
      </c>
      <c r="N113" s="1">
        <f t="shared" ca="1" si="11"/>
        <v>7.5174523533391879E-2</v>
      </c>
      <c r="O113" s="1">
        <f t="shared" ca="1" si="11"/>
        <v>3.944866711371646E-2</v>
      </c>
      <c r="P113" s="1">
        <f t="shared" ca="1" si="11"/>
        <v>1.1143357472123482E-2</v>
      </c>
      <c r="Q113" s="1">
        <f t="shared" ca="1" si="11"/>
        <v>2.3472081370453042E-2</v>
      </c>
      <c r="R113" s="1">
        <f t="shared" ca="1" si="11"/>
        <v>0.16350700490796322</v>
      </c>
      <c r="S113" s="1">
        <f t="shared" ca="1" si="11"/>
        <v>0.3104531198236562</v>
      </c>
      <c r="T113" s="1">
        <f t="shared" ca="1" si="11"/>
        <v>0.21742218138359207</v>
      </c>
      <c r="U113" s="1">
        <f t="shared" ca="1" si="11"/>
        <v>0.10564094281006378</v>
      </c>
      <c r="V113" s="1">
        <f t="shared" ca="1" si="15"/>
        <v>0.17408015971141541</v>
      </c>
      <c r="W113" s="1">
        <f t="shared" ca="1" si="16"/>
        <v>0.38672690373738761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2.8637071697354782E-2</v>
      </c>
      <c r="E114" s="1">
        <f t="shared" ca="1" si="13"/>
        <v>6.0999998467222254E-2</v>
      </c>
      <c r="F114" s="1">
        <f t="shared" ca="1" si="14"/>
        <v>9.7702800059799852E-2</v>
      </c>
      <c r="G114" s="1">
        <f t="shared" ca="1" si="10"/>
        <v>0.20390238374862149</v>
      </c>
      <c r="H114" s="1">
        <f t="shared" ca="1" si="10"/>
        <v>0.32936027075117236</v>
      </c>
      <c r="I114" s="1">
        <f t="shared" ca="1" si="11"/>
        <v>0.22731746280025417</v>
      </c>
      <c r="J114" s="1">
        <f t="shared" ca="1" si="11"/>
        <v>0.1187968032222447</v>
      </c>
      <c r="K114" s="1">
        <f t="shared" ca="1" si="11"/>
        <v>7.5255504645230037E-2</v>
      </c>
      <c r="L114" s="1">
        <f t="shared" ca="1" si="11"/>
        <v>9.3379832179821903E-2</v>
      </c>
      <c r="M114" s="1">
        <f t="shared" ca="1" si="11"/>
        <v>0.11660285379260441</v>
      </c>
      <c r="N114" s="1">
        <f t="shared" ca="1" si="11"/>
        <v>0.11902052022538764</v>
      </c>
      <c r="O114" s="1">
        <f t="shared" ca="1" si="11"/>
        <v>0.11899985351551805</v>
      </c>
      <c r="P114" s="1">
        <f t="shared" ca="1" si="11"/>
        <v>0.11881113491319432</v>
      </c>
      <c r="Q114" s="1">
        <f t="shared" ca="1" si="11"/>
        <v>0.15770041871710999</v>
      </c>
      <c r="R114" s="1">
        <f t="shared" ca="1" si="11"/>
        <v>0.29678903369519161</v>
      </c>
      <c r="S114" s="1">
        <f t="shared" ca="1" si="11"/>
        <v>0.41882484891930083</v>
      </c>
      <c r="T114" s="1">
        <f t="shared" ca="1" si="11"/>
        <v>0.29558638334637094</v>
      </c>
      <c r="U114" s="1">
        <f t="shared" ca="1" si="11"/>
        <v>0.17718866712465525</v>
      </c>
      <c r="V114" s="1">
        <f t="shared" ca="1" si="15"/>
        <v>0.23671784182090772</v>
      </c>
      <c r="W114" s="1">
        <f t="shared" ca="1" si="16"/>
        <v>0.45555735762038518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-8.7726634797769334E-2</v>
      </c>
      <c r="E115" s="1">
        <f t="shared" ca="1" si="13"/>
        <v>-3.3432233855164879E-3</v>
      </c>
      <c r="F115" s="1">
        <f t="shared" ca="1" si="14"/>
        <v>0.10871498255469918</v>
      </c>
      <c r="G115" s="1">
        <f t="shared" ca="1" si="10"/>
        <v>0.26463764887639241</v>
      </c>
      <c r="H115" s="1">
        <f t="shared" ca="1" si="10"/>
        <v>0.38774695519868019</v>
      </c>
      <c r="I115" s="1">
        <f t="shared" ca="1" si="11"/>
        <v>0.30317033044653885</v>
      </c>
      <c r="J115" s="1">
        <f t="shared" ca="1" si="11"/>
        <v>0.26887562250143709</v>
      </c>
      <c r="K115" s="1">
        <f t="shared" ca="1" si="11"/>
        <v>0.28474748728450605</v>
      </c>
      <c r="L115" s="1">
        <f t="shared" ca="1" si="11"/>
        <v>0.26957911968018744</v>
      </c>
      <c r="M115" s="1">
        <f t="shared" ca="1" si="11"/>
        <v>0.18649660631635903</v>
      </c>
      <c r="N115" s="1">
        <f t="shared" ca="1" si="11"/>
        <v>0.12996694626183841</v>
      </c>
      <c r="O115" s="1">
        <f t="shared" ca="1" si="11"/>
        <v>0.10519883507176249</v>
      </c>
      <c r="P115" s="1">
        <f t="shared" ca="1" si="11"/>
        <v>8.4025020470654244E-2</v>
      </c>
      <c r="Q115" s="1">
        <f t="shared" ca="1" si="11"/>
        <v>7.4334634059390309E-2</v>
      </c>
      <c r="R115" s="1">
        <f t="shared" ca="1" si="11"/>
        <v>0.10942132252182042</v>
      </c>
      <c r="S115" s="1">
        <f t="shared" ca="1" si="11"/>
        <v>0.13337774126406285</v>
      </c>
      <c r="T115" s="1">
        <f t="shared" ca="1" si="11"/>
        <v>7.2742352719857351E-2</v>
      </c>
      <c r="U115" s="1">
        <f t="shared" ca="1" si="11"/>
        <v>9.5997160084708572E-2</v>
      </c>
      <c r="V115" s="1">
        <f t="shared" ca="1" si="15"/>
        <v>0.25504882716060157</v>
      </c>
      <c r="W115" s="1">
        <f t="shared" ca="1" si="16"/>
        <v>0.53281849965568706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7.015597243951037E-2</v>
      </c>
      <c r="E116" s="1">
        <f t="shared" ca="1" si="13"/>
        <v>5.9546207398193572E-2</v>
      </c>
      <c r="F116" s="1">
        <f t="shared" ca="1" si="14"/>
        <v>5.3482375587853494E-2</v>
      </c>
      <c r="G116" s="1">
        <f t="shared" ca="1" si="10"/>
        <v>0.14999792155884362</v>
      </c>
      <c r="H116" s="1">
        <f t="shared" ca="1" si="10"/>
        <v>0.24131767370580345</v>
      </c>
      <c r="I116" s="1">
        <f t="shared" ca="1" si="11"/>
        <v>0.13841740426862986</v>
      </c>
      <c r="J116" s="1">
        <f t="shared" ca="1" si="11"/>
        <v>8.7610126114558651E-2</v>
      </c>
      <c r="K116" s="1">
        <f t="shared" ca="1" si="11"/>
        <v>0.15441555105577062</v>
      </c>
      <c r="L116" s="1">
        <f t="shared" ca="1" si="11"/>
        <v>0.24778062819013119</v>
      </c>
      <c r="M116" s="1">
        <f t="shared" ca="1" si="11"/>
        <v>0.22142209383797057</v>
      </c>
      <c r="N116" s="1">
        <f t="shared" ca="1" si="11"/>
        <v>0.11994022018261234</v>
      </c>
      <c r="O116" s="1">
        <f t="shared" ca="1" si="11"/>
        <v>7.1388565774010274E-2</v>
      </c>
      <c r="P116" s="1">
        <f t="shared" ca="1" si="11"/>
        <v>8.477305269256577E-2</v>
      </c>
      <c r="Q116" s="1">
        <f t="shared" ca="1" si="11"/>
        <v>0.20022613628116231</v>
      </c>
      <c r="R116" s="1">
        <f t="shared" ca="1" si="11"/>
        <v>0.40921342017296664</v>
      </c>
      <c r="S116" s="1">
        <f t="shared" ca="1" si="11"/>
        <v>0.50929933378361292</v>
      </c>
      <c r="T116" s="1">
        <f t="shared" ca="1" si="11"/>
        <v>0.31093253578358648</v>
      </c>
      <c r="U116" s="1">
        <f t="shared" ca="1" si="11"/>
        <v>0.14450692269337231</v>
      </c>
      <c r="V116" s="1">
        <f t="shared" ca="1" si="15"/>
        <v>0.21427739741874341</v>
      </c>
      <c r="W116" s="1">
        <f t="shared" ca="1" si="16"/>
        <v>0.48916868485979215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-4.0322084794777266E-2</v>
      </c>
      <c r="E117" s="1">
        <f t="shared" ca="1" si="13"/>
        <v>-5.1824776923226172E-2</v>
      </c>
      <c r="F117" s="1">
        <f t="shared" ca="1" si="14"/>
        <v>-1.2258081740516625E-3</v>
      </c>
      <c r="G117" s="1">
        <f t="shared" ca="1" si="10"/>
        <v>0.17499349734363759</v>
      </c>
      <c r="H117" s="1">
        <f t="shared" ca="1" si="10"/>
        <v>0.33593883071694919</v>
      </c>
      <c r="I117" s="1">
        <f t="shared" ca="1" si="11"/>
        <v>0.29077587762420443</v>
      </c>
      <c r="J117" s="1">
        <f t="shared" ca="1" si="11"/>
        <v>0.17137807978672465</v>
      </c>
      <c r="K117" s="1">
        <f t="shared" ca="1" si="11"/>
        <v>0.14825867746789387</v>
      </c>
      <c r="L117" s="1">
        <f t="shared" ca="1" si="11"/>
        <v>0.14605849245202268</v>
      </c>
      <c r="M117" s="1">
        <f t="shared" ca="1" si="11"/>
        <v>0.12042556400944215</v>
      </c>
      <c r="N117" s="1">
        <f t="shared" ca="1" si="11"/>
        <v>9.4862199435819833E-2</v>
      </c>
      <c r="O117" s="1">
        <f t="shared" ca="1" si="11"/>
        <v>0.12538217666455997</v>
      </c>
      <c r="P117" s="1">
        <f t="shared" ca="1" si="11"/>
        <v>0.16549179992676852</v>
      </c>
      <c r="Q117" s="1">
        <f t="shared" ca="1" si="11"/>
        <v>0.18529264028808162</v>
      </c>
      <c r="R117" s="1">
        <f t="shared" ca="1" si="11"/>
        <v>0.25463741672599222</v>
      </c>
      <c r="S117" s="1">
        <f t="shared" ca="1" si="11"/>
        <v>0.33655720988958565</v>
      </c>
      <c r="T117" s="1">
        <f t="shared" ca="1" si="11"/>
        <v>0.22432684955705845</v>
      </c>
      <c r="U117" s="1">
        <f t="shared" ca="1" si="11"/>
        <v>0.10631619787745379</v>
      </c>
      <c r="V117" s="1">
        <f t="shared" ca="1" si="15"/>
        <v>0.18698655736622924</v>
      </c>
      <c r="W117" s="1">
        <f t="shared" ca="1" si="16"/>
        <v>0.44801819958037342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4.640493134721186E-2</v>
      </c>
      <c r="E118" s="1">
        <f t="shared" ca="1" si="13"/>
        <v>6.4050775848562044E-2</v>
      </c>
      <c r="F118" s="1">
        <f t="shared" ca="1" si="14"/>
        <v>0.14960828249704816</v>
      </c>
      <c r="G118" s="1">
        <f t="shared" ca="1" si="10"/>
        <v>0.27119658384527645</v>
      </c>
      <c r="H118" s="1">
        <f t="shared" ca="1" si="10"/>
        <v>0.35722316648476976</v>
      </c>
      <c r="I118" s="1">
        <f t="shared" ca="1" si="11"/>
        <v>0.22952046385155631</v>
      </c>
      <c r="J118" s="1">
        <f t="shared" ca="1" si="11"/>
        <v>0.1344948898780568</v>
      </c>
      <c r="K118" s="1">
        <f t="shared" ca="1" si="11"/>
        <v>0.13170921188071577</v>
      </c>
      <c r="L118" s="1">
        <f t="shared" ca="1" si="11"/>
        <v>0.17094893689018312</v>
      </c>
      <c r="M118" s="1">
        <f t="shared" ca="1" si="11"/>
        <v>0.15923354423609742</v>
      </c>
      <c r="N118" s="1">
        <f t="shared" ca="1" si="11"/>
        <v>0.12233844308797251</v>
      </c>
      <c r="O118" s="1">
        <f t="shared" ca="1" si="11"/>
        <v>0.10030240815341077</v>
      </c>
      <c r="P118" s="1">
        <f t="shared" ca="1" si="11"/>
        <v>0.12501692283381455</v>
      </c>
      <c r="Q118" s="1">
        <f t="shared" ca="1" si="11"/>
        <v>0.18224180689102382</v>
      </c>
      <c r="R118" s="1">
        <f t="shared" ca="1" si="11"/>
        <v>0.28603949586440014</v>
      </c>
      <c r="S118" s="1">
        <f t="shared" ca="1" si="11"/>
        <v>0.39220465078774719</v>
      </c>
      <c r="T118" s="1">
        <f t="shared" ca="1" si="11"/>
        <v>0.26942165432449083</v>
      </c>
      <c r="U118" s="1">
        <f t="shared" ca="1" si="11"/>
        <v>0.13836685181851796</v>
      </c>
      <c r="V118" s="1">
        <f t="shared" ca="1" si="15"/>
        <v>0.21267090498514143</v>
      </c>
      <c r="W118" s="1">
        <f t="shared" ca="1" si="16"/>
        <v>0.45741674176072211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9.1459529400958542E-2</v>
      </c>
      <c r="E119" s="1">
        <f t="shared" ca="1" si="13"/>
        <v>7.4362920793035886E-2</v>
      </c>
      <c r="F119" s="1">
        <f t="shared" ca="1" si="14"/>
        <v>5.1323389993641798E-2</v>
      </c>
      <c r="G119" s="1">
        <f t="shared" ca="1" si="10"/>
        <v>0.16321288609065668</v>
      </c>
      <c r="H119" s="1">
        <f t="shared" ca="1" si="10"/>
        <v>0.317108785885861</v>
      </c>
      <c r="I119" s="1">
        <f t="shared" ca="1" si="11"/>
        <v>0.21423346598272422</v>
      </c>
      <c r="J119" s="1">
        <f t="shared" ca="1" si="11"/>
        <v>7.9371540311672983E-2</v>
      </c>
      <c r="K119" s="1">
        <f t="shared" ca="1" si="11"/>
        <v>4.8215823724151105E-2</v>
      </c>
      <c r="L119" s="1">
        <f t="shared" ca="1" si="11"/>
        <v>3.6616543776846477E-2</v>
      </c>
      <c r="M119" s="1">
        <f t="shared" ca="1" si="11"/>
        <v>-8.6535837711269673E-3</v>
      </c>
      <c r="N119" s="1">
        <f t="shared" ca="1" si="11"/>
        <v>-1.2439080311809363E-2</v>
      </c>
      <c r="O119" s="1">
        <f t="shared" ca="1" si="11"/>
        <v>-4.09286290124284E-2</v>
      </c>
      <c r="P119" s="1">
        <f t="shared" ca="1" si="11"/>
        <v>-6.4767784588544666E-2</v>
      </c>
      <c r="Q119" s="1">
        <f t="shared" ca="1" si="11"/>
        <v>-1.7934516771002883E-3</v>
      </c>
      <c r="R119" s="1">
        <f t="shared" ca="1" si="11"/>
        <v>0.19071335463342876</v>
      </c>
      <c r="S119" s="1">
        <f t="shared" ca="1" si="11"/>
        <v>0.35146890762190308</v>
      </c>
      <c r="T119" s="1">
        <f t="shared" ca="1" si="11"/>
        <v>0.26757013860337625</v>
      </c>
      <c r="U119" s="1">
        <f t="shared" ca="1" si="11"/>
        <v>0.19766907935398415</v>
      </c>
      <c r="V119" s="1">
        <f t="shared" ca="1" si="15"/>
        <v>0.30634028763289634</v>
      </c>
      <c r="W119" s="1">
        <f t="shared" ca="1" si="16"/>
        <v>0.51711232478808367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2.3538757841906146E-2</v>
      </c>
      <c r="E120" s="1">
        <f t="shared" ca="1" si="13"/>
        <v>1.9012860806711048E-2</v>
      </c>
      <c r="F120" s="1">
        <f t="shared" ca="1" si="14"/>
        <v>3.7234205046016329E-2</v>
      </c>
      <c r="G120" s="1">
        <f t="shared" ca="1" si="10"/>
        <v>0.17457185923106991</v>
      </c>
      <c r="H120" s="1">
        <f t="shared" ca="1" si="10"/>
        <v>0.32159582107813367</v>
      </c>
      <c r="I120" s="1">
        <f t="shared" ca="1" si="11"/>
        <v>0.23166957107938396</v>
      </c>
      <c r="J120" s="1">
        <f t="shared" ca="1" si="11"/>
        <v>0.10824487021960283</v>
      </c>
      <c r="K120" s="1">
        <f t="shared" ca="1" si="11"/>
        <v>6.3499707346317047E-2</v>
      </c>
      <c r="L120" s="1">
        <f t="shared" ca="1" si="11"/>
        <v>6.7233498546320214E-2</v>
      </c>
      <c r="M120" s="1">
        <f t="shared" ca="1" si="11"/>
        <v>3.7338984755856411E-2</v>
      </c>
      <c r="N120" s="1">
        <f t="shared" ca="1" si="11"/>
        <v>1.0750468487464099E-2</v>
      </c>
      <c r="O120" s="1">
        <f t="shared" ca="1" si="11"/>
        <v>2.4494538560932692E-2</v>
      </c>
      <c r="P120" s="1">
        <f t="shared" ca="1" si="11"/>
        <v>2.7061639568882377E-2</v>
      </c>
      <c r="Q120" s="1">
        <f t="shared" ca="1" si="11"/>
        <v>0.10264905269186231</v>
      </c>
      <c r="R120" s="1">
        <f t="shared" ca="1" si="11"/>
        <v>0.25638468613899079</v>
      </c>
      <c r="S120" s="1">
        <f t="shared" ca="1" si="11"/>
        <v>0.38944649223071914</v>
      </c>
      <c r="T120" s="1">
        <f t="shared" ca="1" si="11"/>
        <v>0.30191508551414964</v>
      </c>
      <c r="U120" s="1">
        <f t="shared" ca="1" si="11"/>
        <v>0.20109688181419888</v>
      </c>
      <c r="V120" s="1">
        <f t="shared" ca="1" si="15"/>
        <v>0.23822348887608513</v>
      </c>
      <c r="W120" s="1">
        <f t="shared" ca="1" si="16"/>
        <v>0.46148538259479183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3.0841463438934433E-2</v>
      </c>
      <c r="E121" s="1">
        <f t="shared" ca="1" si="13"/>
        <v>3.5596349414925448E-2</v>
      </c>
      <c r="F121" s="1">
        <f t="shared" ca="1" si="14"/>
        <v>0.1157150060029029</v>
      </c>
      <c r="G121" s="1">
        <f t="shared" ca="1" si="10"/>
        <v>0.21486401543986683</v>
      </c>
      <c r="H121" s="1">
        <f t="shared" ca="1" si="10"/>
        <v>0.26466535493587712</v>
      </c>
      <c r="I121" s="1">
        <f t="shared" ca="1" si="11"/>
        <v>0.14943595021576861</v>
      </c>
      <c r="J121" s="1">
        <f t="shared" ca="1" si="11"/>
        <v>6.465366797626923E-2</v>
      </c>
      <c r="K121" s="1">
        <f t="shared" ca="1" si="11"/>
        <v>0.14067413908080556</v>
      </c>
      <c r="L121" s="1">
        <f t="shared" ca="1" si="11"/>
        <v>0.29323195456761703</v>
      </c>
      <c r="M121" s="1">
        <f t="shared" ca="1" si="11"/>
        <v>0.29035413241809699</v>
      </c>
      <c r="N121" s="1">
        <f t="shared" ca="1" si="11"/>
        <v>0.17032975839066486</v>
      </c>
      <c r="O121" s="1">
        <f t="shared" ca="1" si="11"/>
        <v>0.14141473579742933</v>
      </c>
      <c r="P121" s="1">
        <f t="shared" ca="1" si="11"/>
        <v>0.17275501522424236</v>
      </c>
      <c r="Q121" s="1">
        <f t="shared" ca="1" si="11"/>
        <v>0.15626997287545236</v>
      </c>
      <c r="R121" s="1">
        <f t="shared" ca="1" si="11"/>
        <v>0.22323365661446762</v>
      </c>
      <c r="S121" s="1">
        <f t="shared" ca="1" si="11"/>
        <v>0.34945234803445602</v>
      </c>
      <c r="T121" s="1">
        <f t="shared" ca="1" si="11"/>
        <v>0.2532349843278921</v>
      </c>
      <c r="U121" s="1">
        <f t="shared" ca="1" si="11"/>
        <v>0.12657426292770343</v>
      </c>
      <c r="V121" s="1">
        <f t="shared" ca="1" si="15"/>
        <v>0.2472439839933486</v>
      </c>
      <c r="W121" s="1">
        <f t="shared" ca="1" si="16"/>
        <v>0.5646309506026258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6.5647586887847262E-2</v>
      </c>
      <c r="E122" s="1">
        <f t="shared" ca="1" si="13"/>
        <v>2.0039110333230935E-2</v>
      </c>
      <c r="F122" s="1">
        <f t="shared" ca="1" si="14"/>
        <v>2.078333938193952E-2</v>
      </c>
      <c r="G122" s="1">
        <f t="shared" ca="1" si="10"/>
        <v>0.14241636467986832</v>
      </c>
      <c r="H122" s="1">
        <f t="shared" ca="1" si="10"/>
        <v>0.24049958907992877</v>
      </c>
      <c r="I122" s="1">
        <f t="shared" ca="1" si="11"/>
        <v>0.14317192228315878</v>
      </c>
      <c r="J122" s="1">
        <f t="shared" ca="1" si="11"/>
        <v>8.2058409654111528E-2</v>
      </c>
      <c r="K122" s="1">
        <f t="shared" ca="1" si="11"/>
        <v>0.12739376508392908</v>
      </c>
      <c r="L122" s="1">
        <f t="shared" ca="1" si="11"/>
        <v>0.19394685212850693</v>
      </c>
      <c r="M122" s="1">
        <f t="shared" ca="1" si="11"/>
        <v>0.19475959621694597</v>
      </c>
      <c r="N122" s="1">
        <f t="shared" ca="1" si="11"/>
        <v>0.1561418860026958</v>
      </c>
      <c r="O122" s="1">
        <f t="shared" ca="1" si="11"/>
        <v>0.1291171966619869</v>
      </c>
      <c r="P122" s="1">
        <f t="shared" ca="1" si="11"/>
        <v>9.3950336594646883E-2</v>
      </c>
      <c r="Q122" s="1">
        <f t="shared" ca="1" si="11"/>
        <v>7.5145528294398217E-2</v>
      </c>
      <c r="R122" s="1">
        <f t="shared" ca="1" si="11"/>
        <v>0.12829828583879019</v>
      </c>
      <c r="S122" s="1">
        <f t="shared" ca="1" si="11"/>
        <v>0.20139496644064905</v>
      </c>
      <c r="T122" s="1">
        <f t="shared" ca="1" si="11"/>
        <v>0.12511247425185937</v>
      </c>
      <c r="U122" s="1">
        <f t="shared" ca="1" si="11"/>
        <v>0.10445306811649088</v>
      </c>
      <c r="V122" s="1">
        <f t="shared" ca="1" si="15"/>
        <v>0.31248027139650392</v>
      </c>
      <c r="W122" s="1">
        <f t="shared" ca="1" si="16"/>
        <v>0.64020888076293014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1.7250029795176155E-3</v>
      </c>
      <c r="E123" s="1">
        <f t="shared" ca="1" si="13"/>
        <v>1.0967696323761237E-2</v>
      </c>
      <c r="F123" s="1">
        <f t="shared" ca="1" si="14"/>
        <v>1.5019816561364974E-2</v>
      </c>
      <c r="G123" s="1">
        <f t="shared" ca="1" si="10"/>
        <v>9.8053075188742941E-2</v>
      </c>
      <c r="H123" s="1">
        <f t="shared" ca="1" si="10"/>
        <v>0.20704337473925977</v>
      </c>
      <c r="I123" s="1">
        <f t="shared" ca="1" si="11"/>
        <v>0.15796402353241557</v>
      </c>
      <c r="J123" s="1">
        <f t="shared" ca="1" si="11"/>
        <v>7.3883297949944998E-2</v>
      </c>
      <c r="K123" s="1">
        <f t="shared" ca="1" si="11"/>
        <v>8.3323637717100746E-2</v>
      </c>
      <c r="L123" s="1">
        <f t="shared" ca="1" si="11"/>
        <v>0.20190077873723111</v>
      </c>
      <c r="M123" s="1">
        <f t="shared" ca="1" si="11"/>
        <v>0.22580223583091069</v>
      </c>
      <c r="N123" s="1">
        <f t="shared" ca="1" si="11"/>
        <v>0.11565145710704075</v>
      </c>
      <c r="O123" s="1">
        <f t="shared" ca="1" si="11"/>
        <v>4.8322615805476296E-2</v>
      </c>
      <c r="P123" s="1">
        <f t="shared" ca="1" si="11"/>
        <v>4.3522800155581728E-2</v>
      </c>
      <c r="Q123" s="1">
        <f t="shared" ca="1" si="11"/>
        <v>7.3556236080606643E-2</v>
      </c>
      <c r="R123" s="1">
        <f t="shared" ca="1" si="11"/>
        <v>0.19427792304409452</v>
      </c>
      <c r="S123" s="1">
        <f t="shared" ca="1" si="11"/>
        <v>0.3204005412292445</v>
      </c>
      <c r="T123" s="1">
        <f t="shared" ca="1" si="11"/>
        <v>0.20010770262219424</v>
      </c>
      <c r="U123" s="1">
        <f t="shared" ca="1" si="11"/>
        <v>0.11074205703544138</v>
      </c>
      <c r="V123" s="1">
        <f t="shared" ca="1" si="15"/>
        <v>0.24898173339992455</v>
      </c>
      <c r="W123" s="1">
        <f t="shared" ca="1" si="16"/>
        <v>0.54438777980582875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-2.0562497048860703E-2</v>
      </c>
      <c r="E124" s="1">
        <f t="shared" ca="1" si="13"/>
        <v>-3.7131997980285492E-2</v>
      </c>
      <c r="F124" s="1">
        <f t="shared" ca="1" si="14"/>
        <v>7.8267160058022364E-3</v>
      </c>
      <c r="G124" s="1">
        <f t="shared" ca="1" si="10"/>
        <v>0.13832397340132688</v>
      </c>
      <c r="H124" s="1">
        <f t="shared" ca="1" si="10"/>
        <v>0.25317189059388678</v>
      </c>
      <c r="I124" s="1">
        <f t="shared" ca="1" si="11"/>
        <v>0.13500734260565794</v>
      </c>
      <c r="J124" s="1">
        <f t="shared" ca="1" si="11"/>
        <v>-1.2289995639799378E-3</v>
      </c>
      <c r="K124" s="1">
        <f t="shared" ca="1" si="11"/>
        <v>2.5148138285506959E-2</v>
      </c>
      <c r="L124" s="1">
        <f t="shared" ca="1" si="11"/>
        <v>0.11861922495392192</v>
      </c>
      <c r="M124" s="1">
        <f t="shared" ca="1" si="11"/>
        <v>0.13669467710708111</v>
      </c>
      <c r="N124" s="1">
        <f t="shared" ca="1" si="11"/>
        <v>9.2466023598637717E-2</v>
      </c>
      <c r="O124" s="1">
        <f t="shared" ca="1" si="11"/>
        <v>4.6677688776947092E-2</v>
      </c>
      <c r="P124" s="1">
        <f t="shared" ca="1" si="11"/>
        <v>8.2141896189855554E-2</v>
      </c>
      <c r="Q124" s="1">
        <f t="shared" ca="1" si="11"/>
        <v>0.20382786471631603</v>
      </c>
      <c r="R124" s="1">
        <f t="shared" ca="1" si="11"/>
        <v>0.39481618664764961</v>
      </c>
      <c r="S124" s="1">
        <f t="shared" ca="1" si="11"/>
        <v>0.45953523531374713</v>
      </c>
      <c r="T124" s="1">
        <f t="shared" ca="1" si="11"/>
        <v>0.26936156684489176</v>
      </c>
      <c r="U124" s="1">
        <f t="shared" ca="1" si="11"/>
        <v>0.11658112571228393</v>
      </c>
      <c r="V124" s="1">
        <f t="shared" ca="1" si="15"/>
        <v>0.20390250479313049</v>
      </c>
      <c r="W124" s="1">
        <f t="shared" ca="1" si="16"/>
        <v>0.53098743244509128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7.8619361359742651E-2</v>
      </c>
      <c r="E125" s="1">
        <f t="shared" ca="1" si="13"/>
        <v>7.8013179900891613E-2</v>
      </c>
      <c r="F125" s="1">
        <f t="shared" ca="1" si="14"/>
        <v>7.8995609931553329E-2</v>
      </c>
      <c r="G125" s="1">
        <f t="shared" ca="1" si="10"/>
        <v>0.2014055498323773</v>
      </c>
      <c r="H125" s="1">
        <f t="shared" ca="1" si="10"/>
        <v>0.34184229811849692</v>
      </c>
      <c r="I125" s="1">
        <f t="shared" ca="1" si="11"/>
        <v>0.23535704924679995</v>
      </c>
      <c r="J125" s="1">
        <f t="shared" ca="1" si="11"/>
        <v>0.11198956784702399</v>
      </c>
      <c r="K125" s="1">
        <f t="shared" ca="1" si="11"/>
        <v>7.8158365885473063E-2</v>
      </c>
      <c r="L125" s="1">
        <f t="shared" ca="1" si="11"/>
        <v>0.10429005433648311</v>
      </c>
      <c r="M125" s="1">
        <f t="shared" ca="1" si="11"/>
        <v>0.12463726810897671</v>
      </c>
      <c r="N125" s="1">
        <f t="shared" ca="1" si="11"/>
        <v>9.4254655344506791E-2</v>
      </c>
      <c r="O125" s="1">
        <f t="shared" ca="1" si="11"/>
        <v>4.1334724705985718E-2</v>
      </c>
      <c r="P125" s="1">
        <f t="shared" ca="1" si="11"/>
        <v>3.9739139543754506E-2</v>
      </c>
      <c r="Q125" s="1">
        <f t="shared" ca="1" si="11"/>
        <v>0.11116023166509419</v>
      </c>
      <c r="R125" s="1">
        <f t="shared" ca="1" si="11"/>
        <v>0.26221463854889326</v>
      </c>
      <c r="S125" s="1">
        <f t="shared" ca="1" si="11"/>
        <v>0.39263116961962163</v>
      </c>
      <c r="T125" s="1">
        <f t="shared" ca="1" si="11"/>
        <v>0.28356134372875402</v>
      </c>
      <c r="U125" s="1">
        <f t="shared" ca="1" si="11"/>
        <v>0.19710379495421101</v>
      </c>
      <c r="V125" s="1">
        <f t="shared" ca="1" si="15"/>
        <v>0.28127768790252239</v>
      </c>
      <c r="W125" s="1">
        <f t="shared" ca="1" si="16"/>
        <v>0.50172413892792245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6.4965927040763385E-2</v>
      </c>
      <c r="E126" s="1">
        <f t="shared" ca="1" si="13"/>
        <v>8.6025024249663157E-2</v>
      </c>
      <c r="F126" s="1">
        <f t="shared" ca="1" si="14"/>
        <v>0.1130490677520366</v>
      </c>
      <c r="G126" s="1">
        <f t="shared" ca="1" si="10"/>
        <v>0.19229451664282687</v>
      </c>
      <c r="H126" s="1">
        <f t="shared" ca="1" si="10"/>
        <v>0.30568281722695434</v>
      </c>
      <c r="I126" s="1">
        <f t="shared" ca="1" si="11"/>
        <v>0.24287038770118269</v>
      </c>
      <c r="J126" s="1">
        <f t="shared" ca="1" si="11"/>
        <v>0.15174775116344535</v>
      </c>
      <c r="K126" s="1">
        <f t="shared" ca="1" si="11"/>
        <v>0.13045289531698948</v>
      </c>
      <c r="L126" s="1">
        <f t="shared" ca="1" si="11"/>
        <v>0.1839351791603788</v>
      </c>
      <c r="M126" s="1">
        <f t="shared" ca="1" si="11"/>
        <v>0.21740863894539433</v>
      </c>
      <c r="N126" s="1">
        <f t="shared" ca="1" si="11"/>
        <v>0.21854608381811064</v>
      </c>
      <c r="O126" s="1">
        <f t="shared" ca="1" si="11"/>
        <v>0.18033309659249913</v>
      </c>
      <c r="P126" s="1">
        <f t="shared" ca="1" si="11"/>
        <v>0.15482014389268967</v>
      </c>
      <c r="Q126" s="1">
        <f t="shared" ca="1" si="11"/>
        <v>0.19470584254097076</v>
      </c>
      <c r="R126" s="1">
        <f t="shared" ca="1" si="11"/>
        <v>0.33384999891338796</v>
      </c>
      <c r="S126" s="1">
        <f t="shared" ca="1" si="11"/>
        <v>0.41237532002150512</v>
      </c>
      <c r="T126" s="1">
        <f t="shared" ca="1" si="11"/>
        <v>0.23711721122718252</v>
      </c>
      <c r="U126" s="1">
        <f t="shared" ca="1" si="11"/>
        <v>0.10930223406073594</v>
      </c>
      <c r="V126" s="1">
        <f t="shared" ca="1" si="15"/>
        <v>0.23217604322371652</v>
      </c>
      <c r="W126" s="1">
        <f t="shared" ca="1" si="16"/>
        <v>0.52534854479572901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-2.4891303016906657E-2</v>
      </c>
      <c r="E127" s="1">
        <f t="shared" ca="1" si="13"/>
        <v>2.5497081238855031E-2</v>
      </c>
      <c r="F127" s="1">
        <f t="shared" ca="1" si="14"/>
        <v>1.8982114793007033E-2</v>
      </c>
      <c r="G127" s="1">
        <f t="shared" ca="1" si="14"/>
        <v>0.12048822401429389</v>
      </c>
      <c r="H127" s="1">
        <f t="shared" ca="1" si="14"/>
        <v>0.23634983151803296</v>
      </c>
      <c r="I127" s="1">
        <f t="shared" ca="1" si="14"/>
        <v>0.11474066144954483</v>
      </c>
      <c r="J127" s="1">
        <f t="shared" ca="1" si="14"/>
        <v>-3.5095873898115519E-2</v>
      </c>
      <c r="K127" s="1">
        <f t="shared" ca="1" si="14"/>
        <v>-1.0500331840403582E-3</v>
      </c>
      <c r="L127" s="1">
        <f t="shared" ca="1" si="14"/>
        <v>8.0836999831955039E-2</v>
      </c>
      <c r="M127" s="1">
        <f t="shared" ca="1" si="14"/>
        <v>0.10371859381385665</v>
      </c>
      <c r="N127" s="1">
        <f t="shared" ca="1" si="14"/>
        <v>9.3687400700095819E-2</v>
      </c>
      <c r="O127" s="1">
        <f t="shared" ca="1" si="14"/>
        <v>9.4244760620722734E-2</v>
      </c>
      <c r="P127" s="1">
        <f t="shared" ca="1" si="14"/>
        <v>0.12168778169456784</v>
      </c>
      <c r="Q127" s="1">
        <f t="shared" ca="1" si="14"/>
        <v>0.20051974525977895</v>
      </c>
      <c r="R127" s="1">
        <f t="shared" ca="1" si="14"/>
        <v>0.30603348293288024</v>
      </c>
      <c r="S127" s="1">
        <f t="shared" ca="1" si="14"/>
        <v>0.36345803539958926</v>
      </c>
      <c r="T127" s="1">
        <f t="shared" ca="1" si="14"/>
        <v>0.24905490643272662</v>
      </c>
      <c r="U127" s="1">
        <f t="shared" ca="1" si="14"/>
        <v>0.15397469075106124</v>
      </c>
      <c r="V127" s="1">
        <f t="shared" ca="1" si="15"/>
        <v>0.22798605254161622</v>
      </c>
      <c r="W127" s="1">
        <f t="shared" ca="1" si="16"/>
        <v>0.47888666986724437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8.8788836693903583E-2</v>
      </c>
      <c r="E128" s="1">
        <f t="shared" ca="1" si="13"/>
        <v>9.3947532499399036E-2</v>
      </c>
      <c r="F128" s="1">
        <f t="shared" ref="F128:U143" ca="1" si="17">(F78+0.6*(G78+E78)+0.15*(D78+H78))/(1+2*0.6+2*0.15)</f>
        <v>0.11603563149744658</v>
      </c>
      <c r="G128" s="1">
        <f t="shared" ca="1" si="17"/>
        <v>0.18796132505722241</v>
      </c>
      <c r="H128" s="1">
        <f t="shared" ca="1" si="17"/>
        <v>0.28358831390172251</v>
      </c>
      <c r="I128" s="1">
        <f t="shared" ca="1" si="17"/>
        <v>0.24741677750476501</v>
      </c>
      <c r="J128" s="1">
        <f t="shared" ca="1" si="17"/>
        <v>0.17796126060638276</v>
      </c>
      <c r="K128" s="1">
        <f t="shared" ca="1" si="17"/>
        <v>0.10364095307170229</v>
      </c>
      <c r="L128" s="1">
        <f t="shared" ca="1" si="17"/>
        <v>6.4674175580359261E-2</v>
      </c>
      <c r="M128" s="1">
        <f t="shared" ca="1" si="17"/>
        <v>1.7432174549205627E-2</v>
      </c>
      <c r="N128" s="1">
        <f t="shared" ca="1" si="17"/>
        <v>1.8681512111385682E-3</v>
      </c>
      <c r="O128" s="1">
        <f t="shared" ca="1" si="17"/>
        <v>1.9832837545659416E-2</v>
      </c>
      <c r="P128" s="1">
        <f t="shared" ca="1" si="17"/>
        <v>4.9206205252148361E-2</v>
      </c>
      <c r="Q128" s="1">
        <f t="shared" ca="1" si="17"/>
        <v>0.16988938549146598</v>
      </c>
      <c r="R128" s="1">
        <f t="shared" ca="1" si="17"/>
        <v>0.35106478104547395</v>
      </c>
      <c r="S128" s="1">
        <f t="shared" ca="1" si="17"/>
        <v>0.4567111620872395</v>
      </c>
      <c r="T128" s="1">
        <f t="shared" ca="1" si="17"/>
        <v>0.34608313421575865</v>
      </c>
      <c r="U128" s="1">
        <f t="shared" ca="1" si="17"/>
        <v>0.20396887940650094</v>
      </c>
      <c r="V128" s="1">
        <f t="shared" ca="1" si="15"/>
        <v>0.17041760141961459</v>
      </c>
      <c r="W128" s="1">
        <f t="shared" ca="1" si="16"/>
        <v>0.29861938717555281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-9.9925502240481287E-2</v>
      </c>
      <c r="E129" s="1">
        <f t="shared" ca="1" si="13"/>
        <v>-7.3427976714093623E-2</v>
      </c>
      <c r="F129" s="1">
        <f t="shared" ca="1" si="17"/>
        <v>-2.4338028285433798E-3</v>
      </c>
      <c r="G129" s="1">
        <f t="shared" ca="1" si="17"/>
        <v>0.14543752868704179</v>
      </c>
      <c r="H129" s="1">
        <f t="shared" ca="1" si="17"/>
        <v>0.29602766202535979</v>
      </c>
      <c r="I129" s="1">
        <f t="shared" ca="1" si="17"/>
        <v>0.19710931559326231</v>
      </c>
      <c r="J129" s="1">
        <f t="shared" ca="1" si="17"/>
        <v>4.1732619798193198E-2</v>
      </c>
      <c r="K129" s="1">
        <f t="shared" ca="1" si="17"/>
        <v>4.1611686189558336E-2</v>
      </c>
      <c r="L129" s="1">
        <f t="shared" ca="1" si="17"/>
        <v>0.12271412916238995</v>
      </c>
      <c r="M129" s="1">
        <f t="shared" ca="1" si="17"/>
        <v>0.11708550101714192</v>
      </c>
      <c r="N129" s="1">
        <f t="shared" ca="1" si="17"/>
        <v>3.8746883972577494E-2</v>
      </c>
      <c r="O129" s="1">
        <f t="shared" ca="1" si="17"/>
        <v>-3.1982871713843286E-2</v>
      </c>
      <c r="P129" s="1">
        <f t="shared" ca="1" si="17"/>
        <v>1.3237303277548614E-3</v>
      </c>
      <c r="Q129" s="1">
        <f t="shared" ca="1" si="17"/>
        <v>0.10853834715084831</v>
      </c>
      <c r="R129" s="1">
        <f t="shared" ca="1" si="17"/>
        <v>0.24572750970864501</v>
      </c>
      <c r="S129" s="1">
        <f t="shared" ca="1" si="17"/>
        <v>0.33293327269698347</v>
      </c>
      <c r="T129" s="1">
        <f t="shared" ca="1" si="17"/>
        <v>0.210497255064131</v>
      </c>
      <c r="U129" s="1">
        <f t="shared" ca="1" si="17"/>
        <v>0.10492257196430277</v>
      </c>
      <c r="V129" s="1">
        <f t="shared" ca="1" si="15"/>
        <v>0.19262409281864484</v>
      </c>
      <c r="W129" s="1">
        <f t="shared" ca="1" si="16"/>
        <v>0.45387089140308612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-6.0560690127623405E-2</v>
      </c>
      <c r="E130" s="1">
        <f t="shared" ca="1" si="13"/>
        <v>-5.3340407362247322E-3</v>
      </c>
      <c r="F130" s="1">
        <f t="shared" ca="1" si="17"/>
        <v>7.7125716646542414E-2</v>
      </c>
      <c r="G130" s="1">
        <f t="shared" ca="1" si="17"/>
        <v>0.18391472709761536</v>
      </c>
      <c r="H130" s="1">
        <f t="shared" ca="1" si="17"/>
        <v>0.25850866163649011</v>
      </c>
      <c r="I130" s="1">
        <f t="shared" ca="1" si="17"/>
        <v>0.14587144796766655</v>
      </c>
      <c r="J130" s="1">
        <f t="shared" ca="1" si="17"/>
        <v>-1.4846443204464127E-2</v>
      </c>
      <c r="K130" s="1">
        <f t="shared" ca="1" si="17"/>
        <v>-6.1050116545969924E-2</v>
      </c>
      <c r="L130" s="1">
        <f t="shared" ca="1" si="17"/>
        <v>2.045722273075375E-2</v>
      </c>
      <c r="M130" s="1">
        <f t="shared" ca="1" si="17"/>
        <v>9.8658791339947899E-2</v>
      </c>
      <c r="N130" s="1">
        <f t="shared" ca="1" si="17"/>
        <v>0.10793321058543011</v>
      </c>
      <c r="O130" s="1">
        <f t="shared" ca="1" si="17"/>
        <v>0.10443072887128572</v>
      </c>
      <c r="P130" s="1">
        <f t="shared" ca="1" si="17"/>
        <v>0.1233526306224865</v>
      </c>
      <c r="Q130" s="1">
        <f t="shared" ca="1" si="17"/>
        <v>0.14575539764150355</v>
      </c>
      <c r="R130" s="1">
        <f t="shared" ca="1" si="17"/>
        <v>0.20517493054776276</v>
      </c>
      <c r="S130" s="1">
        <f t="shared" ca="1" si="17"/>
        <v>0.24503213863507156</v>
      </c>
      <c r="T130" s="1">
        <f t="shared" ca="1" si="17"/>
        <v>0.14609563371992978</v>
      </c>
      <c r="U130" s="1">
        <f t="shared" ca="1" si="17"/>
        <v>9.0893889885066054E-2</v>
      </c>
      <c r="V130" s="1">
        <f t="shared" ca="1" si="15"/>
        <v>0.16318313246703633</v>
      </c>
      <c r="W130" s="1">
        <f t="shared" ca="1" si="16"/>
        <v>0.36014729568578108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5.1188033223410992E-2</v>
      </c>
      <c r="E131" s="1">
        <f t="shared" ca="1" si="13"/>
        <v>7.2967630577776887E-2</v>
      </c>
      <c r="F131" s="1">
        <f t="shared" ca="1" si="17"/>
        <v>0.12541230894174815</v>
      </c>
      <c r="G131" s="1">
        <f t="shared" ca="1" si="17"/>
        <v>0.26717100608078204</v>
      </c>
      <c r="H131" s="1">
        <f t="shared" ca="1" si="17"/>
        <v>0.39190077337822016</v>
      </c>
      <c r="I131" s="1">
        <f t="shared" ca="1" si="17"/>
        <v>0.29174784019521471</v>
      </c>
      <c r="J131" s="1">
        <f t="shared" ca="1" si="17"/>
        <v>0.1664993736199934</v>
      </c>
      <c r="K131" s="1">
        <f t="shared" ca="1" si="17"/>
        <v>0.16766065690967266</v>
      </c>
      <c r="L131" s="1">
        <f t="shared" ca="1" si="17"/>
        <v>0.29665231157221539</v>
      </c>
      <c r="M131" s="1">
        <f t="shared" ca="1" si="17"/>
        <v>0.29189151141016884</v>
      </c>
      <c r="N131" s="1">
        <f t="shared" ca="1" si="17"/>
        <v>0.18587494645478558</v>
      </c>
      <c r="O131" s="1">
        <f t="shared" ca="1" si="17"/>
        <v>0.15854340926698568</v>
      </c>
      <c r="P131" s="1">
        <f t="shared" ca="1" si="17"/>
        <v>0.13948006393609327</v>
      </c>
      <c r="Q131" s="1">
        <f t="shared" ca="1" si="17"/>
        <v>5.4452829478779122E-2</v>
      </c>
      <c r="R131" s="1">
        <f t="shared" ca="1" si="17"/>
        <v>5.4052532719351377E-2</v>
      </c>
      <c r="S131" s="1">
        <f t="shared" ca="1" si="17"/>
        <v>0.18462445479438863</v>
      </c>
      <c r="T131" s="1">
        <f t="shared" ca="1" si="17"/>
        <v>0.16639554698787454</v>
      </c>
      <c r="U131" s="1">
        <f t="shared" ca="1" si="17"/>
        <v>0.14219425289952445</v>
      </c>
      <c r="V131" s="1">
        <f t="shared" ca="1" si="15"/>
        <v>0.30383880333149021</v>
      </c>
      <c r="W131" s="1">
        <f t="shared" ca="1" si="16"/>
        <v>0.63238431420693408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5.097493199074641E-2</v>
      </c>
      <c r="E132" s="1">
        <f t="shared" ca="1" si="13"/>
        <v>8.3840250156062127E-2</v>
      </c>
      <c r="F132" s="1">
        <f t="shared" ca="1" si="17"/>
        <v>0.10712536790995091</v>
      </c>
      <c r="G132" s="1">
        <f t="shared" ca="1" si="17"/>
        <v>0.19424469101181038</v>
      </c>
      <c r="H132" s="1">
        <f t="shared" ca="1" si="17"/>
        <v>0.30488710516302636</v>
      </c>
      <c r="I132" s="1">
        <f t="shared" ca="1" si="17"/>
        <v>0.24854724841021919</v>
      </c>
      <c r="J132" s="1">
        <f t="shared" ca="1" si="17"/>
        <v>0.20731306169202823</v>
      </c>
      <c r="K132" s="1">
        <f t="shared" ca="1" si="17"/>
        <v>0.23100774052153664</v>
      </c>
      <c r="L132" s="1">
        <f t="shared" ca="1" si="17"/>
        <v>0.22144511645329459</v>
      </c>
      <c r="M132" s="1">
        <f t="shared" ca="1" si="17"/>
        <v>0.12961062642777363</v>
      </c>
      <c r="N132" s="1">
        <f t="shared" ca="1" si="17"/>
        <v>5.8300148816015307E-2</v>
      </c>
      <c r="O132" s="1">
        <f t="shared" ca="1" si="17"/>
        <v>3.189540887163992E-2</v>
      </c>
      <c r="P132" s="1">
        <f t="shared" ca="1" si="17"/>
        <v>4.29588650371312E-2</v>
      </c>
      <c r="Q132" s="1">
        <f t="shared" ca="1" si="17"/>
        <v>9.1874079015668242E-2</v>
      </c>
      <c r="R132" s="1">
        <f t="shared" ca="1" si="17"/>
        <v>0.23233331457488884</v>
      </c>
      <c r="S132" s="1">
        <f t="shared" ca="1" si="17"/>
        <v>0.34977666438317234</v>
      </c>
      <c r="T132" s="1">
        <f t="shared" ca="1" si="17"/>
        <v>0.21213819254940086</v>
      </c>
      <c r="U132" s="1">
        <f t="shared" ca="1" si="17"/>
        <v>0.1302996496946178</v>
      </c>
      <c r="V132" s="1">
        <f t="shared" ca="1" si="15"/>
        <v>0.26725220770599623</v>
      </c>
      <c r="W132" s="1">
        <f t="shared" ca="1" si="16"/>
        <v>0.53841875671449824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0.13087787760729583</v>
      </c>
      <c r="E133" s="1">
        <f t="shared" ca="1" si="13"/>
        <v>0.12216624645362258</v>
      </c>
      <c r="F133" s="1">
        <f t="shared" ca="1" si="17"/>
        <v>0.1239551579028642</v>
      </c>
      <c r="G133" s="1">
        <f t="shared" ca="1" si="17"/>
        <v>0.2252986045105406</v>
      </c>
      <c r="H133" s="1">
        <f t="shared" ca="1" si="17"/>
        <v>0.31915687326507591</v>
      </c>
      <c r="I133" s="1">
        <f t="shared" ca="1" si="17"/>
        <v>0.17656150779798452</v>
      </c>
      <c r="J133" s="1">
        <f t="shared" ca="1" si="17"/>
        <v>7.954365988677517E-2</v>
      </c>
      <c r="K133" s="1">
        <f t="shared" ca="1" si="17"/>
        <v>0.13395909698482492</v>
      </c>
      <c r="L133" s="1">
        <f t="shared" ca="1" si="17"/>
        <v>0.19307526518056334</v>
      </c>
      <c r="M133" s="1">
        <f t="shared" ca="1" si="17"/>
        <v>0.15495173117528072</v>
      </c>
      <c r="N133" s="1">
        <f t="shared" ca="1" si="17"/>
        <v>5.094200926935475E-2</v>
      </c>
      <c r="O133" s="1">
        <f t="shared" ca="1" si="17"/>
        <v>1.5891408552300922E-3</v>
      </c>
      <c r="P133" s="1">
        <f t="shared" ca="1" si="17"/>
        <v>2.752393870625507E-2</v>
      </c>
      <c r="Q133" s="1">
        <f t="shared" ca="1" si="17"/>
        <v>8.8755896174208621E-2</v>
      </c>
      <c r="R133" s="1">
        <f t="shared" ca="1" si="17"/>
        <v>0.21502044512477295</v>
      </c>
      <c r="S133" s="1">
        <f t="shared" ca="1" si="17"/>
        <v>0.29541511737713372</v>
      </c>
      <c r="T133" s="1">
        <f t="shared" ca="1" si="17"/>
        <v>0.17900920375445764</v>
      </c>
      <c r="U133" s="1">
        <f t="shared" ca="1" si="17"/>
        <v>0.13177564041123135</v>
      </c>
      <c r="V133" s="1">
        <f t="shared" ca="1" si="15"/>
        <v>0.27961943252380178</v>
      </c>
      <c r="W133" s="1">
        <f t="shared" ca="1" si="16"/>
        <v>0.54790312037041511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-9.8165969133080733E-2</v>
      </c>
      <c r="E134" s="1">
        <f t="shared" ca="1" si="13"/>
        <v>-8.3554133138511094E-2</v>
      </c>
      <c r="F134" s="1">
        <f t="shared" ca="1" si="17"/>
        <v>-3.8604969385447593E-2</v>
      </c>
      <c r="G134" s="1">
        <f t="shared" ca="1" si="17"/>
        <v>0.12980477703483595</v>
      </c>
      <c r="H134" s="1">
        <f t="shared" ca="1" si="17"/>
        <v>0.30682903228064068</v>
      </c>
      <c r="I134" s="1">
        <f t="shared" ca="1" si="17"/>
        <v>0.22520442013382436</v>
      </c>
      <c r="J134" s="1">
        <f t="shared" ca="1" si="17"/>
        <v>0.13560594712622262</v>
      </c>
      <c r="K134" s="1">
        <f t="shared" ca="1" si="17"/>
        <v>0.13732312294705307</v>
      </c>
      <c r="L134" s="1">
        <f t="shared" ca="1" si="17"/>
        <v>0.16847015595986156</v>
      </c>
      <c r="M134" s="1">
        <f t="shared" ca="1" si="17"/>
        <v>0.14368581575969971</v>
      </c>
      <c r="N134" s="1">
        <f t="shared" ca="1" si="17"/>
        <v>0.10231675036360907</v>
      </c>
      <c r="O134" s="1">
        <f t="shared" ca="1" si="17"/>
        <v>9.2002500953403094E-2</v>
      </c>
      <c r="P134" s="1">
        <f t="shared" ca="1" si="17"/>
        <v>0.11392744551237496</v>
      </c>
      <c r="Q134" s="1">
        <f t="shared" ca="1" si="17"/>
        <v>0.18727866287169198</v>
      </c>
      <c r="R134" s="1">
        <f t="shared" ca="1" si="17"/>
        <v>0.30172075307228613</v>
      </c>
      <c r="S134" s="1">
        <f t="shared" ca="1" si="17"/>
        <v>0.37988200326808796</v>
      </c>
      <c r="T134" s="1">
        <f t="shared" ca="1" si="17"/>
        <v>0.25877623446164694</v>
      </c>
      <c r="U134" s="1">
        <f t="shared" ca="1" si="17"/>
        <v>0.17048975809124148</v>
      </c>
      <c r="V134" s="1">
        <f t="shared" ca="1" si="15"/>
        <v>0.28957268309874201</v>
      </c>
      <c r="W134" s="1">
        <f t="shared" ca="1" si="16"/>
        <v>0.59575982873210565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0.36110638510225296</v>
      </c>
      <c r="E135" s="1">
        <f t="shared" ca="1" si="13"/>
        <v>0.50886220466725574</v>
      </c>
      <c r="F135" s="1">
        <f t="shared" ca="1" si="17"/>
        <v>0.526056525385597</v>
      </c>
      <c r="G135" s="1">
        <f t="shared" ca="1" si="17"/>
        <v>0.24609953171054194</v>
      </c>
      <c r="H135" s="1">
        <f t="shared" ca="1" si="17"/>
        <v>0.10074390554754693</v>
      </c>
      <c r="I135" s="1">
        <f t="shared" ca="1" si="17"/>
        <v>0.30822311651313328</v>
      </c>
      <c r="J135" s="1">
        <f t="shared" ca="1" si="17"/>
        <v>0.67696577343363373</v>
      </c>
      <c r="K135" s="1">
        <f t="shared" ca="1" si="17"/>
        <v>0.71531547735719581</v>
      </c>
      <c r="L135" s="1">
        <f t="shared" ca="1" si="17"/>
        <v>0.42405404259608231</v>
      </c>
      <c r="M135" s="1">
        <f t="shared" ca="1" si="17"/>
        <v>0.20694623092409614</v>
      </c>
      <c r="N135" s="1">
        <f t="shared" ca="1" si="17"/>
        <v>0.20405306648727425</v>
      </c>
      <c r="O135" s="1">
        <f t="shared" ca="1" si="17"/>
        <v>0.31538802116111442</v>
      </c>
      <c r="P135" s="1">
        <f t="shared" ca="1" si="17"/>
        <v>0.43046560317197241</v>
      </c>
      <c r="Q135" s="1">
        <f t="shared" ca="1" si="17"/>
        <v>0.32082840567544035</v>
      </c>
      <c r="R135" s="1">
        <f t="shared" ca="1" si="17"/>
        <v>0.15804517619249431</v>
      </c>
      <c r="S135" s="1">
        <f t="shared" ca="1" si="17"/>
        <v>9.3018722097039055E-2</v>
      </c>
      <c r="T135" s="1">
        <f t="shared" ca="1" si="17"/>
        <v>0.2061756095649952</v>
      </c>
      <c r="U135" s="1">
        <f t="shared" ca="1" si="17"/>
        <v>0.40619210344188439</v>
      </c>
      <c r="V135" s="1">
        <f t="shared" ca="1" si="15"/>
        <v>0.4295198602889318</v>
      </c>
      <c r="W135" s="1">
        <f t="shared" ca="1" si="16"/>
        <v>0.46198734529710961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0.14147972640788037</v>
      </c>
      <c r="E136" s="1">
        <f t="shared" ca="1" si="13"/>
        <v>0.21629049985921753</v>
      </c>
      <c r="F136" s="1">
        <f t="shared" ca="1" si="17"/>
        <v>0.23092856260316236</v>
      </c>
      <c r="G136" s="1">
        <f t="shared" ca="1" si="17"/>
        <v>0.17506656985209101</v>
      </c>
      <c r="H136" s="1">
        <f t="shared" ca="1" si="17"/>
        <v>0.16015726310546743</v>
      </c>
      <c r="I136" s="1">
        <f t="shared" ca="1" si="17"/>
        <v>0.28488794524407324</v>
      </c>
      <c r="J136" s="1">
        <f t="shared" ca="1" si="17"/>
        <v>0.49653778581981872</v>
      </c>
      <c r="K136" s="1">
        <f t="shared" ca="1" si="17"/>
        <v>0.50923712786994002</v>
      </c>
      <c r="L136" s="1">
        <f t="shared" ca="1" si="17"/>
        <v>0.36896759637343973</v>
      </c>
      <c r="M136" s="1">
        <f t="shared" ca="1" si="17"/>
        <v>0.16941944187235397</v>
      </c>
      <c r="N136" s="1">
        <f t="shared" ca="1" si="17"/>
        <v>0.1071769429409313</v>
      </c>
      <c r="O136" s="1">
        <f t="shared" ca="1" si="17"/>
        <v>0.12714024798281667</v>
      </c>
      <c r="P136" s="1">
        <f t="shared" ca="1" si="17"/>
        <v>0.23450140734517005</v>
      </c>
      <c r="Q136" s="1">
        <f t="shared" ca="1" si="17"/>
        <v>0.44447505845282542</v>
      </c>
      <c r="R136" s="1">
        <f t="shared" ca="1" si="17"/>
        <v>0.55612478768037477</v>
      </c>
      <c r="S136" s="1">
        <f t="shared" ca="1" si="17"/>
        <v>0.43000338212734812</v>
      </c>
      <c r="T136" s="1">
        <f t="shared" ca="1" si="17"/>
        <v>0.43010134510028902</v>
      </c>
      <c r="U136" s="1">
        <f t="shared" ca="1" si="17"/>
        <v>0.557533087809439</v>
      </c>
      <c r="V136" s="1">
        <f t="shared" ca="1" si="15"/>
        <v>0.57453464761552353</v>
      </c>
      <c r="W136" s="1">
        <f t="shared" ca="1" si="16"/>
        <v>0.69687852335749223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0.82242846080719101</v>
      </c>
      <c r="E137" s="1">
        <f t="shared" ca="1" si="13"/>
        <v>0.70231047920205247</v>
      </c>
      <c r="F137" s="1">
        <f t="shared" ca="1" si="17"/>
        <v>0.5719580520386357</v>
      </c>
      <c r="G137" s="1">
        <f t="shared" ca="1" si="17"/>
        <v>0.46511616539212552</v>
      </c>
      <c r="H137" s="1">
        <f t="shared" ca="1" si="17"/>
        <v>0.53965774489380536</v>
      </c>
      <c r="I137" s="1">
        <f t="shared" ca="1" si="17"/>
        <v>0.51983471255794034</v>
      </c>
      <c r="J137" s="1">
        <f t="shared" ca="1" si="17"/>
        <v>0.46642107148169981</v>
      </c>
      <c r="K137" s="1">
        <f t="shared" ca="1" si="17"/>
        <v>0.23447573508534347</v>
      </c>
      <c r="L137" s="1">
        <f t="shared" ca="1" si="17"/>
        <v>5.2709250602092327E-2</v>
      </c>
      <c r="M137" s="1">
        <f t="shared" ca="1" si="17"/>
        <v>1.4332551067407228E-2</v>
      </c>
      <c r="N137" s="1">
        <f t="shared" ca="1" si="17"/>
        <v>0.18144164809589253</v>
      </c>
      <c r="O137" s="1">
        <f t="shared" ca="1" si="17"/>
        <v>0.36656988523231904</v>
      </c>
      <c r="P137" s="1">
        <f t="shared" ca="1" si="17"/>
        <v>0.24195992671289623</v>
      </c>
      <c r="Q137" s="1">
        <f t="shared" ca="1" si="17"/>
        <v>8.8643875164083924E-2</v>
      </c>
      <c r="R137" s="1">
        <f t="shared" ca="1" si="17"/>
        <v>4.399467446540755E-2</v>
      </c>
      <c r="S137" s="1">
        <f t="shared" ca="1" si="17"/>
        <v>7.988570617020449E-2</v>
      </c>
      <c r="T137" s="1">
        <f t="shared" ca="1" si="17"/>
        <v>0.25867026036150043</v>
      </c>
      <c r="U137" s="1">
        <f t="shared" ca="1" si="17"/>
        <v>0.57450172686666801</v>
      </c>
      <c r="V137" s="1">
        <f t="shared" ca="1" si="15"/>
        <v>0.77269764484875714</v>
      </c>
      <c r="W137" s="1">
        <f t="shared" ca="1" si="16"/>
        <v>0.8053438029713057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0.67408015180051528</v>
      </c>
      <c r="E138" s="1">
        <f t="shared" ca="1" si="13"/>
        <v>0.70188747245378735</v>
      </c>
      <c r="F138" s="1">
        <f t="shared" ca="1" si="17"/>
        <v>0.62852314573386869</v>
      </c>
      <c r="G138" s="1">
        <f t="shared" ca="1" si="17"/>
        <v>0.33944325685972171</v>
      </c>
      <c r="H138" s="1">
        <f t="shared" ca="1" si="17"/>
        <v>0.16855083209612257</v>
      </c>
      <c r="I138" s="1">
        <f t="shared" ca="1" si="17"/>
        <v>0.317419753779632</v>
      </c>
      <c r="J138" s="1">
        <f t="shared" ca="1" si="17"/>
        <v>0.73529442023803226</v>
      </c>
      <c r="K138" s="1">
        <f t="shared" ca="1" si="17"/>
        <v>1.0368219957948543</v>
      </c>
      <c r="L138" s="1">
        <f t="shared" ca="1" si="17"/>
        <v>1.0838504398862305</v>
      </c>
      <c r="M138" s="1">
        <f t="shared" ca="1" si="17"/>
        <v>0.90357771989748537</v>
      </c>
      <c r="N138" s="1">
        <f t="shared" ca="1" si="17"/>
        <v>0.67183936638322395</v>
      </c>
      <c r="O138" s="1">
        <f t="shared" ca="1" si="17"/>
        <v>0.78227529752131886</v>
      </c>
      <c r="P138" s="1">
        <f t="shared" ca="1" si="17"/>
        <v>0.82943243402789246</v>
      </c>
      <c r="Q138" s="1">
        <f t="shared" ca="1" si="17"/>
        <v>0.65473990933808579</v>
      </c>
      <c r="R138" s="1">
        <f t="shared" ca="1" si="17"/>
        <v>0.44812384761155377</v>
      </c>
      <c r="S138" s="1">
        <f t="shared" ca="1" si="17"/>
        <v>0.54855414360043842</v>
      </c>
      <c r="T138" s="1">
        <f t="shared" ca="1" si="17"/>
        <v>0.69151935319048641</v>
      </c>
      <c r="U138" s="1">
        <f t="shared" ca="1" si="17"/>
        <v>0.78269364625434545</v>
      </c>
      <c r="V138" s="1">
        <f t="shared" ca="1" si="15"/>
        <v>0.70966625774134984</v>
      </c>
      <c r="W138" s="1">
        <f t="shared" ca="1" si="16"/>
        <v>0.45271125968564135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9.9520624265076754E-2</v>
      </c>
      <c r="E139" s="1">
        <f t="shared" ca="1" si="13"/>
        <v>5.8475386949285099E-2</v>
      </c>
      <c r="F139" s="1">
        <f t="shared" ca="1" si="17"/>
        <v>1.3975661670776416E-2</v>
      </c>
      <c r="G139" s="1">
        <f t="shared" ca="1" si="17"/>
        <v>3.9655160351812074E-3</v>
      </c>
      <c r="H139" s="1">
        <f t="shared" ca="1" si="17"/>
        <v>9.8376336990034716E-2</v>
      </c>
      <c r="I139" s="1">
        <f t="shared" ca="1" si="17"/>
        <v>0.35796285392734528</v>
      </c>
      <c r="J139" s="1">
        <f t="shared" ca="1" si="17"/>
        <v>0.65766712064567545</v>
      </c>
      <c r="K139" s="1">
        <f t="shared" ca="1" si="17"/>
        <v>0.63877547991808803</v>
      </c>
      <c r="L139" s="1">
        <f t="shared" ca="1" si="17"/>
        <v>0.40231113716369898</v>
      </c>
      <c r="M139" s="1">
        <f t="shared" ca="1" si="17"/>
        <v>0.21041099714993505</v>
      </c>
      <c r="N139" s="1">
        <f t="shared" ca="1" si="17"/>
        <v>0.16771730929186279</v>
      </c>
      <c r="O139" s="1">
        <f t="shared" ca="1" si="17"/>
        <v>0.33697286066123361</v>
      </c>
      <c r="P139" s="1">
        <f t="shared" ca="1" si="17"/>
        <v>0.52621002038703346</v>
      </c>
      <c r="Q139" s="1">
        <f t="shared" ca="1" si="17"/>
        <v>0.39636259557024694</v>
      </c>
      <c r="R139" s="1">
        <f t="shared" ca="1" si="17"/>
        <v>0.18531544016288948</v>
      </c>
      <c r="S139" s="1">
        <f t="shared" ca="1" si="17"/>
        <v>0.13910457267844567</v>
      </c>
      <c r="T139" s="1">
        <f t="shared" ca="1" si="17"/>
        <v>0.15840002838521403</v>
      </c>
      <c r="U139" s="1">
        <f t="shared" ca="1" si="17"/>
        <v>0.1010406065255707</v>
      </c>
      <c r="V139" s="1">
        <f t="shared" ca="1" si="15"/>
        <v>0.16181745595918259</v>
      </c>
      <c r="W139" s="1">
        <f t="shared" ca="1" si="16"/>
        <v>0.50451248568102236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7.2510988862217712E-2</v>
      </c>
      <c r="E140" s="1">
        <f t="shared" ca="1" si="13"/>
        <v>9.9394507351203171E-2</v>
      </c>
      <c r="F140" s="1">
        <f t="shared" ca="1" si="17"/>
        <v>8.1544115571790643E-2</v>
      </c>
      <c r="G140" s="1">
        <f t="shared" ca="1" si="17"/>
        <v>0.14573357819116645</v>
      </c>
      <c r="H140" s="1">
        <f t="shared" ca="1" si="17"/>
        <v>0.32672532706581081</v>
      </c>
      <c r="I140" s="1">
        <f t="shared" ca="1" si="17"/>
        <v>0.42736067784197707</v>
      </c>
      <c r="J140" s="1">
        <f t="shared" ca="1" si="17"/>
        <v>0.48562579177671328</v>
      </c>
      <c r="K140" s="1">
        <f t="shared" ca="1" si="17"/>
        <v>0.35074424162749301</v>
      </c>
      <c r="L140" s="1">
        <f t="shared" ca="1" si="17"/>
        <v>0.25763293789188546</v>
      </c>
      <c r="M140" s="1">
        <f t="shared" ca="1" si="17"/>
        <v>0.12071784252932269</v>
      </c>
      <c r="N140" s="1">
        <f t="shared" ca="1" si="17"/>
        <v>0.11982736501065061</v>
      </c>
      <c r="O140" s="1">
        <f t="shared" ca="1" si="17"/>
        <v>0.37573758810845903</v>
      </c>
      <c r="P140" s="1">
        <f t="shared" ca="1" si="17"/>
        <v>0.60904389321284413</v>
      </c>
      <c r="Q140" s="1">
        <f t="shared" ca="1" si="17"/>
        <v>0.42540952468303955</v>
      </c>
      <c r="R140" s="1">
        <f t="shared" ca="1" si="17"/>
        <v>0.13461810303729943</v>
      </c>
      <c r="S140" s="1">
        <f t="shared" ca="1" si="17"/>
        <v>3.5832400551778006E-2</v>
      </c>
      <c r="T140" s="1">
        <f t="shared" ca="1" si="17"/>
        <v>0.10372361576221115</v>
      </c>
      <c r="U140" s="1">
        <f t="shared" ca="1" si="17"/>
        <v>0.20384157413627033</v>
      </c>
      <c r="V140" s="1">
        <f t="shared" ca="1" si="15"/>
        <v>0.37428006199511782</v>
      </c>
      <c r="W140" s="1">
        <f t="shared" ca="1" si="16"/>
        <v>0.62420337877332599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0.1179258919828015</v>
      </c>
      <c r="E141" s="1">
        <f t="shared" ca="1" si="13"/>
        <v>0.10100306622985668</v>
      </c>
      <c r="F141" s="1">
        <f t="shared" ca="1" si="17"/>
        <v>3.9741805674118627E-2</v>
      </c>
      <c r="G141" s="1">
        <f t="shared" ca="1" si="17"/>
        <v>-1.1679940058212131E-2</v>
      </c>
      <c r="H141" s="1">
        <f t="shared" ca="1" si="17"/>
        <v>2.2104258434928237E-2</v>
      </c>
      <c r="I141" s="1">
        <f t="shared" ca="1" si="17"/>
        <v>0.25087737713687303</v>
      </c>
      <c r="J141" s="1">
        <f t="shared" ca="1" si="17"/>
        <v>0.65236267688076077</v>
      </c>
      <c r="K141" s="1">
        <f t="shared" ca="1" si="17"/>
        <v>0.9206291377815804</v>
      </c>
      <c r="L141" s="1">
        <f t="shared" ca="1" si="17"/>
        <v>0.95529827446345872</v>
      </c>
      <c r="M141" s="1">
        <f t="shared" ca="1" si="17"/>
        <v>0.74676446750159664</v>
      </c>
      <c r="N141" s="1">
        <f t="shared" ca="1" si="17"/>
        <v>0.40423551582956796</v>
      </c>
      <c r="O141" s="1">
        <f t="shared" ca="1" si="17"/>
        <v>0.29706866022841899</v>
      </c>
      <c r="P141" s="1">
        <f t="shared" ca="1" si="17"/>
        <v>0.54959233941076202</v>
      </c>
      <c r="Q141" s="1">
        <f t="shared" ca="1" si="17"/>
        <v>0.92220382966005232</v>
      </c>
      <c r="R141" s="1">
        <f t="shared" ca="1" si="17"/>
        <v>1.0766035160503789</v>
      </c>
      <c r="S141" s="1">
        <f t="shared" ca="1" si="17"/>
        <v>1.0454703223250457</v>
      </c>
      <c r="T141" s="1">
        <f t="shared" ca="1" si="17"/>
        <v>0.96307097111493545</v>
      </c>
      <c r="U141" s="1">
        <f t="shared" ca="1" si="17"/>
        <v>0.87471345370725528</v>
      </c>
      <c r="V141" s="1">
        <f t="shared" ca="1" si="15"/>
        <v>0.67656713481549513</v>
      </c>
      <c r="W141" s="1">
        <f t="shared" ca="1" si="16"/>
        <v>0.38693175258174339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0.65677671786943037</v>
      </c>
      <c r="E142" s="1">
        <f t="shared" ca="1" si="13"/>
        <v>0.47733701108567272</v>
      </c>
      <c r="F142" s="1">
        <f t="shared" ca="1" si="17"/>
        <v>0.41252772047226821</v>
      </c>
      <c r="G142" s="1">
        <f t="shared" ca="1" si="17"/>
        <v>0.25873895601379499</v>
      </c>
      <c r="H142" s="1">
        <f t="shared" ca="1" si="17"/>
        <v>0.15874527865477178</v>
      </c>
      <c r="I142" s="1">
        <f t="shared" ca="1" si="17"/>
        <v>0.17357200801973255</v>
      </c>
      <c r="J142" s="1">
        <f t="shared" ca="1" si="17"/>
        <v>0.32934937392731756</v>
      </c>
      <c r="K142" s="1">
        <f t="shared" ca="1" si="17"/>
        <v>0.57471127217795936</v>
      </c>
      <c r="L142" s="1">
        <f t="shared" ca="1" si="17"/>
        <v>0.6362395041739195</v>
      </c>
      <c r="M142" s="1">
        <f t="shared" ca="1" si="17"/>
        <v>0.60529350107330293</v>
      </c>
      <c r="N142" s="1">
        <f t="shared" ca="1" si="17"/>
        <v>0.55384412370118929</v>
      </c>
      <c r="O142" s="1">
        <f t="shared" ca="1" si="17"/>
        <v>0.63908512939007156</v>
      </c>
      <c r="P142" s="1">
        <f t="shared" ca="1" si="17"/>
        <v>0.60158737686390096</v>
      </c>
      <c r="Q142" s="1">
        <f t="shared" ca="1" si="17"/>
        <v>0.38668006776714192</v>
      </c>
      <c r="R142" s="1">
        <f t="shared" ca="1" si="17"/>
        <v>0.27697071399776702</v>
      </c>
      <c r="S142" s="1">
        <f t="shared" ca="1" si="17"/>
        <v>0.34635682864649281</v>
      </c>
      <c r="T142" s="1">
        <f t="shared" ca="1" si="17"/>
        <v>0.28919818285700044</v>
      </c>
      <c r="U142" s="1">
        <f t="shared" ca="1" si="17"/>
        <v>0.31272115373340936</v>
      </c>
      <c r="V142" s="1">
        <f t="shared" ca="1" si="15"/>
        <v>0.50901627974207808</v>
      </c>
      <c r="W142" s="1">
        <f t="shared" ca="1" si="16"/>
        <v>0.51582276671012417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1.0167436160525669E-2</v>
      </c>
      <c r="E143" s="1">
        <f t="shared" ca="1" si="13"/>
        <v>0.20118838052895027</v>
      </c>
      <c r="F143" s="1">
        <f t="shared" ca="1" si="17"/>
        <v>0.3398509653076523</v>
      </c>
      <c r="G143" s="1">
        <f t="shared" ca="1" si="17"/>
        <v>0.20082967173004165</v>
      </c>
      <c r="H143" s="1">
        <f t="shared" ca="1" si="17"/>
        <v>4.5874682590758713E-2</v>
      </c>
      <c r="I143" s="1">
        <f t="shared" ca="1" si="17"/>
        <v>5.8750556564645381E-2</v>
      </c>
      <c r="J143" s="1">
        <f t="shared" ca="1" si="17"/>
        <v>0.14956587966336127</v>
      </c>
      <c r="K143" s="1">
        <f t="shared" ca="1" si="17"/>
        <v>0.22667575608902985</v>
      </c>
      <c r="L143" s="1">
        <f t="shared" ca="1" si="17"/>
        <v>0.22028105717263813</v>
      </c>
      <c r="M143" s="1">
        <f t="shared" ca="1" si="17"/>
        <v>0.14647165866977457</v>
      </c>
      <c r="N143" s="1">
        <f t="shared" ca="1" si="17"/>
        <v>7.5221803744645266E-2</v>
      </c>
      <c r="O143" s="1">
        <f t="shared" ca="1" si="17"/>
        <v>0.11170614670101868</v>
      </c>
      <c r="P143" s="1">
        <f t="shared" ca="1" si="17"/>
        <v>0.29016561623976289</v>
      </c>
      <c r="Q143" s="1">
        <f t="shared" ca="1" si="17"/>
        <v>0.60755923931796252</v>
      </c>
      <c r="R143" s="1">
        <f t="shared" ca="1" si="17"/>
        <v>0.77297686345308803</v>
      </c>
      <c r="S143" s="1">
        <f t="shared" ca="1" si="17"/>
        <v>0.70459128855513709</v>
      </c>
      <c r="T143" s="1">
        <f t="shared" ca="1" si="17"/>
        <v>0.58138953417176742</v>
      </c>
      <c r="U143" s="1">
        <f t="shared" ref="U143:U158" ca="1" si="18">(U93+0.6*(V93+T93)+0.15*(S93+W93))/(1+2*0.6+2*0.15)</f>
        <v>0.52801821888366285</v>
      </c>
      <c r="V143" s="1">
        <f t="shared" ca="1" si="15"/>
        <v>0.37701399864275137</v>
      </c>
      <c r="W143" s="1">
        <f t="shared" ca="1" si="16"/>
        <v>0.26657811388358382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0.16012725388512081</v>
      </c>
      <c r="E144" s="1">
        <f t="shared" ca="1" si="13"/>
        <v>0.29121091188963266</v>
      </c>
      <c r="F144" s="1">
        <f t="shared" ref="F144:T158" ca="1" si="19">(F94+0.6*(G94+E94)+0.15*(D94+H94))/(1+2*0.6+2*0.15)</f>
        <v>0.46988159392350798</v>
      </c>
      <c r="G144" s="1">
        <f t="shared" ca="1" si="19"/>
        <v>0.48441940804672168</v>
      </c>
      <c r="H144" s="1">
        <f t="shared" ca="1" si="19"/>
        <v>0.52430560754998956</v>
      </c>
      <c r="I144" s="1">
        <f t="shared" ca="1" si="19"/>
        <v>0.49807724250454949</v>
      </c>
      <c r="J144" s="1">
        <f t="shared" ca="1" si="19"/>
        <v>0.56451169963279901</v>
      </c>
      <c r="K144" s="1">
        <f t="shared" ca="1" si="19"/>
        <v>0.63562856615074614</v>
      </c>
      <c r="L144" s="1">
        <f t="shared" ca="1" si="19"/>
        <v>0.73502492004804787</v>
      </c>
      <c r="M144" s="1">
        <f t="shared" ca="1" si="19"/>
        <v>0.62566228887702813</v>
      </c>
      <c r="N144" s="1">
        <f t="shared" ca="1" si="19"/>
        <v>0.26328661746503124</v>
      </c>
      <c r="O144" s="1">
        <f t="shared" ca="1" si="19"/>
        <v>3.2319699173180706E-2</v>
      </c>
      <c r="P144" s="1">
        <f t="shared" ca="1" si="19"/>
        <v>-1.4169881914567894E-2</v>
      </c>
      <c r="Q144" s="1">
        <f t="shared" ca="1" si="19"/>
        <v>4.066332079582987E-2</v>
      </c>
      <c r="R144" s="1">
        <f t="shared" ca="1" si="19"/>
        <v>0.23297361050118687</v>
      </c>
      <c r="S144" s="1">
        <f t="shared" ca="1" si="19"/>
        <v>0.55700782073037192</v>
      </c>
      <c r="T144" s="1">
        <f t="shared" ca="1" si="19"/>
        <v>0.71258851318179361</v>
      </c>
      <c r="U144" s="1">
        <f t="shared" ca="1" si="18"/>
        <v>0.7165476433741168</v>
      </c>
      <c r="V144" s="1">
        <f t="shared" ca="1" si="15"/>
        <v>0.54107141857080554</v>
      </c>
      <c r="W144" s="1">
        <f t="shared" ca="1" si="16"/>
        <v>0.25216212630070778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0.27432703079681264</v>
      </c>
      <c r="E145" s="1">
        <f t="shared" ca="1" si="13"/>
        <v>0.19205833353375065</v>
      </c>
      <c r="F145" s="1">
        <f t="shared" ca="1" si="19"/>
        <v>0.12989993759406326</v>
      </c>
      <c r="G145" s="1">
        <f t="shared" ca="1" si="19"/>
        <v>0.1164436448539256</v>
      </c>
      <c r="H145" s="1">
        <f t="shared" ca="1" si="19"/>
        <v>0.15729235311724676</v>
      </c>
      <c r="I145" s="1">
        <f t="shared" ca="1" si="19"/>
        <v>0.15009575709933937</v>
      </c>
      <c r="J145" s="1">
        <f t="shared" ca="1" si="19"/>
        <v>0.22895334702077993</v>
      </c>
      <c r="K145" s="1">
        <f t="shared" ca="1" si="19"/>
        <v>0.49753874722163705</v>
      </c>
      <c r="L145" s="1">
        <f t="shared" ca="1" si="19"/>
        <v>0.71698574287657302</v>
      </c>
      <c r="M145" s="1">
        <f t="shared" ca="1" si="19"/>
        <v>0.67995174291636784</v>
      </c>
      <c r="N145" s="1">
        <f t="shared" ca="1" si="19"/>
        <v>0.48142842092790578</v>
      </c>
      <c r="O145" s="1">
        <f t="shared" ca="1" si="19"/>
        <v>0.4048836101467635</v>
      </c>
      <c r="P145" s="1">
        <f t="shared" ca="1" si="19"/>
        <v>0.31901371288036917</v>
      </c>
      <c r="Q145" s="1">
        <f t="shared" ca="1" si="19"/>
        <v>0.31979783120814115</v>
      </c>
      <c r="R145" s="1">
        <f t="shared" ca="1" si="19"/>
        <v>0.44388635228454731</v>
      </c>
      <c r="S145" s="1">
        <f t="shared" ca="1" si="19"/>
        <v>0.53190670801040718</v>
      </c>
      <c r="T145" s="1">
        <f t="shared" ca="1" si="19"/>
        <v>0.40064536850653337</v>
      </c>
      <c r="U145" s="1">
        <f t="shared" ca="1" si="18"/>
        <v>0.32716139289831181</v>
      </c>
      <c r="V145" s="1">
        <f t="shared" ca="1" si="15"/>
        <v>0.39701746350006883</v>
      </c>
      <c r="W145" s="1">
        <f t="shared" ca="1" si="16"/>
        <v>0.28421971744311142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0.75898027800317791</v>
      </c>
      <c r="E146" s="1">
        <f t="shared" ca="1" si="13"/>
        <v>0.65814903577569428</v>
      </c>
      <c r="F146" s="1">
        <f t="shared" ca="1" si="19"/>
        <v>0.6015804445650722</v>
      </c>
      <c r="G146" s="1">
        <f t="shared" ca="1" si="19"/>
        <v>0.48840834534583688</v>
      </c>
      <c r="H146" s="1">
        <f t="shared" ca="1" si="19"/>
        <v>0.44553566049680099</v>
      </c>
      <c r="I146" s="1">
        <f t="shared" ca="1" si="19"/>
        <v>0.52392804633230994</v>
      </c>
      <c r="J146" s="1">
        <f t="shared" ca="1" si="19"/>
        <v>0.80754327037573148</v>
      </c>
      <c r="K146" s="1">
        <f t="shared" ca="1" si="19"/>
        <v>0.95891816767911453</v>
      </c>
      <c r="L146" s="1">
        <f t="shared" ca="1" si="19"/>
        <v>0.9073171884248914</v>
      </c>
      <c r="M146" s="1">
        <f t="shared" ca="1" si="19"/>
        <v>0.74963311371855523</v>
      </c>
      <c r="N146" s="1">
        <f t="shared" ca="1" si="19"/>
        <v>0.54592966777191443</v>
      </c>
      <c r="O146" s="1">
        <f t="shared" ca="1" si="19"/>
        <v>0.42672133511891469</v>
      </c>
      <c r="P146" s="1">
        <f t="shared" ca="1" si="19"/>
        <v>0.30375044564094356</v>
      </c>
      <c r="Q146" s="1">
        <f t="shared" ca="1" si="19"/>
        <v>0.42679455440196579</v>
      </c>
      <c r="R146" s="1">
        <f t="shared" ca="1" si="19"/>
        <v>0.73546486417844648</v>
      </c>
      <c r="S146" s="1">
        <f t="shared" ca="1" si="19"/>
        <v>0.82806457978697201</v>
      </c>
      <c r="T146" s="1">
        <f t="shared" ca="1" si="19"/>
        <v>0.76174561188979673</v>
      </c>
      <c r="U146" s="1">
        <f t="shared" ca="1" si="18"/>
        <v>0.74044515170437586</v>
      </c>
      <c r="V146" s="1">
        <f t="shared" ca="1" si="15"/>
        <v>0.6537324991908392</v>
      </c>
      <c r="W146" s="1">
        <f t="shared" ca="1" si="16"/>
        <v>0.42921022849702223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0.8489431443269837</v>
      </c>
      <c r="E147" s="1">
        <f t="shared" ca="1" si="13"/>
        <v>0.825372755830862</v>
      </c>
      <c r="F147" s="1">
        <f t="shared" ca="1" si="19"/>
        <v>0.76992482219910685</v>
      </c>
      <c r="G147" s="1">
        <f t="shared" ca="1" si="19"/>
        <v>0.64722074405390595</v>
      </c>
      <c r="H147" s="1">
        <f t="shared" ca="1" si="19"/>
        <v>0.57749435935040694</v>
      </c>
      <c r="I147" s="1">
        <f t="shared" ca="1" si="19"/>
        <v>0.36992808421751466</v>
      </c>
      <c r="J147" s="1">
        <f t="shared" ca="1" si="19"/>
        <v>0.21394393131720135</v>
      </c>
      <c r="K147" s="1">
        <f t="shared" ca="1" si="19"/>
        <v>0.11840675673110337</v>
      </c>
      <c r="L147" s="1">
        <f t="shared" ca="1" si="19"/>
        <v>4.3448230059910199E-2</v>
      </c>
      <c r="M147" s="1">
        <f t="shared" ca="1" si="19"/>
        <v>8.9227691203080814E-2</v>
      </c>
      <c r="N147" s="1">
        <f t="shared" ca="1" si="19"/>
        <v>0.29949787656746785</v>
      </c>
      <c r="O147" s="1">
        <f t="shared" ca="1" si="19"/>
        <v>0.46784749828013023</v>
      </c>
      <c r="P147" s="1">
        <f t="shared" ca="1" si="19"/>
        <v>0.39607753337219753</v>
      </c>
      <c r="Q147" s="1">
        <f t="shared" ca="1" si="19"/>
        <v>0.46807291842656851</v>
      </c>
      <c r="R147" s="1">
        <f t="shared" ca="1" si="19"/>
        <v>0.63781904616486162</v>
      </c>
      <c r="S147" s="1">
        <f t="shared" ca="1" si="19"/>
        <v>0.5594797536525602</v>
      </c>
      <c r="T147" s="1">
        <f t="shared" ca="1" si="19"/>
        <v>0.34775056854200648</v>
      </c>
      <c r="U147" s="1">
        <f t="shared" ca="1" si="18"/>
        <v>0.38971853361281977</v>
      </c>
      <c r="V147" s="1">
        <f t="shared" ca="1" si="15"/>
        <v>0.57559937999372268</v>
      </c>
      <c r="W147" s="1">
        <f t="shared" ca="1" si="16"/>
        <v>0.60073574411879882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0.67435718035250203</v>
      </c>
      <c r="E148" s="1">
        <f t="shared" ca="1" si="13"/>
        <v>0.47485725527081618</v>
      </c>
      <c r="F148" s="1">
        <f t="shared" ca="1" si="19"/>
        <v>0.30290219850062294</v>
      </c>
      <c r="G148" s="1">
        <f t="shared" ca="1" si="19"/>
        <v>0.36909207525745424</v>
      </c>
      <c r="H148" s="1">
        <f t="shared" ca="1" si="19"/>
        <v>0.51754655333434274</v>
      </c>
      <c r="I148" s="1">
        <f t="shared" ca="1" si="19"/>
        <v>0.38227952472369148</v>
      </c>
      <c r="J148" s="1">
        <f t="shared" ca="1" si="19"/>
        <v>0.30192345587487207</v>
      </c>
      <c r="K148" s="1">
        <f t="shared" ca="1" si="19"/>
        <v>0.37252009385272333</v>
      </c>
      <c r="L148" s="1">
        <f t="shared" ca="1" si="19"/>
        <v>0.36354766018179108</v>
      </c>
      <c r="M148" s="1">
        <f t="shared" ca="1" si="19"/>
        <v>0.29990863562655568</v>
      </c>
      <c r="N148" s="1">
        <f t="shared" ca="1" si="19"/>
        <v>0.33970044263225491</v>
      </c>
      <c r="O148" s="1">
        <f t="shared" ca="1" si="19"/>
        <v>0.47336979368818638</v>
      </c>
      <c r="P148" s="1">
        <f t="shared" ca="1" si="19"/>
        <v>0.51869635026830396</v>
      </c>
      <c r="Q148" s="1">
        <f t="shared" ca="1" si="19"/>
        <v>0.67739583672753467</v>
      </c>
      <c r="R148" s="1">
        <f t="shared" ca="1" si="19"/>
        <v>0.75793052395120242</v>
      </c>
      <c r="S148" s="1">
        <f t="shared" ca="1" si="19"/>
        <v>0.54664053985281014</v>
      </c>
      <c r="T148" s="1">
        <f t="shared" ca="1" si="19"/>
        <v>0.25185244031705256</v>
      </c>
      <c r="U148" s="1">
        <f t="shared" ca="1" si="18"/>
        <v>0.26032819084459802</v>
      </c>
      <c r="V148" s="1">
        <f t="shared" ca="1" si="15"/>
        <v>0.51407681017971751</v>
      </c>
      <c r="W148" s="1">
        <f t="shared" ca="1" si="16"/>
        <v>0.60649952245812988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1.0032096243328519</v>
      </c>
      <c r="E149" s="1">
        <f t="shared" ca="1" si="13"/>
        <v>0.93713520298143127</v>
      </c>
      <c r="F149" s="1">
        <f t="shared" ca="1" si="19"/>
        <v>0.91878957571678921</v>
      </c>
      <c r="G149" s="1">
        <f t="shared" ca="1" si="19"/>
        <v>0.84771589737822561</v>
      </c>
      <c r="H149" s="1">
        <f t="shared" ca="1" si="19"/>
        <v>0.65869184870866582</v>
      </c>
      <c r="I149" s="1">
        <f t="shared" ca="1" si="19"/>
        <v>0.54636537536934326</v>
      </c>
      <c r="J149" s="1">
        <f t="shared" ca="1" si="19"/>
        <v>0.68598241882763444</v>
      </c>
      <c r="K149" s="1">
        <f t="shared" ca="1" si="19"/>
        <v>0.65489890999384337</v>
      </c>
      <c r="L149" s="1">
        <f t="shared" ca="1" si="19"/>
        <v>0.34645007119450905</v>
      </c>
      <c r="M149" s="1">
        <f t="shared" ca="1" si="19"/>
        <v>0.18541676400274779</v>
      </c>
      <c r="N149" s="1">
        <f t="shared" ca="1" si="19"/>
        <v>0.39230494977656799</v>
      </c>
      <c r="O149" s="1">
        <f t="shared" ca="1" si="19"/>
        <v>0.74649957924320665</v>
      </c>
      <c r="P149" s="1">
        <f t="shared" ca="1" si="19"/>
        <v>0.91499498751684416</v>
      </c>
      <c r="Q149" s="1">
        <f t="shared" ca="1" si="19"/>
        <v>0.88307807096917013</v>
      </c>
      <c r="R149" s="1">
        <f t="shared" ca="1" si="19"/>
        <v>0.70463619267840705</v>
      </c>
      <c r="S149" s="1">
        <f t="shared" ca="1" si="19"/>
        <v>0.47107848425058901</v>
      </c>
      <c r="T149" s="1">
        <f t="shared" ca="1" si="19"/>
        <v>0.47543489347484724</v>
      </c>
      <c r="U149" s="1">
        <f t="shared" ca="1" si="18"/>
        <v>0.7387218800992631</v>
      </c>
      <c r="V149" s="1">
        <f t="shared" ca="1" si="15"/>
        <v>0.92995440514801075</v>
      </c>
      <c r="W149" s="1">
        <f t="shared" ca="1" si="16"/>
        <v>0.96495765562153601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0.86111226296655352</v>
      </c>
      <c r="E150" s="1">
        <f t="shared" ca="1" si="13"/>
        <v>0.88474091471170835</v>
      </c>
      <c r="F150" s="1">
        <f t="shared" ca="1" si="19"/>
        <v>0.89302110420121039</v>
      </c>
      <c r="G150" s="1">
        <f t="shared" ca="1" si="19"/>
        <v>0.73021649683987178</v>
      </c>
      <c r="H150" s="1">
        <f t="shared" ca="1" si="19"/>
        <v>0.42835223537645301</v>
      </c>
      <c r="I150" s="1">
        <f t="shared" ca="1" si="19"/>
        <v>0.37434799234183214</v>
      </c>
      <c r="J150" s="1">
        <f t="shared" ca="1" si="19"/>
        <v>0.60079638734707319</v>
      </c>
      <c r="K150" s="1">
        <f t="shared" ca="1" si="19"/>
        <v>0.64632646571806285</v>
      </c>
      <c r="L150" s="1">
        <f t="shared" ca="1" si="19"/>
        <v>0.3884747134961663</v>
      </c>
      <c r="M150" s="1">
        <f t="shared" ca="1" si="19"/>
        <v>0.19828419088456561</v>
      </c>
      <c r="N150" s="1">
        <f t="shared" ca="1" si="19"/>
        <v>0.23440478551109659</v>
      </c>
      <c r="O150" s="1">
        <f t="shared" ca="1" si="19"/>
        <v>0.4515996821854199</v>
      </c>
      <c r="P150" s="1">
        <f t="shared" ca="1" si="19"/>
        <v>0.59531876586125321</v>
      </c>
      <c r="Q150" s="1">
        <f t="shared" ca="1" si="19"/>
        <v>0.54032428636316965</v>
      </c>
      <c r="R150" s="1">
        <f t="shared" ca="1" si="19"/>
        <v>0.60123784453234541</v>
      </c>
      <c r="S150" s="1">
        <f t="shared" ca="1" si="19"/>
        <v>0.53945911065747876</v>
      </c>
      <c r="T150" s="1">
        <f t="shared" ca="1" si="19"/>
        <v>0.4087896770653775</v>
      </c>
      <c r="U150" s="1">
        <f t="shared" ca="1" si="18"/>
        <v>0.44535252691862387</v>
      </c>
      <c r="V150" s="1">
        <f t="shared" ca="1" si="15"/>
        <v>0.51460359950519696</v>
      </c>
      <c r="W150" s="1">
        <f t="shared" ca="1" si="16"/>
        <v>0.71036205619593351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0.3167918493452469</v>
      </c>
      <c r="E151" s="1">
        <f t="shared" ca="1" si="13"/>
        <v>0.22054038551528171</v>
      </c>
      <c r="F151" s="1">
        <f t="shared" ca="1" si="19"/>
        <v>0.19478455853444845</v>
      </c>
      <c r="G151" s="1">
        <f t="shared" ca="1" si="19"/>
        <v>0.30049568787107672</v>
      </c>
      <c r="H151" s="1">
        <f t="shared" ca="1" si="19"/>
        <v>0.42873930409979721</v>
      </c>
      <c r="I151" s="1">
        <f t="shared" ca="1" si="19"/>
        <v>0.3123840157088858</v>
      </c>
      <c r="J151" s="1">
        <f t="shared" ca="1" si="19"/>
        <v>0.21437908235883726</v>
      </c>
      <c r="K151" s="1">
        <f t="shared" ca="1" si="19"/>
        <v>0.151362561209022</v>
      </c>
      <c r="L151" s="1">
        <f t="shared" ca="1" si="19"/>
        <v>9.4495424481016721E-2</v>
      </c>
      <c r="M151" s="1">
        <f t="shared" ca="1" si="19"/>
        <v>9.1317898431685363E-2</v>
      </c>
      <c r="N151" s="1">
        <f t="shared" ca="1" si="19"/>
        <v>0.180271849743255</v>
      </c>
      <c r="O151" s="1">
        <f t="shared" ca="1" si="19"/>
        <v>0.28789482393822052</v>
      </c>
      <c r="P151" s="1">
        <f t="shared" ca="1" si="19"/>
        <v>0.23412435704451112</v>
      </c>
      <c r="Q151" s="1">
        <f t="shared" ca="1" si="19"/>
        <v>0.27629519350552784</v>
      </c>
      <c r="R151" s="1">
        <f t="shared" ca="1" si="19"/>
        <v>0.38835487659080703</v>
      </c>
      <c r="S151" s="1">
        <f t="shared" ca="1" si="19"/>
        <v>0.31795123850829787</v>
      </c>
      <c r="T151" s="1">
        <f t="shared" ca="1" si="19"/>
        <v>0.18762756433547553</v>
      </c>
      <c r="U151" s="1">
        <f t="shared" ca="1" si="18"/>
        <v>0.22521468608132</v>
      </c>
      <c r="V151" s="1">
        <f t="shared" ca="1" si="15"/>
        <v>0.4431371334589152</v>
      </c>
      <c r="W151" s="1">
        <f t="shared" ca="1" si="16"/>
        <v>0.68537392450121104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1.8226450086560802E-2</v>
      </c>
      <c r="E152" s="1">
        <f t="shared" ca="1" si="13"/>
        <v>6.875598525084875E-2</v>
      </c>
      <c r="F152" s="1">
        <f t="shared" ca="1" si="19"/>
        <v>0.12589190764863412</v>
      </c>
      <c r="G152" s="1">
        <f t="shared" ca="1" si="19"/>
        <v>0.24842331095301667</v>
      </c>
      <c r="H152" s="1">
        <f t="shared" ca="1" si="19"/>
        <v>0.36966036199193314</v>
      </c>
      <c r="I152" s="1">
        <f t="shared" ca="1" si="19"/>
        <v>0.31219149990460149</v>
      </c>
      <c r="J152" s="1">
        <f t="shared" ca="1" si="19"/>
        <v>0.42321076385391992</v>
      </c>
      <c r="K152" s="1">
        <f t="shared" ca="1" si="19"/>
        <v>0.7531680757293796</v>
      </c>
      <c r="L152" s="1">
        <f t="shared" ca="1" si="19"/>
        <v>0.91644357307580948</v>
      </c>
      <c r="M152" s="1">
        <f t="shared" ca="1" si="19"/>
        <v>0.78433346428792738</v>
      </c>
      <c r="N152" s="1">
        <f t="shared" ca="1" si="19"/>
        <v>0.5933269672186976</v>
      </c>
      <c r="O152" s="1">
        <f t="shared" ca="1" si="19"/>
        <v>0.57908357845386871</v>
      </c>
      <c r="P152" s="1">
        <f t="shared" ca="1" si="19"/>
        <v>0.54665190946058462</v>
      </c>
      <c r="Q152" s="1">
        <f t="shared" ca="1" si="19"/>
        <v>0.69633972228562258</v>
      </c>
      <c r="R152" s="1">
        <f t="shared" ca="1" si="19"/>
        <v>0.84166608544195287</v>
      </c>
      <c r="S152" s="1">
        <f t="shared" ca="1" si="19"/>
        <v>0.85105575082956475</v>
      </c>
      <c r="T152" s="1">
        <f t="shared" ca="1" si="19"/>
        <v>0.78876312129309389</v>
      </c>
      <c r="U152" s="1">
        <f t="shared" ca="1" si="18"/>
        <v>0.79532819873002936</v>
      </c>
      <c r="V152" s="1">
        <f t="shared" ca="1" si="15"/>
        <v>0.73647730763958319</v>
      </c>
      <c r="W152" s="1">
        <f t="shared" ca="1" si="16"/>
        <v>0.48090859288976207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0.16540530499277969</v>
      </c>
      <c r="E153" s="1">
        <f t="shared" ca="1" si="13"/>
        <v>9.301912142881047E-2</v>
      </c>
      <c r="F153" s="1">
        <f t="shared" ca="1" si="19"/>
        <v>7.7653235824881525E-2</v>
      </c>
      <c r="G153" s="1">
        <f t="shared" ca="1" si="19"/>
        <v>0.1447011456820089</v>
      </c>
      <c r="H153" s="1">
        <f t="shared" ca="1" si="19"/>
        <v>0.1760285033934447</v>
      </c>
      <c r="I153" s="1">
        <f t="shared" ca="1" si="19"/>
        <v>0.28391862847331639</v>
      </c>
      <c r="J153" s="1">
        <f t="shared" ca="1" si="19"/>
        <v>0.54244659841257981</v>
      </c>
      <c r="K153" s="1">
        <f t="shared" ca="1" si="19"/>
        <v>0.80244275912272278</v>
      </c>
      <c r="L153" s="1">
        <f t="shared" ca="1" si="19"/>
        <v>0.86287860420786955</v>
      </c>
      <c r="M153" s="1">
        <f t="shared" ca="1" si="19"/>
        <v>0.68206544598069552</v>
      </c>
      <c r="N153" s="1">
        <f t="shared" ca="1" si="19"/>
        <v>0.38481593100360412</v>
      </c>
      <c r="O153" s="1">
        <f t="shared" ca="1" si="19"/>
        <v>0.36494183508474831</v>
      </c>
      <c r="P153" s="1">
        <f t="shared" ca="1" si="19"/>
        <v>0.4862715580611644</v>
      </c>
      <c r="Q153" s="1">
        <f t="shared" ca="1" si="19"/>
        <v>0.380452573647591</v>
      </c>
      <c r="R153" s="1">
        <f t="shared" ca="1" si="19"/>
        <v>0.37801421650596623</v>
      </c>
      <c r="S153" s="1">
        <f t="shared" ca="1" si="19"/>
        <v>0.4916524023999938</v>
      </c>
      <c r="T153" s="1">
        <f t="shared" ca="1" si="19"/>
        <v>0.38374886297894439</v>
      </c>
      <c r="U153" s="1">
        <f t="shared" ca="1" si="18"/>
        <v>0.20895017502169555</v>
      </c>
      <c r="V153" s="1">
        <f t="shared" ca="1" si="15"/>
        <v>0.27207126981557456</v>
      </c>
      <c r="W153" s="1">
        <f t="shared" ca="1" si="16"/>
        <v>0.45346003888356956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0.8847863709893774</v>
      </c>
      <c r="E154" s="1">
        <f t="shared" ca="1" si="13"/>
        <v>0.87670239937061634</v>
      </c>
      <c r="F154" s="1">
        <f t="shared" ca="1" si="19"/>
        <v>0.90107346088138807</v>
      </c>
      <c r="G154" s="1">
        <f t="shared" ca="1" si="19"/>
        <v>0.71942968110079064</v>
      </c>
      <c r="H154" s="1">
        <f t="shared" ca="1" si="19"/>
        <v>0.40751072698305518</v>
      </c>
      <c r="I154" s="1">
        <f t="shared" ca="1" si="19"/>
        <v>0.35941949708219134</v>
      </c>
      <c r="J154" s="1">
        <f t="shared" ca="1" si="19"/>
        <v>0.56590855701921916</v>
      </c>
      <c r="K154" s="1">
        <f t="shared" ca="1" si="19"/>
        <v>0.68568579500966931</v>
      </c>
      <c r="L154" s="1">
        <f t="shared" ca="1" si="19"/>
        <v>0.6049314066921414</v>
      </c>
      <c r="M154" s="1">
        <f t="shared" ca="1" si="19"/>
        <v>0.51427074468692635</v>
      </c>
      <c r="N154" s="1">
        <f t="shared" ca="1" si="19"/>
        <v>0.31430708349965375</v>
      </c>
      <c r="O154" s="1">
        <f t="shared" ca="1" si="19"/>
        <v>0.31578629492783994</v>
      </c>
      <c r="P154" s="1">
        <f t="shared" ca="1" si="19"/>
        <v>0.37398632254902786</v>
      </c>
      <c r="Q154" s="1">
        <f t="shared" ca="1" si="19"/>
        <v>0.25124390638526145</v>
      </c>
      <c r="R154" s="1">
        <f t="shared" ca="1" si="19"/>
        <v>0.25221736659845118</v>
      </c>
      <c r="S154" s="1">
        <f t="shared" ca="1" si="19"/>
        <v>0.3938262237595257</v>
      </c>
      <c r="T154" s="1">
        <f t="shared" ca="1" si="19"/>
        <v>0.35235156456026157</v>
      </c>
      <c r="U154" s="1">
        <f t="shared" ca="1" si="18"/>
        <v>0.32142901976345917</v>
      </c>
      <c r="V154" s="1">
        <f t="shared" ca="1" si="15"/>
        <v>0.4199733770563292</v>
      </c>
      <c r="W154" s="1">
        <f t="shared" ca="1" si="16"/>
        <v>0.6431409652064648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0.17295300752417045</v>
      </c>
      <c r="E155" s="1">
        <f t="shared" ca="1" si="13"/>
        <v>0.32803523342850399</v>
      </c>
      <c r="F155" s="1">
        <f t="shared" ca="1" si="19"/>
        <v>0.51479921423873354</v>
      </c>
      <c r="G155" s="1">
        <f t="shared" ca="1" si="19"/>
        <v>0.40083706279490416</v>
      </c>
      <c r="H155" s="1">
        <f t="shared" ca="1" si="19"/>
        <v>0.2152866594653077</v>
      </c>
      <c r="I155" s="1">
        <f t="shared" ca="1" si="19"/>
        <v>0.20709586103584057</v>
      </c>
      <c r="J155" s="1">
        <f t="shared" ca="1" si="19"/>
        <v>0.40045111811041006</v>
      </c>
      <c r="K155" s="1">
        <f t="shared" ca="1" si="19"/>
        <v>0.68275962889778496</v>
      </c>
      <c r="L155" s="1">
        <f t="shared" ca="1" si="19"/>
        <v>0.75452762012248242</v>
      </c>
      <c r="M155" s="1">
        <f t="shared" ca="1" si="19"/>
        <v>0.54611661488249763</v>
      </c>
      <c r="N155" s="1">
        <f t="shared" ca="1" si="19"/>
        <v>0.20499652860232614</v>
      </c>
      <c r="O155" s="1">
        <f t="shared" ca="1" si="19"/>
        <v>5.049068090832548E-2</v>
      </c>
      <c r="P155" s="1">
        <f t="shared" ca="1" si="19"/>
        <v>0.12733651610500227</v>
      </c>
      <c r="Q155" s="1">
        <f t="shared" ca="1" si="19"/>
        <v>0.39907781036065904</v>
      </c>
      <c r="R155" s="1">
        <f t="shared" ca="1" si="19"/>
        <v>0.71554174219254973</v>
      </c>
      <c r="S155" s="1">
        <f t="shared" ca="1" si="19"/>
        <v>0.78680021781637166</v>
      </c>
      <c r="T155" s="1">
        <f t="shared" ca="1" si="19"/>
        <v>0.63797350466344871</v>
      </c>
      <c r="U155" s="1">
        <f t="shared" ca="1" si="18"/>
        <v>0.44054195366067417</v>
      </c>
      <c r="V155" s="1">
        <f t="shared" ca="1" si="15"/>
        <v>0.22425366773699026</v>
      </c>
      <c r="W155" s="1">
        <f t="shared" ca="1" si="16"/>
        <v>7.9496568525206521E-2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1.0728267223078312</v>
      </c>
      <c r="E156" s="1">
        <f t="shared" ca="1" si="13"/>
        <v>1.0638733471863642</v>
      </c>
      <c r="F156" s="1">
        <f t="shared" ca="1" si="19"/>
        <v>0.90478018660571924</v>
      </c>
      <c r="G156" s="1">
        <f t="shared" ca="1" si="19"/>
        <v>0.62505460894774978</v>
      </c>
      <c r="H156" s="1">
        <f t="shared" ca="1" si="19"/>
        <v>0.29113069183508189</v>
      </c>
      <c r="I156" s="1">
        <f t="shared" ca="1" si="19"/>
        <v>0.18365802449333005</v>
      </c>
      <c r="J156" s="1">
        <f t="shared" ca="1" si="19"/>
        <v>0.32399422467129979</v>
      </c>
      <c r="K156" s="1">
        <f t="shared" ca="1" si="19"/>
        <v>0.47651168479259071</v>
      </c>
      <c r="L156" s="1">
        <f t="shared" ca="1" si="19"/>
        <v>0.45352917497264034</v>
      </c>
      <c r="M156" s="1">
        <f t="shared" ca="1" si="19"/>
        <v>0.50364443478189957</v>
      </c>
      <c r="N156" s="1">
        <f t="shared" ca="1" si="19"/>
        <v>0.54248291833296758</v>
      </c>
      <c r="O156" s="1">
        <f t="shared" ca="1" si="19"/>
        <v>0.66657664796250149</v>
      </c>
      <c r="P156" s="1">
        <f t="shared" ca="1" si="19"/>
        <v>0.62349885854458842</v>
      </c>
      <c r="Q156" s="1">
        <f t="shared" ca="1" si="19"/>
        <v>0.52313285075655125</v>
      </c>
      <c r="R156" s="1">
        <f t="shared" ca="1" si="19"/>
        <v>0.66022020024221972</v>
      </c>
      <c r="S156" s="1">
        <f t="shared" ca="1" si="19"/>
        <v>0.67989569035799846</v>
      </c>
      <c r="T156" s="1">
        <f t="shared" ca="1" si="19"/>
        <v>0.53629111726198764</v>
      </c>
      <c r="U156" s="1">
        <f t="shared" ca="1" si="18"/>
        <v>0.59586528611306488</v>
      </c>
      <c r="V156" s="1">
        <f t="shared" ca="1" si="15"/>
        <v>0.78411416748198048</v>
      </c>
      <c r="W156" s="1">
        <f t="shared" ca="1" si="16"/>
        <v>0.87816212096528701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0.98501143574070404</v>
      </c>
      <c r="E157" s="1">
        <f t="shared" ca="1" si="13"/>
        <v>0.93051532812531046</v>
      </c>
      <c r="F157" s="1">
        <f t="shared" ca="1" si="19"/>
        <v>0.8590535987733402</v>
      </c>
      <c r="G157" s="1">
        <f t="shared" ca="1" si="19"/>
        <v>0.71765575960791006</v>
      </c>
      <c r="H157" s="1">
        <f t="shared" ca="1" si="19"/>
        <v>0.51233143921160218</v>
      </c>
      <c r="I157" s="1">
        <f t="shared" ca="1" si="19"/>
        <v>0.47254222964243181</v>
      </c>
      <c r="J157" s="1">
        <f t="shared" ca="1" si="19"/>
        <v>0.68676398355407864</v>
      </c>
      <c r="K157" s="1">
        <f t="shared" ca="1" si="19"/>
        <v>0.769802841968104</v>
      </c>
      <c r="L157" s="1">
        <f t="shared" ca="1" si="19"/>
        <v>0.631933481722603</v>
      </c>
      <c r="M157" s="1">
        <f t="shared" ca="1" si="19"/>
        <v>0.52970730188215309</v>
      </c>
      <c r="N157" s="1">
        <f t="shared" ca="1" si="19"/>
        <v>0.5450833167586584</v>
      </c>
      <c r="O157" s="1">
        <f t="shared" ca="1" si="19"/>
        <v>0.71877379967601795</v>
      </c>
      <c r="P157" s="1">
        <f t="shared" ca="1" si="19"/>
        <v>0.70549726514861533</v>
      </c>
      <c r="Q157" s="1">
        <f t="shared" ca="1" si="19"/>
        <v>0.49371788377939341</v>
      </c>
      <c r="R157" s="1">
        <f t="shared" ca="1" si="19"/>
        <v>0.42877805006809638</v>
      </c>
      <c r="S157" s="1">
        <f t="shared" ca="1" si="19"/>
        <v>0.44514239027034569</v>
      </c>
      <c r="T157" s="1">
        <f t="shared" ca="1" si="19"/>
        <v>0.37871033088969441</v>
      </c>
      <c r="U157" s="1">
        <f t="shared" ca="1" si="18"/>
        <v>0.44678297507126563</v>
      </c>
      <c r="V157" s="1">
        <f t="shared" ca="1" si="15"/>
        <v>0.64209292440731791</v>
      </c>
      <c r="W157" s="1">
        <f t="shared" ca="1" si="16"/>
        <v>0.83020884256861627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0.2629381046790657</v>
      </c>
      <c r="E158" s="1">
        <f t="shared" ca="1" si="13"/>
        <v>0.47422461157607304</v>
      </c>
      <c r="F158" s="1">
        <f t="shared" ca="1" si="19"/>
        <v>0.66044179616878362</v>
      </c>
      <c r="G158" s="1">
        <f t="shared" ca="1" si="19"/>
        <v>0.57831978303960152</v>
      </c>
      <c r="H158" s="1">
        <f t="shared" ca="1" si="19"/>
        <v>0.25193828284772019</v>
      </c>
      <c r="I158" s="1">
        <f t="shared" ca="1" si="19"/>
        <v>0.18099254070489185</v>
      </c>
      <c r="J158" s="1">
        <f t="shared" ca="1" si="19"/>
        <v>0.44999777489787984</v>
      </c>
      <c r="K158" s="1">
        <f t="shared" ca="1" si="19"/>
        <v>0.67194970920702635</v>
      </c>
      <c r="L158" s="1">
        <f ca="1">(L108+0.6*(M108+K108)+0.15*(J108+N108))/(1+2*0.6+2*0.15)</f>
        <v>0.67796322421023336</v>
      </c>
      <c r="M158" s="1">
        <f t="shared" ca="1" si="19"/>
        <v>0.54370410779899758</v>
      </c>
      <c r="N158" s="1">
        <f t="shared" ca="1" si="19"/>
        <v>0.32938536761716686</v>
      </c>
      <c r="O158" s="1">
        <f t="shared" ca="1" si="19"/>
        <v>0.35140205688693049</v>
      </c>
      <c r="P158" s="1">
        <f t="shared" ca="1" si="19"/>
        <v>0.5992826518276364</v>
      </c>
      <c r="Q158" s="1">
        <f t="shared" ca="1" si="19"/>
        <v>0.76919227527476264</v>
      </c>
      <c r="R158" s="1">
        <f t="shared" ca="1" si="19"/>
        <v>0.9026214851015355</v>
      </c>
      <c r="S158" s="1">
        <f t="shared" ca="1" si="19"/>
        <v>0.80735957939684011</v>
      </c>
      <c r="T158" s="1">
        <f t="shared" ca="1" si="19"/>
        <v>0.50331348695769584</v>
      </c>
      <c r="U158" s="1">
        <f t="shared" ca="1" si="18"/>
        <v>0.28343066767401143</v>
      </c>
      <c r="V158" s="1">
        <f t="shared" ca="1" si="15"/>
        <v>0.33730145436600578</v>
      </c>
      <c r="W158" s="1">
        <f ca="1">(W108+0.6*(V108)+0.15*U108)/(1+0.6+0.15)</f>
        <v>0.6242006110513022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1.7188804433943536E-2</v>
      </c>
      <c r="E160" s="3">
        <f t="shared" ref="E160:W160" ca="1" si="20">AVERAGE(E111:E134)</f>
        <v>3.2789352556475165E-2</v>
      </c>
      <c r="F160" s="3">
        <f t="shared" ca="1" si="20"/>
        <v>7.1267718025611784E-2</v>
      </c>
      <c r="G160" s="3">
        <f t="shared" ca="1" si="20"/>
        <v>0.19199795687605273</v>
      </c>
      <c r="H160" s="3">
        <f t="shared" ca="1" si="20"/>
        <v>0.30781059909620845</v>
      </c>
      <c r="I160" s="3">
        <f t="shared" ca="1" si="20"/>
        <v>0.2082547472706702</v>
      </c>
      <c r="J160" s="3">
        <f t="shared" ca="1" si="20"/>
        <v>0.10139955066070593</v>
      </c>
      <c r="K160" s="3">
        <f t="shared" ca="1" si="20"/>
        <v>0.10361782439540708</v>
      </c>
      <c r="L160" s="3">
        <f t="shared" ca="1" si="20"/>
        <v>0.15956412096239933</v>
      </c>
      <c r="M160" s="3">
        <f t="shared" ca="1" si="20"/>
        <v>0.1532962570733146</v>
      </c>
      <c r="N160" s="3">
        <f t="shared" ca="1" si="20"/>
        <v>0.10057136518955734</v>
      </c>
      <c r="O160" s="3">
        <f t="shared" ca="1" si="20"/>
        <v>6.7115399621026556E-2</v>
      </c>
      <c r="P160" s="3">
        <f t="shared" ca="1" si="20"/>
        <v>7.0614983766413772E-2</v>
      </c>
      <c r="Q160" s="3">
        <f t="shared" ca="1" si="20"/>
        <v>0.12231737230619144</v>
      </c>
      <c r="R160" s="3">
        <f t="shared" ca="1" si="20"/>
        <v>0.24767966314288933</v>
      </c>
      <c r="S160" s="3">
        <f t="shared" ca="1" si="20"/>
        <v>0.34731333232718203</v>
      </c>
      <c r="T160" s="3">
        <f t="shared" ca="1" si="20"/>
        <v>0.23231507996758138</v>
      </c>
      <c r="U160" s="3">
        <f t="shared" ca="1" si="20"/>
        <v>0.13844605524689887</v>
      </c>
      <c r="V160" s="3">
        <f t="shared" ca="1" si="20"/>
        <v>0.23739938942305672</v>
      </c>
      <c r="W160" s="3">
        <f t="shared" ca="1" si="20"/>
        <v>0.49812773996791243</v>
      </c>
    </row>
    <row r="161" spans="2:23">
      <c r="C161" s="1" t="s">
        <v>198</v>
      </c>
      <c r="D161" s="10">
        <f ca="1">AVERAGE(D135:D158)</f>
        <v>0.47566635014948466</v>
      </c>
      <c r="E161" s="3">
        <f t="shared" ref="E161:W161" ca="1" si="21">AVERAGE(E135:E158)</f>
        <v>0.47441415959179095</v>
      </c>
      <c r="F161" s="3">
        <f t="shared" ca="1" si="21"/>
        <v>0.4653993412430904</v>
      </c>
      <c r="G161" s="3">
        <f t="shared" ca="1" si="21"/>
        <v>0.38507278989581056</v>
      </c>
      <c r="H161" s="3">
        <f t="shared" ca="1" si="21"/>
        <v>0.31594917571421227</v>
      </c>
      <c r="I161" s="3">
        <f t="shared" ca="1" si="21"/>
        <v>0.32733805505080926</v>
      </c>
      <c r="J161" s="3">
        <f t="shared" ca="1" si="21"/>
        <v>0.48585818779755535</v>
      </c>
      <c r="K161" s="3">
        <f t="shared" ca="1" si="21"/>
        <v>0.58688779112437572</v>
      </c>
      <c r="L161" s="3">
        <f t="shared" ca="1" si="21"/>
        <v>0.53747063650375548</v>
      </c>
      <c r="M161" s="3">
        <f t="shared" ca="1" si="21"/>
        <v>0.42279911877695664</v>
      </c>
      <c r="N161" s="3">
        <f t="shared" ca="1" si="21"/>
        <v>0.33902416103807514</v>
      </c>
      <c r="O161" s="3">
        <f t="shared" ca="1" si="21"/>
        <v>0.4037556146942094</v>
      </c>
      <c r="P161" s="3">
        <f t="shared" ca="1" si="21"/>
        <v>0.46013708207244614</v>
      </c>
      <c r="Q161" s="3">
        <f t="shared" ca="1" si="21"/>
        <v>0.47468673085485963</v>
      </c>
      <c r="R161" s="3">
        <f t="shared" ca="1" si="21"/>
        <v>0.51392231582015946</v>
      </c>
      <c r="S161" s="3">
        <f t="shared" ca="1" si="21"/>
        <v>0.50958907737633574</v>
      </c>
      <c r="T161" s="3">
        <f t="shared" ca="1" si="21"/>
        <v>0.45040981360110038</v>
      </c>
      <c r="U161" s="3">
        <f t="shared" ca="1" si="21"/>
        <v>0.46987807720525554</v>
      </c>
      <c r="V161" s="3">
        <f t="shared" ca="1" si="21"/>
        <v>0.52377459248751024</v>
      </c>
      <c r="W161" s="3">
        <f t="shared" ca="1" si="21"/>
        <v>0.55158617267366694</v>
      </c>
    </row>
    <row r="162" spans="2:23">
      <c r="C162" s="1" t="s">
        <v>16</v>
      </c>
      <c r="D162" s="3">
        <f ca="1">IF(D165&gt;0,TINV(TTEST(D111:D134,D135:D158,2,2),46),-TINV(TTEST(D111:D134,D135:D158,2,2),46))</f>
        <v>-6.0729016831324412</v>
      </c>
      <c r="E162" s="3">
        <f t="shared" ref="E162:V162" ca="1" si="22">IF(E165&gt;0,TINV(TTEST(E111:E134,E135:E158,2,2),46),-TINV(TTEST(E111:E134,E135:E158,2,2),46))</f>
        <v>-6.5126571488331066</v>
      </c>
      <c r="F162" s="3">
        <f t="shared" ca="1" si="22"/>
        <v>-6.1465379314235697</v>
      </c>
      <c r="G162" s="3">
        <f t="shared" ca="1" si="22"/>
        <v>-3.777426396636832</v>
      </c>
      <c r="H162" s="3">
        <f t="shared" ca="1" si="22"/>
        <v>-0.20550311876730221</v>
      </c>
      <c r="I162" s="3">
        <f t="shared" ca="1" si="22"/>
        <v>-4.1587165044782779</v>
      </c>
      <c r="J162" s="3">
        <f t="shared" ca="1" si="22"/>
        <v>-9.4903745900179146</v>
      </c>
      <c r="K162" s="3">
        <f t="shared" ca="1" si="22"/>
        <v>-9.1742964123208495</v>
      </c>
      <c r="L162" s="3">
        <f t="shared" ca="1" si="22"/>
        <v>-6.0109573933397744</v>
      </c>
      <c r="M162" s="3">
        <f t="shared" ca="1" si="22"/>
        <v>-4.6900895761525092</v>
      </c>
      <c r="N162" s="3">
        <f t="shared" ca="1" si="22"/>
        <v>-6.4210208911108904</v>
      </c>
      <c r="O162" s="3">
        <f t="shared" ca="1" si="22"/>
        <v>-7.5502135350615145</v>
      </c>
      <c r="P162" s="3">
        <f t="shared" ca="1" si="22"/>
        <v>-8.3341414339055575</v>
      </c>
      <c r="Q162" s="3">
        <f t="shared" ca="1" si="22"/>
        <v>-7.574379895003327</v>
      </c>
      <c r="R162" s="3">
        <f t="shared" ca="1" si="22"/>
        <v>-4.5450494065148597</v>
      </c>
      <c r="S162" s="3">
        <f t="shared" ca="1" si="22"/>
        <v>-2.8816218681729282</v>
      </c>
      <c r="T162" s="3">
        <f t="shared" ca="1" si="22"/>
        <v>-4.5752932341340351</v>
      </c>
      <c r="U162" s="3">
        <f t="shared" ca="1" si="22"/>
        <v>-7.2528996025462007</v>
      </c>
      <c r="V162" s="3">
        <f t="shared" ca="1" si="22"/>
        <v>-7.1212691737472671</v>
      </c>
      <c r="W162" s="3">
        <f ca="1">IF(W165&gt;0,TINV(TTEST(W111:W134,W135:W158,2,2),46),-TINV(TTEST(W111:W134,W135:W158,2,2),46))</f>
        <v>-1.140177258536764</v>
      </c>
    </row>
    <row r="163" spans="2:23">
      <c r="B163" s="1" t="s">
        <v>199</v>
      </c>
      <c r="C163" s="1" t="s">
        <v>0</v>
      </c>
      <c r="D163" s="3">
        <f ca="1">STDEV(D111:D134)/SQRT(COUNT(D111:D134))</f>
        <v>1.3670588566813307E-2</v>
      </c>
      <c r="E163" s="3">
        <f t="shared" ref="E163:W163" ca="1" si="23">STDEV(E111:E134)/SQRT(COUNT(E111:E134))</f>
        <v>1.1504690399090601E-2</v>
      </c>
      <c r="F163" s="3">
        <f t="shared" ca="1" si="23"/>
        <v>1.0961148995711684E-2</v>
      </c>
      <c r="G163" s="3">
        <f t="shared" ca="1" si="23"/>
        <v>1.0794181812502539E-2</v>
      </c>
      <c r="H163" s="3">
        <f t="shared" ca="1" si="23"/>
        <v>1.129666822912224E-2</v>
      </c>
      <c r="I163" s="3">
        <f t="shared" ca="1" si="23"/>
        <v>1.0894319502384623E-2</v>
      </c>
      <c r="J163" s="3">
        <f t="shared" ca="1" si="23"/>
        <v>1.4291415043257103E-2</v>
      </c>
      <c r="K163" s="3">
        <f t="shared" ca="1" si="23"/>
        <v>1.5037589272290253E-2</v>
      </c>
      <c r="L163" s="3">
        <f t="shared" ca="1" si="23"/>
        <v>1.6560135164097156E-2</v>
      </c>
      <c r="M163" s="3">
        <f t="shared" ca="1" si="23"/>
        <v>1.6577323569131986E-2</v>
      </c>
      <c r="N163" s="3">
        <f t="shared" ca="1" si="23"/>
        <v>1.1860229429562032E-2</v>
      </c>
      <c r="O163" s="3">
        <f t="shared" ca="1" si="23"/>
        <v>1.3092288353930998E-2</v>
      </c>
      <c r="P163" s="3">
        <f t="shared" ca="1" si="23"/>
        <v>1.3519001353861186E-2</v>
      </c>
      <c r="Q163" s="3">
        <f t="shared" ca="1" si="23"/>
        <v>1.2412063524102726E-2</v>
      </c>
      <c r="R163" s="3">
        <f t="shared" ca="1" si="23"/>
        <v>1.7368198226220356E-2</v>
      </c>
      <c r="S163" s="3">
        <f t="shared" ca="1" si="23"/>
        <v>1.8787564862987233E-2</v>
      </c>
      <c r="T163" s="3">
        <f t="shared" ca="1" si="23"/>
        <v>1.4702669286599458E-2</v>
      </c>
      <c r="U163" s="3">
        <f t="shared" ca="1" si="23"/>
        <v>9.3036439091756309E-3</v>
      </c>
      <c r="V163" s="3">
        <f t="shared" ca="1" si="23"/>
        <v>9.7986368911815169E-3</v>
      </c>
      <c r="W163" s="3">
        <f t="shared" ca="1" si="23"/>
        <v>1.7135753923667625E-2</v>
      </c>
    </row>
    <row r="164" spans="2:23">
      <c r="C164" s="1" t="s">
        <v>198</v>
      </c>
      <c r="D164" s="3">
        <f ca="1">STDEV(D135:D158)/SQRT(COUNT(D135:D158))</f>
        <v>7.4247594821856194E-2</v>
      </c>
      <c r="E164" s="3">
        <f t="shared" ref="E164:W164" ca="1" si="24">STDEV(E135:E158)/SQRT(COUNT(E135:E158))</f>
        <v>6.6827164923194904E-2</v>
      </c>
      <c r="F164" s="3">
        <f t="shared" ca="1" si="24"/>
        <v>6.3178741082065545E-2</v>
      </c>
      <c r="G164" s="3">
        <f t="shared" ca="1" si="24"/>
        <v>4.9960021776814537E-2</v>
      </c>
      <c r="H164" s="3">
        <f t="shared" ca="1" si="24"/>
        <v>3.7957831927103516E-2</v>
      </c>
      <c r="I164" s="3">
        <f t="shared" ca="1" si="24"/>
        <v>2.6481235423363048E-2</v>
      </c>
      <c r="J164" s="3">
        <f t="shared" ca="1" si="24"/>
        <v>3.7905751139850855E-2</v>
      </c>
      <c r="K164" s="3">
        <f t="shared" ca="1" si="24"/>
        <v>5.0484514349352888E-2</v>
      </c>
      <c r="L164" s="3">
        <f t="shared" ca="1" si="24"/>
        <v>6.0649395099016484E-2</v>
      </c>
      <c r="M164" s="3">
        <f t="shared" ca="1" si="24"/>
        <v>5.5019057474680319E-2</v>
      </c>
      <c r="N164" s="3">
        <f t="shared" ca="1" si="24"/>
        <v>3.5191445815350358E-2</v>
      </c>
      <c r="O164" s="3">
        <f t="shared" ca="1" si="24"/>
        <v>4.2621343287082343E-2</v>
      </c>
      <c r="P164" s="3">
        <f t="shared" ca="1" si="24"/>
        <v>4.4740232646015947E-2</v>
      </c>
      <c r="Q164" s="3">
        <f t="shared" ca="1" si="24"/>
        <v>4.4834854304758649E-2</v>
      </c>
      <c r="R164" s="3">
        <f t="shared" ca="1" si="24"/>
        <v>5.5944603161230858E-2</v>
      </c>
      <c r="S164" s="3">
        <f t="shared" ca="1" si="24"/>
        <v>5.3087640423103162E-2</v>
      </c>
      <c r="T164" s="3">
        <f t="shared" ca="1" si="24"/>
        <v>4.5343826113886758E-2</v>
      </c>
      <c r="U164" s="3">
        <f t="shared" ca="1" si="24"/>
        <v>4.4739367480751586E-2</v>
      </c>
      <c r="V164" s="3">
        <f t="shared" ca="1" si="24"/>
        <v>3.9002025372757203E-2</v>
      </c>
      <c r="W164" s="3">
        <f t="shared" ca="1" si="24"/>
        <v>4.3642521213303032E-2</v>
      </c>
    </row>
    <row r="165" spans="2:23">
      <c r="C165" s="1" t="s">
        <v>110</v>
      </c>
      <c r="D165" s="2">
        <f ca="1">D160-D161</f>
        <v>-0.45847754571554111</v>
      </c>
      <c r="E165" s="2">
        <f t="shared" ref="E165:W165" ca="1" si="25">E160-E161</f>
        <v>-0.44162480703531581</v>
      </c>
      <c r="F165" s="2">
        <f t="shared" ca="1" si="25"/>
        <v>-0.39413162321747863</v>
      </c>
      <c r="G165" s="2">
        <f t="shared" ca="1" si="25"/>
        <v>-0.19307483301975784</v>
      </c>
      <c r="H165" s="2">
        <f t="shared" ca="1" si="25"/>
        <v>-8.1385766180038233E-3</v>
      </c>
      <c r="I165" s="2">
        <f t="shared" ca="1" si="25"/>
        <v>-0.11908330778013906</v>
      </c>
      <c r="J165" s="2">
        <f t="shared" ca="1" si="25"/>
        <v>-0.38445863713684941</v>
      </c>
      <c r="K165" s="2">
        <f t="shared" ca="1" si="25"/>
        <v>-0.48326996672896866</v>
      </c>
      <c r="L165" s="2">
        <f t="shared" ca="1" si="25"/>
        <v>-0.37790651554135612</v>
      </c>
      <c r="M165" s="2">
        <f t="shared" ca="1" si="25"/>
        <v>-0.26950286170364202</v>
      </c>
      <c r="N165" s="2">
        <f t="shared" ca="1" si="25"/>
        <v>-0.23845279584851781</v>
      </c>
      <c r="O165" s="2">
        <f t="shared" ca="1" si="25"/>
        <v>-0.33664021507318287</v>
      </c>
      <c r="P165" s="2">
        <f t="shared" ca="1" si="25"/>
        <v>-0.38952209830603235</v>
      </c>
      <c r="Q165" s="2">
        <f t="shared" ca="1" si="25"/>
        <v>-0.35236935854866819</v>
      </c>
      <c r="R165" s="2">
        <f t="shared" ca="1" si="25"/>
        <v>-0.2662426526772701</v>
      </c>
      <c r="S165" s="2">
        <f t="shared" ca="1" si="25"/>
        <v>-0.16227574504915371</v>
      </c>
      <c r="T165" s="2">
        <f t="shared" ca="1" si="25"/>
        <v>-0.218094733633519</v>
      </c>
      <c r="U165" s="2">
        <f t="shared" ca="1" si="25"/>
        <v>-0.33143202195835664</v>
      </c>
      <c r="V165" s="2">
        <f t="shared" ca="1" si="25"/>
        <v>-0.28637520306445352</v>
      </c>
      <c r="W165" s="2">
        <f t="shared" ca="1" si="25"/>
        <v>-5.3458432705754511E-2</v>
      </c>
    </row>
    <row r="167" spans="2:23">
      <c r="B167" s="1" t="s">
        <v>200</v>
      </c>
      <c r="D167" s="1">
        <f ca="1">COVAR(D111:D158,$C111:$C158)/VAR($C111:$C158)</f>
        <v>-0.22446296508990038</v>
      </c>
      <c r="E167" s="1">
        <f t="shared" ref="E167:W167" ca="1" si="26">COVAR(E111:E158,$C111:$C158)/VAR($C111:$C158)</f>
        <v>-0.21621214511104009</v>
      </c>
      <c r="F167" s="1">
        <f t="shared" ca="1" si="26"/>
        <v>-0.19296027386689066</v>
      </c>
      <c r="G167" s="1">
        <f t="shared" ca="1" si="26"/>
        <v>-9.4526220332589783E-2</v>
      </c>
      <c r="H167" s="1">
        <f t="shared" ca="1" si="26"/>
        <v>-3.9845114692310382E-3</v>
      </c>
      <c r="I167" s="1">
        <f t="shared" ca="1" si="26"/>
        <v>-5.8301202767359714E-2</v>
      </c>
      <c r="J167" s="1">
        <f t="shared" ca="1" si="26"/>
        <v>-0.18822454109824927</v>
      </c>
      <c r="K167" s="1">
        <f t="shared" ca="1" si="26"/>
        <v>-0.23660092121105755</v>
      </c>
      <c r="L167" s="1">
        <f t="shared" ca="1" si="26"/>
        <v>-0.18501673156712228</v>
      </c>
      <c r="M167" s="1">
        <f t="shared" ca="1" si="26"/>
        <v>-0.13194410937574139</v>
      </c>
      <c r="N167" s="1">
        <f t="shared" ca="1" si="26"/>
        <v>-0.11674251463417022</v>
      </c>
      <c r="O167" s="1">
        <f t="shared" ca="1" si="26"/>
        <v>-0.16481343862957903</v>
      </c>
      <c r="P167" s="1">
        <f t="shared" ca="1" si="26"/>
        <v>-0.1907035272956617</v>
      </c>
      <c r="Q167" s="1">
        <f t="shared" ca="1" si="26"/>
        <v>-0.17251416512278539</v>
      </c>
      <c r="R167" s="1">
        <f t="shared" ca="1" si="26"/>
        <v>-0.13034796537324686</v>
      </c>
      <c r="S167" s="1">
        <f t="shared" ca="1" si="26"/>
        <v>-7.9447500180314851E-2</v>
      </c>
      <c r="T167" s="1">
        <f t="shared" ca="1" si="26"/>
        <v>-0.10677554667474366</v>
      </c>
      <c r="U167" s="1">
        <f t="shared" ca="1" si="26"/>
        <v>-0.16226359408377883</v>
      </c>
      <c r="V167" s="1">
        <f t="shared" ca="1" si="26"/>
        <v>-0.14020452650030535</v>
      </c>
      <c r="W167" s="1">
        <f t="shared" ca="1" si="26"/>
        <v>-2.617235767885908E-2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8.9999999999999993E-3</v>
      </c>
      <c r="E1">
        <v>8.0000000000000002E-3</v>
      </c>
      <c r="F1">
        <v>1.7999999999999999E-2</v>
      </c>
      <c r="G1">
        <v>0.9</v>
      </c>
      <c r="H1">
        <v>3.2000000000000001E-2</v>
      </c>
      <c r="I1">
        <v>5.5E-2</v>
      </c>
      <c r="J1">
        <v>0.94099999999999995</v>
      </c>
      <c r="K1">
        <v>5.6000000000000001E-2</v>
      </c>
      <c r="L1">
        <v>8.0000000000000002E-3</v>
      </c>
      <c r="M1">
        <v>0.21299999999999999</v>
      </c>
      <c r="N1">
        <v>5.8999999999999997E-2</v>
      </c>
      <c r="O1">
        <v>0.28299999999999997</v>
      </c>
      <c r="P1">
        <v>6.0000000000000001E-3</v>
      </c>
      <c r="Q1">
        <v>8.9999999999999993E-3</v>
      </c>
      <c r="R1">
        <v>0.96099999999999997</v>
      </c>
      <c r="S1">
        <v>7.0000000000000001E-3</v>
      </c>
      <c r="T1">
        <v>9.9000000000000005E-2</v>
      </c>
      <c r="U1">
        <v>0.313</v>
      </c>
      <c r="V1">
        <v>5.5E-2</v>
      </c>
      <c r="W1">
        <v>0.06</v>
      </c>
      <c r="Z1" s="1">
        <f>AVERAGE(D1:M1)</f>
        <v>0.22400000000000003</v>
      </c>
      <c r="AA1" s="1">
        <f>AVERAGE(N1:W1)</f>
        <v>0.18519999999999998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6.0000000000000001E-3</v>
      </c>
      <c r="F2">
        <v>2.4E-2</v>
      </c>
      <c r="G2">
        <v>0.88300000000000001</v>
      </c>
      <c r="H2">
        <v>0.158</v>
      </c>
      <c r="I2">
        <v>5.5E-2</v>
      </c>
      <c r="J2">
        <v>0.90200000000000002</v>
      </c>
      <c r="K2">
        <v>5.5E-2</v>
      </c>
      <c r="L2">
        <v>1.2E-2</v>
      </c>
      <c r="M2">
        <v>0.14899999999999999</v>
      </c>
      <c r="N2">
        <v>5.8999999999999997E-2</v>
      </c>
      <c r="O2">
        <v>0.32900000000000001</v>
      </c>
      <c r="P2">
        <v>8.9999999999999993E-3</v>
      </c>
      <c r="Q2">
        <v>7.2999999999999995E-2</v>
      </c>
      <c r="R2">
        <v>0.98399999999999999</v>
      </c>
      <c r="S2">
        <v>0.03</v>
      </c>
      <c r="T2">
        <v>0.442</v>
      </c>
      <c r="U2">
        <v>0.30099999999999999</v>
      </c>
      <c r="V2">
        <v>3.5000000000000003E-2</v>
      </c>
      <c r="W2">
        <v>2.9000000000000001E-2</v>
      </c>
      <c r="Z2" s="1">
        <f t="shared" ref="Z2:Z48" si="0">AVERAGE(D2:M2)</f>
        <v>0.22610000000000002</v>
      </c>
      <c r="AA2" s="1">
        <f t="shared" ref="AA2:AA48" si="1">AVERAGE(N2:W2)</f>
        <v>0.2291</v>
      </c>
    </row>
    <row r="3" spans="1:27">
      <c r="A3">
        <v>2</v>
      </c>
      <c r="B3" t="s">
        <v>150</v>
      </c>
      <c r="C3">
        <v>30</v>
      </c>
      <c r="D3">
        <v>1.0999999999999999E-2</v>
      </c>
      <c r="E3">
        <v>4.0000000000000001E-3</v>
      </c>
      <c r="F3">
        <v>0.02</v>
      </c>
      <c r="G3">
        <v>0.68100000000000005</v>
      </c>
      <c r="H3">
        <v>2.1000000000000001E-2</v>
      </c>
      <c r="I3">
        <v>5.2999999999999999E-2</v>
      </c>
      <c r="J3">
        <v>0.82499999999999996</v>
      </c>
      <c r="K3">
        <v>5.5E-2</v>
      </c>
      <c r="L3">
        <v>1.4E-2</v>
      </c>
      <c r="M3">
        <v>3.1E-2</v>
      </c>
      <c r="N3">
        <v>5.7000000000000002E-2</v>
      </c>
      <c r="O3">
        <v>0.20100000000000001</v>
      </c>
      <c r="P3">
        <v>4.0000000000000001E-3</v>
      </c>
      <c r="Q3">
        <v>1.2E-2</v>
      </c>
      <c r="R3">
        <v>0.97</v>
      </c>
      <c r="S3">
        <v>1.6E-2</v>
      </c>
      <c r="T3">
        <v>0.38</v>
      </c>
      <c r="U3">
        <v>0.192</v>
      </c>
      <c r="V3">
        <v>5.6000000000000001E-2</v>
      </c>
      <c r="W3">
        <v>1.6E-2</v>
      </c>
      <c r="Z3" s="1">
        <f t="shared" si="0"/>
        <v>0.17150000000000001</v>
      </c>
      <c r="AA3" s="1">
        <f t="shared" si="1"/>
        <v>0.19040000000000001</v>
      </c>
    </row>
    <row r="4" spans="1:27">
      <c r="A4">
        <v>3</v>
      </c>
      <c r="B4" t="s">
        <v>151</v>
      </c>
      <c r="C4">
        <v>30</v>
      </c>
      <c r="D4">
        <v>7.0000000000000001E-3</v>
      </c>
      <c r="E4">
        <v>6.0000000000000001E-3</v>
      </c>
      <c r="F4">
        <v>2.4E-2</v>
      </c>
      <c r="G4">
        <v>0.93500000000000005</v>
      </c>
      <c r="H4">
        <v>0.10299999999999999</v>
      </c>
      <c r="I4">
        <v>5.7000000000000002E-2</v>
      </c>
      <c r="J4">
        <v>0.88400000000000001</v>
      </c>
      <c r="K4">
        <v>5.6000000000000001E-2</v>
      </c>
      <c r="L4">
        <v>1.0999999999999999E-2</v>
      </c>
      <c r="M4">
        <v>0.193</v>
      </c>
      <c r="N4">
        <v>6.0999999999999999E-2</v>
      </c>
      <c r="O4">
        <v>0.48099999999999998</v>
      </c>
      <c r="P4">
        <v>5.0000000000000001E-3</v>
      </c>
      <c r="Q4">
        <v>4.3999999999999997E-2</v>
      </c>
      <c r="R4">
        <v>0.98599999999999999</v>
      </c>
      <c r="S4">
        <v>5.2999999999999999E-2</v>
      </c>
      <c r="T4">
        <v>0.72199999999999998</v>
      </c>
      <c r="U4">
        <v>0.47599999999999998</v>
      </c>
      <c r="V4">
        <v>6.2E-2</v>
      </c>
      <c r="W4">
        <v>4.2000000000000003E-2</v>
      </c>
      <c r="Z4" s="1">
        <f t="shared" si="0"/>
        <v>0.22760000000000002</v>
      </c>
      <c r="AA4" s="1">
        <f t="shared" si="1"/>
        <v>0.29319999999999996</v>
      </c>
    </row>
    <row r="5" spans="1:27">
      <c r="A5">
        <v>4</v>
      </c>
      <c r="B5" t="s">
        <v>152</v>
      </c>
      <c r="C5">
        <v>30</v>
      </c>
      <c r="D5">
        <v>1.7999999999999999E-2</v>
      </c>
      <c r="E5">
        <v>5.0000000000000001E-3</v>
      </c>
      <c r="F5">
        <v>2.7E-2</v>
      </c>
      <c r="G5">
        <v>0.71599999999999997</v>
      </c>
      <c r="H5">
        <v>3.5999999999999997E-2</v>
      </c>
      <c r="I5">
        <v>5.2999999999999999E-2</v>
      </c>
      <c r="J5">
        <v>0.82599999999999996</v>
      </c>
      <c r="K5">
        <v>5.3999999999999999E-2</v>
      </c>
      <c r="L5">
        <v>1.6E-2</v>
      </c>
      <c r="M5">
        <v>3.1E-2</v>
      </c>
      <c r="N5">
        <v>5.6000000000000001E-2</v>
      </c>
      <c r="O5">
        <v>0.20799999999999999</v>
      </c>
      <c r="P5">
        <v>0.01</v>
      </c>
      <c r="Q5">
        <v>2.4E-2</v>
      </c>
      <c r="R5">
        <v>0.97</v>
      </c>
      <c r="S5">
        <v>2.1999999999999999E-2</v>
      </c>
      <c r="T5">
        <v>0.376</v>
      </c>
      <c r="U5">
        <v>0.182</v>
      </c>
      <c r="V5">
        <v>0.04</v>
      </c>
      <c r="W5">
        <v>1.2E-2</v>
      </c>
      <c r="Z5" s="1">
        <f t="shared" si="0"/>
        <v>0.1782</v>
      </c>
      <c r="AA5" s="1">
        <f t="shared" si="1"/>
        <v>0.19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5.0000000000000001E-3</v>
      </c>
      <c r="F6">
        <v>1.2999999999999999E-2</v>
      </c>
      <c r="G6">
        <v>0.97199999999999998</v>
      </c>
      <c r="H6">
        <v>0.32800000000000001</v>
      </c>
      <c r="I6">
        <v>5.8999999999999997E-2</v>
      </c>
      <c r="J6">
        <v>0.94099999999999995</v>
      </c>
      <c r="K6">
        <v>5.8000000000000003E-2</v>
      </c>
      <c r="L6">
        <v>8.0000000000000002E-3</v>
      </c>
      <c r="M6">
        <v>0.23400000000000001</v>
      </c>
      <c r="N6">
        <v>6.4000000000000001E-2</v>
      </c>
      <c r="O6">
        <v>0.54100000000000004</v>
      </c>
      <c r="P6">
        <v>0.01</v>
      </c>
      <c r="Q6">
        <v>8.4000000000000005E-2</v>
      </c>
      <c r="R6">
        <v>0.98899999999999999</v>
      </c>
      <c r="S6">
        <v>0.02</v>
      </c>
      <c r="T6">
        <v>0.53700000000000003</v>
      </c>
      <c r="U6">
        <v>0.505</v>
      </c>
      <c r="V6">
        <v>8.2000000000000003E-2</v>
      </c>
      <c r="W6">
        <v>3.3000000000000002E-2</v>
      </c>
      <c r="Z6" s="1">
        <f t="shared" si="0"/>
        <v>0.2626</v>
      </c>
      <c r="AA6" s="1">
        <f t="shared" si="1"/>
        <v>0.28649999999999998</v>
      </c>
    </row>
    <row r="7" spans="1:27">
      <c r="A7">
        <v>6</v>
      </c>
      <c r="B7" t="s">
        <v>154</v>
      </c>
      <c r="C7">
        <v>30</v>
      </c>
      <c r="D7">
        <v>0.03</v>
      </c>
      <c r="E7">
        <v>1.2E-2</v>
      </c>
      <c r="F7">
        <v>5.6000000000000001E-2</v>
      </c>
      <c r="G7">
        <v>0.33300000000000002</v>
      </c>
      <c r="H7">
        <v>1.0999999999999999E-2</v>
      </c>
      <c r="I7">
        <v>4.9000000000000002E-2</v>
      </c>
      <c r="J7">
        <v>0.71</v>
      </c>
      <c r="K7">
        <v>5.2999999999999999E-2</v>
      </c>
      <c r="L7">
        <v>1.4E-2</v>
      </c>
      <c r="M7">
        <v>4.4999999999999998E-2</v>
      </c>
      <c r="N7">
        <v>5.2999999999999999E-2</v>
      </c>
      <c r="O7">
        <v>0.11700000000000001</v>
      </c>
      <c r="P7">
        <v>7.0000000000000001E-3</v>
      </c>
      <c r="Q7">
        <v>7.0000000000000001E-3</v>
      </c>
      <c r="R7">
        <v>0.75</v>
      </c>
      <c r="S7">
        <v>1.2999999999999999E-2</v>
      </c>
      <c r="T7">
        <v>6.7000000000000004E-2</v>
      </c>
      <c r="U7">
        <v>0.13</v>
      </c>
      <c r="V7">
        <v>4.1000000000000002E-2</v>
      </c>
      <c r="W7">
        <v>3.5000000000000003E-2</v>
      </c>
      <c r="Z7" s="1">
        <f t="shared" si="0"/>
        <v>0.1313</v>
      </c>
      <c r="AA7" s="1">
        <f t="shared" si="1"/>
        <v>0.122</v>
      </c>
    </row>
    <row r="8" spans="1:27">
      <c r="A8">
        <v>7</v>
      </c>
      <c r="B8" t="s">
        <v>155</v>
      </c>
      <c r="C8">
        <v>30</v>
      </c>
      <c r="D8">
        <v>1.2999999999999999E-2</v>
      </c>
      <c r="E8">
        <v>5.0000000000000001E-3</v>
      </c>
      <c r="F8">
        <v>0.02</v>
      </c>
      <c r="G8">
        <v>0.69499999999999995</v>
      </c>
      <c r="H8">
        <v>2.3E-2</v>
      </c>
      <c r="I8">
        <v>5.3999999999999999E-2</v>
      </c>
      <c r="J8">
        <v>0.84599999999999997</v>
      </c>
      <c r="K8">
        <v>5.5E-2</v>
      </c>
      <c r="L8">
        <v>1.2E-2</v>
      </c>
      <c r="M8">
        <v>0.05</v>
      </c>
      <c r="N8">
        <v>5.7000000000000002E-2</v>
      </c>
      <c r="O8">
        <v>0.20699999999999999</v>
      </c>
      <c r="P8">
        <v>4.0000000000000001E-3</v>
      </c>
      <c r="Q8">
        <v>1.0999999999999999E-2</v>
      </c>
      <c r="R8">
        <v>0.96699999999999997</v>
      </c>
      <c r="S8">
        <v>1.2999999999999999E-2</v>
      </c>
      <c r="T8">
        <v>0.312</v>
      </c>
      <c r="U8">
        <v>0.20399999999999999</v>
      </c>
      <c r="V8">
        <v>5.3999999999999999E-2</v>
      </c>
      <c r="W8">
        <v>2.3E-2</v>
      </c>
      <c r="Z8" s="1">
        <f t="shared" si="0"/>
        <v>0.17730000000000001</v>
      </c>
      <c r="AA8" s="1">
        <f t="shared" si="1"/>
        <v>0.18519999999999998</v>
      </c>
    </row>
    <row r="9" spans="1:27">
      <c r="A9">
        <v>8</v>
      </c>
      <c r="B9" t="s">
        <v>156</v>
      </c>
      <c r="C9">
        <v>30</v>
      </c>
      <c r="D9">
        <v>0.04</v>
      </c>
      <c r="E9">
        <v>7.0000000000000001E-3</v>
      </c>
      <c r="F9">
        <v>5.2999999999999999E-2</v>
      </c>
      <c r="G9">
        <v>0.248</v>
      </c>
      <c r="H9">
        <v>1.0999999999999999E-2</v>
      </c>
      <c r="I9">
        <v>4.9000000000000002E-2</v>
      </c>
      <c r="J9">
        <v>0.81200000000000006</v>
      </c>
      <c r="K9">
        <v>5.1999999999999998E-2</v>
      </c>
      <c r="L9">
        <v>1.2999999999999999E-2</v>
      </c>
      <c r="M9">
        <v>3.6999999999999998E-2</v>
      </c>
      <c r="N9">
        <v>5.2999999999999999E-2</v>
      </c>
      <c r="O9">
        <v>0.09</v>
      </c>
      <c r="P9">
        <v>5.0000000000000001E-3</v>
      </c>
      <c r="Q9">
        <v>6.0000000000000001E-3</v>
      </c>
      <c r="R9">
        <v>0.82399999999999995</v>
      </c>
      <c r="S9">
        <v>7.0000000000000001E-3</v>
      </c>
      <c r="T9">
        <v>5.6000000000000001E-2</v>
      </c>
      <c r="U9">
        <v>0.1</v>
      </c>
      <c r="V9">
        <v>2.8000000000000001E-2</v>
      </c>
      <c r="W9">
        <v>2.8000000000000001E-2</v>
      </c>
      <c r="Z9" s="1">
        <f t="shared" si="0"/>
        <v>0.13219999999999998</v>
      </c>
      <c r="AA9" s="1">
        <f t="shared" si="1"/>
        <v>0.1197</v>
      </c>
    </row>
    <row r="10" spans="1:27">
      <c r="A10">
        <v>9</v>
      </c>
      <c r="B10" t="s">
        <v>157</v>
      </c>
      <c r="C10">
        <v>30</v>
      </c>
      <c r="D10">
        <v>1.0999999999999999E-2</v>
      </c>
      <c r="E10">
        <v>6.0000000000000001E-3</v>
      </c>
      <c r="F10">
        <v>1.7999999999999999E-2</v>
      </c>
      <c r="G10">
        <v>0.80500000000000005</v>
      </c>
      <c r="H10">
        <v>0.03</v>
      </c>
      <c r="I10">
        <v>5.3999999999999999E-2</v>
      </c>
      <c r="J10">
        <v>0.86599999999999999</v>
      </c>
      <c r="K10">
        <v>5.5E-2</v>
      </c>
      <c r="L10">
        <v>0.01</v>
      </c>
      <c r="M10">
        <v>0.13100000000000001</v>
      </c>
      <c r="N10">
        <v>5.8000000000000003E-2</v>
      </c>
      <c r="O10">
        <v>0.28199999999999997</v>
      </c>
      <c r="P10">
        <v>3.0000000000000001E-3</v>
      </c>
      <c r="Q10">
        <v>1.2999999999999999E-2</v>
      </c>
      <c r="R10">
        <v>0.97599999999999998</v>
      </c>
      <c r="S10">
        <v>0.02</v>
      </c>
      <c r="T10">
        <v>0.34899999999999998</v>
      </c>
      <c r="U10">
        <v>0.28999999999999998</v>
      </c>
      <c r="V10">
        <v>5.5E-2</v>
      </c>
      <c r="W10">
        <v>0.05</v>
      </c>
      <c r="Z10" s="1">
        <f t="shared" si="0"/>
        <v>0.1986</v>
      </c>
      <c r="AA10" s="1">
        <f t="shared" si="1"/>
        <v>0.20959999999999995</v>
      </c>
    </row>
    <row r="11" spans="1:27">
      <c r="A11">
        <v>10</v>
      </c>
      <c r="B11" t="s">
        <v>158</v>
      </c>
      <c r="C11">
        <v>30</v>
      </c>
      <c r="D11">
        <v>8.9999999999999993E-3</v>
      </c>
      <c r="E11">
        <v>5.0000000000000001E-3</v>
      </c>
      <c r="F11">
        <v>2.1999999999999999E-2</v>
      </c>
      <c r="G11">
        <v>0.72599999999999998</v>
      </c>
      <c r="H11">
        <v>2.5999999999999999E-2</v>
      </c>
      <c r="I11">
        <v>5.5E-2</v>
      </c>
      <c r="J11">
        <v>0.80300000000000005</v>
      </c>
      <c r="K11">
        <v>5.5E-2</v>
      </c>
      <c r="L11">
        <v>1.2E-2</v>
      </c>
      <c r="M11">
        <v>4.5999999999999999E-2</v>
      </c>
      <c r="N11">
        <v>5.8000000000000003E-2</v>
      </c>
      <c r="O11">
        <v>0.26500000000000001</v>
      </c>
      <c r="P11">
        <v>3.0000000000000001E-3</v>
      </c>
      <c r="Q11">
        <v>1.2999999999999999E-2</v>
      </c>
      <c r="R11">
        <v>0.97899999999999998</v>
      </c>
      <c r="S11">
        <v>2.1000000000000001E-2</v>
      </c>
      <c r="T11">
        <v>0.55900000000000005</v>
      </c>
      <c r="U11">
        <v>0.26</v>
      </c>
      <c r="V11">
        <v>7.8E-2</v>
      </c>
      <c r="W11">
        <v>2.5000000000000001E-2</v>
      </c>
      <c r="Z11" s="1">
        <f t="shared" si="0"/>
        <v>0.1759</v>
      </c>
      <c r="AA11" s="1">
        <f t="shared" si="1"/>
        <v>0.22610000000000002</v>
      </c>
    </row>
    <row r="12" spans="1:27">
      <c r="A12">
        <v>11</v>
      </c>
      <c r="B12" t="s">
        <v>159</v>
      </c>
      <c r="C12">
        <v>30</v>
      </c>
      <c r="D12">
        <v>1.4999999999999999E-2</v>
      </c>
      <c r="E12">
        <v>4.0000000000000001E-3</v>
      </c>
      <c r="F12">
        <v>2.1000000000000001E-2</v>
      </c>
      <c r="G12">
        <v>0.68400000000000005</v>
      </c>
      <c r="H12">
        <v>3.3000000000000002E-2</v>
      </c>
      <c r="I12">
        <v>5.3999999999999999E-2</v>
      </c>
      <c r="J12">
        <v>0.77400000000000002</v>
      </c>
      <c r="K12">
        <v>5.3999999999999999E-2</v>
      </c>
      <c r="L12">
        <v>1.6E-2</v>
      </c>
      <c r="M12">
        <v>2.9000000000000001E-2</v>
      </c>
      <c r="N12">
        <v>5.7000000000000002E-2</v>
      </c>
      <c r="O12">
        <v>0.222</v>
      </c>
      <c r="P12">
        <v>5.0000000000000001E-3</v>
      </c>
      <c r="Q12">
        <v>2.3E-2</v>
      </c>
      <c r="R12">
        <v>0.97399999999999998</v>
      </c>
      <c r="S12">
        <v>2.4E-2</v>
      </c>
      <c r="T12">
        <v>0.55200000000000005</v>
      </c>
      <c r="U12">
        <v>0.19700000000000001</v>
      </c>
      <c r="V12">
        <v>5.6000000000000001E-2</v>
      </c>
      <c r="W12">
        <v>1.4E-2</v>
      </c>
      <c r="Z12" s="1">
        <f t="shared" si="0"/>
        <v>0.16840000000000002</v>
      </c>
      <c r="AA12" s="1">
        <f t="shared" si="1"/>
        <v>0.21240000000000001</v>
      </c>
    </row>
    <row r="13" spans="1:27">
      <c r="A13">
        <v>12</v>
      </c>
      <c r="B13" t="s">
        <v>160</v>
      </c>
      <c r="C13">
        <v>30</v>
      </c>
      <c r="D13">
        <v>2.8000000000000001E-2</v>
      </c>
      <c r="E13">
        <v>0.01</v>
      </c>
      <c r="F13">
        <v>4.8000000000000001E-2</v>
      </c>
      <c r="G13">
        <v>0.48299999999999998</v>
      </c>
      <c r="H13">
        <v>1.7000000000000001E-2</v>
      </c>
      <c r="I13">
        <v>4.9000000000000002E-2</v>
      </c>
      <c r="J13">
        <v>0.79700000000000004</v>
      </c>
      <c r="K13">
        <v>5.1999999999999998E-2</v>
      </c>
      <c r="L13">
        <v>1.9E-2</v>
      </c>
      <c r="M13">
        <v>4.2999999999999997E-2</v>
      </c>
      <c r="N13">
        <v>5.2999999999999999E-2</v>
      </c>
      <c r="O13">
        <v>0.114</v>
      </c>
      <c r="P13">
        <v>1.4999999999999999E-2</v>
      </c>
      <c r="Q13">
        <v>1.4E-2</v>
      </c>
      <c r="R13">
        <v>0.81200000000000006</v>
      </c>
      <c r="S13">
        <v>0.02</v>
      </c>
      <c r="T13">
        <v>0.108</v>
      </c>
      <c r="U13">
        <v>0.112</v>
      </c>
      <c r="V13">
        <v>2.3E-2</v>
      </c>
      <c r="W13">
        <v>2.1999999999999999E-2</v>
      </c>
      <c r="Z13" s="1">
        <f t="shared" si="0"/>
        <v>0.15459999999999999</v>
      </c>
      <c r="AA13" s="1">
        <f t="shared" si="1"/>
        <v>0.12930000000000003</v>
      </c>
    </row>
    <row r="14" spans="1:27">
      <c r="A14">
        <v>13</v>
      </c>
      <c r="B14" t="s">
        <v>161</v>
      </c>
      <c r="C14">
        <v>30</v>
      </c>
      <c r="D14">
        <v>1.2E-2</v>
      </c>
      <c r="E14">
        <v>5.0000000000000001E-3</v>
      </c>
      <c r="F14">
        <v>2.1999999999999999E-2</v>
      </c>
      <c r="G14">
        <v>0.77500000000000002</v>
      </c>
      <c r="H14">
        <v>4.7E-2</v>
      </c>
      <c r="I14">
        <v>5.6000000000000001E-2</v>
      </c>
      <c r="J14">
        <v>0.82499999999999996</v>
      </c>
      <c r="K14">
        <v>5.6000000000000001E-2</v>
      </c>
      <c r="L14">
        <v>1.0999999999999999E-2</v>
      </c>
      <c r="M14">
        <v>3.2000000000000001E-2</v>
      </c>
      <c r="N14">
        <v>0.06</v>
      </c>
      <c r="O14">
        <v>0.317</v>
      </c>
      <c r="P14">
        <v>4.0000000000000001E-3</v>
      </c>
      <c r="Q14">
        <v>1.4999999999999999E-2</v>
      </c>
      <c r="R14">
        <v>0.98599999999999999</v>
      </c>
      <c r="S14">
        <v>2.1000000000000001E-2</v>
      </c>
      <c r="T14">
        <v>0.67800000000000005</v>
      </c>
      <c r="U14">
        <v>0.30299999999999999</v>
      </c>
      <c r="V14">
        <v>0.113</v>
      </c>
      <c r="W14">
        <v>0.02</v>
      </c>
      <c r="Z14" s="1">
        <f t="shared" si="0"/>
        <v>0.18409999999999999</v>
      </c>
      <c r="AA14" s="1">
        <f t="shared" si="1"/>
        <v>0.25169999999999998</v>
      </c>
    </row>
    <row r="15" spans="1:27">
      <c r="A15">
        <v>14</v>
      </c>
      <c r="B15" t="s">
        <v>162</v>
      </c>
      <c r="C15">
        <v>30</v>
      </c>
      <c r="D15">
        <v>1.2E-2</v>
      </c>
      <c r="E15">
        <v>4.0000000000000001E-3</v>
      </c>
      <c r="F15">
        <v>2.1000000000000001E-2</v>
      </c>
      <c r="G15">
        <v>0.626</v>
      </c>
      <c r="H15">
        <v>2.1999999999999999E-2</v>
      </c>
      <c r="I15">
        <v>5.5E-2</v>
      </c>
      <c r="J15">
        <v>0.76300000000000001</v>
      </c>
      <c r="K15">
        <v>5.5E-2</v>
      </c>
      <c r="L15">
        <v>1.2999999999999999E-2</v>
      </c>
      <c r="M15">
        <v>1.7999999999999999E-2</v>
      </c>
      <c r="N15">
        <v>5.8000000000000003E-2</v>
      </c>
      <c r="O15">
        <v>0.23400000000000001</v>
      </c>
      <c r="P15">
        <v>3.0000000000000001E-3</v>
      </c>
      <c r="Q15">
        <v>0.01</v>
      </c>
      <c r="R15">
        <v>0.98099999999999998</v>
      </c>
      <c r="S15">
        <v>1.9E-2</v>
      </c>
      <c r="T15">
        <v>0.64900000000000002</v>
      </c>
      <c r="U15">
        <v>0.219</v>
      </c>
      <c r="V15">
        <v>9.5000000000000001E-2</v>
      </c>
      <c r="W15">
        <v>1.4E-2</v>
      </c>
      <c r="Z15" s="1">
        <f t="shared" si="0"/>
        <v>0.15889999999999999</v>
      </c>
      <c r="AA15" s="1">
        <f t="shared" si="1"/>
        <v>0.22820000000000001</v>
      </c>
    </row>
    <row r="16" spans="1:27">
      <c r="A16">
        <v>15</v>
      </c>
      <c r="B16" t="s">
        <v>163</v>
      </c>
      <c r="C16">
        <v>30</v>
      </c>
      <c r="D16">
        <v>6.3E-2</v>
      </c>
      <c r="E16">
        <v>0.02</v>
      </c>
      <c r="F16">
        <v>2.4E-2</v>
      </c>
      <c r="G16">
        <v>0.65300000000000002</v>
      </c>
      <c r="H16">
        <v>2.5999999999999999E-2</v>
      </c>
      <c r="I16">
        <v>4.9000000000000002E-2</v>
      </c>
      <c r="J16">
        <v>0.79900000000000004</v>
      </c>
      <c r="K16">
        <v>5.0999999999999997E-2</v>
      </c>
      <c r="L16">
        <v>1.9E-2</v>
      </c>
      <c r="M16">
        <v>0.26400000000000001</v>
      </c>
      <c r="N16">
        <v>5.2999999999999999E-2</v>
      </c>
      <c r="O16">
        <v>0.115</v>
      </c>
      <c r="P16">
        <v>5.0000000000000001E-3</v>
      </c>
      <c r="Q16">
        <v>0.02</v>
      </c>
      <c r="R16">
        <v>0.90600000000000003</v>
      </c>
      <c r="S16">
        <v>7.0000000000000007E-2</v>
      </c>
      <c r="T16">
        <v>4.7E-2</v>
      </c>
      <c r="U16">
        <v>0.124</v>
      </c>
      <c r="V16">
        <v>0.05</v>
      </c>
      <c r="W16">
        <v>0.21299999999999999</v>
      </c>
      <c r="Z16" s="1">
        <f t="shared" si="0"/>
        <v>0.1968</v>
      </c>
      <c r="AA16" s="1">
        <f t="shared" si="1"/>
        <v>0.1603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5.0000000000000001E-3</v>
      </c>
      <c r="F17">
        <v>2.8000000000000001E-2</v>
      </c>
      <c r="G17">
        <v>0.63600000000000001</v>
      </c>
      <c r="H17">
        <v>0.02</v>
      </c>
      <c r="I17">
        <v>5.2999999999999999E-2</v>
      </c>
      <c r="J17">
        <v>0.88</v>
      </c>
      <c r="K17">
        <v>5.5E-2</v>
      </c>
      <c r="L17">
        <v>0.01</v>
      </c>
      <c r="M17">
        <v>5.1999999999999998E-2</v>
      </c>
      <c r="N17">
        <v>5.7000000000000002E-2</v>
      </c>
      <c r="O17">
        <v>0.184</v>
      </c>
      <c r="P17">
        <v>4.0000000000000001E-3</v>
      </c>
      <c r="Q17">
        <v>6.0000000000000001E-3</v>
      </c>
      <c r="R17">
        <v>0.95699999999999996</v>
      </c>
      <c r="S17">
        <v>7.0000000000000001E-3</v>
      </c>
      <c r="T17">
        <v>0.14000000000000001</v>
      </c>
      <c r="U17">
        <v>0.19600000000000001</v>
      </c>
      <c r="V17">
        <v>6.0999999999999999E-2</v>
      </c>
      <c r="W17">
        <v>0.03</v>
      </c>
      <c r="Z17" s="1">
        <f t="shared" si="0"/>
        <v>0.17560000000000003</v>
      </c>
      <c r="AA17" s="1">
        <f t="shared" si="1"/>
        <v>0.16419999999999998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5.0000000000000001E-3</v>
      </c>
      <c r="F18">
        <v>2.7E-2</v>
      </c>
      <c r="G18">
        <v>0.71799999999999997</v>
      </c>
      <c r="H18">
        <v>2.5000000000000001E-2</v>
      </c>
      <c r="I18">
        <v>5.5E-2</v>
      </c>
      <c r="J18">
        <v>0.874</v>
      </c>
      <c r="K18">
        <v>5.6000000000000001E-2</v>
      </c>
      <c r="L18">
        <v>8.9999999999999993E-3</v>
      </c>
      <c r="M18">
        <v>3.5999999999999997E-2</v>
      </c>
      <c r="N18">
        <v>5.8999999999999997E-2</v>
      </c>
      <c r="O18">
        <v>0.24199999999999999</v>
      </c>
      <c r="P18">
        <v>4.0000000000000001E-3</v>
      </c>
      <c r="Q18">
        <v>6.0000000000000001E-3</v>
      </c>
      <c r="R18">
        <v>0.97599999999999998</v>
      </c>
      <c r="S18">
        <v>8.0000000000000002E-3</v>
      </c>
      <c r="T18">
        <v>0.23799999999999999</v>
      </c>
      <c r="U18">
        <v>0.249</v>
      </c>
      <c r="V18">
        <v>0.111</v>
      </c>
      <c r="W18">
        <v>2.3E-2</v>
      </c>
      <c r="Z18" s="1">
        <f t="shared" si="0"/>
        <v>0.18210000000000001</v>
      </c>
      <c r="AA18" s="1">
        <f t="shared" si="1"/>
        <v>0.19159999999999999</v>
      </c>
    </row>
    <row r="19" spans="1:27">
      <c r="A19">
        <v>18</v>
      </c>
      <c r="B19" t="s">
        <v>166</v>
      </c>
      <c r="C19">
        <v>30</v>
      </c>
      <c r="D19">
        <v>3.2000000000000001E-2</v>
      </c>
      <c r="E19">
        <v>6.0000000000000001E-3</v>
      </c>
      <c r="F19">
        <v>4.7E-2</v>
      </c>
      <c r="G19">
        <v>0.44900000000000001</v>
      </c>
      <c r="H19">
        <v>2.1000000000000001E-2</v>
      </c>
      <c r="I19">
        <v>5.1999999999999998E-2</v>
      </c>
      <c r="J19">
        <v>0.86599999999999999</v>
      </c>
      <c r="K19">
        <v>5.3999999999999999E-2</v>
      </c>
      <c r="L19">
        <v>0.01</v>
      </c>
      <c r="M19">
        <v>4.3999999999999997E-2</v>
      </c>
      <c r="N19">
        <v>5.5E-2</v>
      </c>
      <c r="O19">
        <v>0.152</v>
      </c>
      <c r="P19">
        <v>6.0000000000000001E-3</v>
      </c>
      <c r="Q19">
        <v>7.0000000000000001E-3</v>
      </c>
      <c r="R19">
        <v>0.93500000000000005</v>
      </c>
      <c r="S19">
        <v>7.0000000000000001E-3</v>
      </c>
      <c r="T19">
        <v>8.3000000000000004E-2</v>
      </c>
      <c r="U19">
        <v>0.16600000000000001</v>
      </c>
      <c r="V19">
        <v>5.3999999999999999E-2</v>
      </c>
      <c r="W19">
        <v>2.9000000000000001E-2</v>
      </c>
      <c r="Z19" s="1">
        <f t="shared" si="0"/>
        <v>0.15810000000000002</v>
      </c>
      <c r="AA19" s="1">
        <f t="shared" si="1"/>
        <v>0.14939999999999998</v>
      </c>
    </row>
    <row r="20" spans="1:27">
      <c r="A20">
        <v>19</v>
      </c>
      <c r="B20" t="s">
        <v>167</v>
      </c>
      <c r="C20">
        <v>30</v>
      </c>
      <c r="D20">
        <v>3.6999999999999998E-2</v>
      </c>
      <c r="E20">
        <v>0.01</v>
      </c>
      <c r="F20">
        <v>5.7000000000000002E-2</v>
      </c>
      <c r="G20">
        <v>0.36099999999999999</v>
      </c>
      <c r="H20">
        <v>4.2000000000000003E-2</v>
      </c>
      <c r="I20">
        <v>0.05</v>
      </c>
      <c r="J20">
        <v>0.52100000000000002</v>
      </c>
      <c r="K20">
        <v>5.2999999999999999E-2</v>
      </c>
      <c r="L20">
        <v>0.02</v>
      </c>
      <c r="M20">
        <v>4.2000000000000003E-2</v>
      </c>
      <c r="N20">
        <v>5.2999999999999999E-2</v>
      </c>
      <c r="O20">
        <v>0.156</v>
      </c>
      <c r="P20">
        <v>1.2999999999999999E-2</v>
      </c>
      <c r="Q20">
        <v>2.3E-2</v>
      </c>
      <c r="R20">
        <v>0.84299999999999997</v>
      </c>
      <c r="S20">
        <v>2.9000000000000001E-2</v>
      </c>
      <c r="T20">
        <v>0.20399999999999999</v>
      </c>
      <c r="U20">
        <v>0.152</v>
      </c>
      <c r="V20">
        <v>5.5E-2</v>
      </c>
      <c r="W20">
        <v>2.9000000000000001E-2</v>
      </c>
      <c r="Z20" s="1">
        <f t="shared" si="0"/>
        <v>0.1193</v>
      </c>
      <c r="AA20" s="1">
        <f t="shared" si="1"/>
        <v>0.15569999999999998</v>
      </c>
    </row>
    <row r="21" spans="1:27">
      <c r="A21">
        <v>20</v>
      </c>
      <c r="B21" t="s">
        <v>168</v>
      </c>
      <c r="C21">
        <v>30</v>
      </c>
      <c r="D21">
        <v>6.0000000000000001E-3</v>
      </c>
      <c r="E21">
        <v>6.0000000000000001E-3</v>
      </c>
      <c r="F21">
        <v>1.4E-2</v>
      </c>
      <c r="G21">
        <v>0.93300000000000005</v>
      </c>
      <c r="H21">
        <v>6.2E-2</v>
      </c>
      <c r="I21">
        <v>5.8000000000000003E-2</v>
      </c>
      <c r="J21">
        <v>0.91800000000000004</v>
      </c>
      <c r="K21">
        <v>5.7000000000000002E-2</v>
      </c>
      <c r="L21">
        <v>7.0000000000000001E-3</v>
      </c>
      <c r="M21">
        <v>0.17499999999999999</v>
      </c>
      <c r="N21">
        <v>6.2E-2</v>
      </c>
      <c r="O21">
        <v>0.45600000000000002</v>
      </c>
      <c r="P21">
        <v>4.0000000000000001E-3</v>
      </c>
      <c r="Q21">
        <v>1.2E-2</v>
      </c>
      <c r="R21">
        <v>0.98599999999999999</v>
      </c>
      <c r="S21">
        <v>1.2999999999999999E-2</v>
      </c>
      <c r="T21">
        <v>0.45200000000000001</v>
      </c>
      <c r="U21">
        <v>0.47099999999999997</v>
      </c>
      <c r="V21">
        <v>0.113</v>
      </c>
      <c r="W21">
        <v>5.0999999999999997E-2</v>
      </c>
      <c r="Z21" s="1">
        <f t="shared" si="0"/>
        <v>0.22360000000000002</v>
      </c>
      <c r="AA21" s="1">
        <f t="shared" si="1"/>
        <v>0.26200000000000001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5.0000000000000001E-3</v>
      </c>
      <c r="F22">
        <v>1.6E-2</v>
      </c>
      <c r="G22">
        <v>0.92400000000000004</v>
      </c>
      <c r="H22">
        <v>0.17899999999999999</v>
      </c>
      <c r="I22">
        <v>5.7000000000000002E-2</v>
      </c>
      <c r="J22">
        <v>0.89600000000000002</v>
      </c>
      <c r="K22">
        <v>5.6000000000000001E-2</v>
      </c>
      <c r="L22">
        <v>0.01</v>
      </c>
      <c r="M22">
        <v>0.154</v>
      </c>
      <c r="N22">
        <v>6.0999999999999999E-2</v>
      </c>
      <c r="O22">
        <v>0.43099999999999999</v>
      </c>
      <c r="P22">
        <v>6.0000000000000001E-3</v>
      </c>
      <c r="Q22">
        <v>7.0999999999999994E-2</v>
      </c>
      <c r="R22">
        <v>0.98899999999999999</v>
      </c>
      <c r="S22">
        <v>3.2000000000000001E-2</v>
      </c>
      <c r="T22">
        <v>0.64400000000000002</v>
      </c>
      <c r="U22">
        <v>0.39</v>
      </c>
      <c r="V22">
        <v>5.3999999999999999E-2</v>
      </c>
      <c r="W22">
        <v>2.8000000000000001E-2</v>
      </c>
      <c r="Z22" s="1">
        <f t="shared" si="0"/>
        <v>0.2311</v>
      </c>
      <c r="AA22" s="1">
        <f t="shared" si="1"/>
        <v>0.27060000000000001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5.0000000000000001E-3</v>
      </c>
      <c r="F23">
        <v>2.9000000000000001E-2</v>
      </c>
      <c r="G23">
        <v>0.69399999999999995</v>
      </c>
      <c r="H23">
        <v>2.9000000000000001E-2</v>
      </c>
      <c r="I23">
        <v>5.2999999999999999E-2</v>
      </c>
      <c r="J23">
        <v>0.69499999999999995</v>
      </c>
      <c r="K23">
        <v>5.2999999999999999E-2</v>
      </c>
      <c r="L23">
        <v>1.7000000000000001E-2</v>
      </c>
      <c r="M23">
        <v>2.1000000000000001E-2</v>
      </c>
      <c r="N23">
        <v>5.6000000000000001E-2</v>
      </c>
      <c r="O23">
        <v>0.25600000000000001</v>
      </c>
      <c r="P23">
        <v>8.9999999999999993E-3</v>
      </c>
      <c r="Q23">
        <v>2.5999999999999999E-2</v>
      </c>
      <c r="R23">
        <v>0.97099999999999997</v>
      </c>
      <c r="S23">
        <v>4.2000000000000003E-2</v>
      </c>
      <c r="T23">
        <v>0.52900000000000003</v>
      </c>
      <c r="U23">
        <v>0.218</v>
      </c>
      <c r="V23">
        <v>7.0999999999999994E-2</v>
      </c>
      <c r="W23">
        <v>8.9999999999999993E-3</v>
      </c>
      <c r="Z23" s="1">
        <f t="shared" si="0"/>
        <v>0.16139999999999999</v>
      </c>
      <c r="AA23" s="1">
        <f t="shared" si="1"/>
        <v>0.21870000000000003</v>
      </c>
    </row>
    <row r="24" spans="1:27">
      <c r="A24">
        <v>23</v>
      </c>
      <c r="B24" t="s">
        <v>171</v>
      </c>
      <c r="C24">
        <v>30</v>
      </c>
      <c r="D24">
        <v>2.3E-2</v>
      </c>
      <c r="E24">
        <v>6.0000000000000001E-3</v>
      </c>
      <c r="F24">
        <v>2.9000000000000001E-2</v>
      </c>
      <c r="G24">
        <v>0.94699999999999995</v>
      </c>
      <c r="H24">
        <v>0.41599999999999998</v>
      </c>
      <c r="I24">
        <v>0.06</v>
      </c>
      <c r="J24">
        <v>0.93500000000000005</v>
      </c>
      <c r="K24">
        <v>5.8000000000000003E-2</v>
      </c>
      <c r="L24">
        <v>6.0000000000000001E-3</v>
      </c>
      <c r="M24">
        <v>0.191</v>
      </c>
      <c r="N24">
        <v>6.4000000000000001E-2</v>
      </c>
      <c r="O24">
        <v>0.56599999999999995</v>
      </c>
      <c r="P24">
        <v>8.0000000000000002E-3</v>
      </c>
      <c r="Q24">
        <v>3.5999999999999997E-2</v>
      </c>
      <c r="R24">
        <v>0.99</v>
      </c>
      <c r="S24">
        <v>0.01</v>
      </c>
      <c r="T24">
        <v>0.40200000000000002</v>
      </c>
      <c r="U24">
        <v>0.56000000000000005</v>
      </c>
      <c r="V24">
        <v>0.189</v>
      </c>
      <c r="W24">
        <v>0.05</v>
      </c>
      <c r="Z24" s="1">
        <f t="shared" si="0"/>
        <v>0.26709999999999995</v>
      </c>
      <c r="AA24" s="1">
        <f t="shared" si="1"/>
        <v>0.28749999999999998</v>
      </c>
    </row>
    <row r="25" spans="1:27">
      <c r="A25">
        <v>24</v>
      </c>
      <c r="B25" t="s">
        <v>172</v>
      </c>
      <c r="C25">
        <v>30</v>
      </c>
      <c r="D25">
        <v>0.71199999999999997</v>
      </c>
      <c r="E25">
        <v>0.99</v>
      </c>
      <c r="F25">
        <v>0.95399999999999996</v>
      </c>
      <c r="G25">
        <v>0.63800000000000001</v>
      </c>
      <c r="H25">
        <v>8.9999999999999993E-3</v>
      </c>
      <c r="I25">
        <v>0.04</v>
      </c>
      <c r="J25">
        <v>0.45500000000000002</v>
      </c>
      <c r="K25">
        <v>4.2999999999999997E-2</v>
      </c>
      <c r="L25">
        <v>0.91200000000000003</v>
      </c>
      <c r="M25">
        <v>1.0999999999999999E-2</v>
      </c>
      <c r="N25">
        <v>4.2999999999999997E-2</v>
      </c>
      <c r="O25">
        <v>0.80800000000000005</v>
      </c>
      <c r="P25">
        <v>0.14199999999999999</v>
      </c>
      <c r="Q25">
        <v>0.124</v>
      </c>
      <c r="R25">
        <v>1.6E-2</v>
      </c>
      <c r="S25">
        <v>0.97399999999999998</v>
      </c>
      <c r="T25">
        <v>0.98799999999999999</v>
      </c>
      <c r="U25">
        <v>0.83399999999999996</v>
      </c>
      <c r="V25">
        <v>0.82399999999999995</v>
      </c>
      <c r="W25">
        <v>0.27300000000000002</v>
      </c>
      <c r="Z25" s="1">
        <f t="shared" si="0"/>
        <v>0.47640000000000005</v>
      </c>
      <c r="AA25" s="1">
        <f t="shared" si="1"/>
        <v>0.50259999999999994</v>
      </c>
    </row>
    <row r="26" spans="1:27">
      <c r="A26">
        <v>25</v>
      </c>
      <c r="B26" t="s">
        <v>173</v>
      </c>
      <c r="C26">
        <v>30</v>
      </c>
      <c r="D26">
        <v>0.97899999999999998</v>
      </c>
      <c r="E26">
        <v>0.41099999999999998</v>
      </c>
      <c r="F26">
        <v>0.95</v>
      </c>
      <c r="G26">
        <v>0.1</v>
      </c>
      <c r="H26">
        <v>6.2E-2</v>
      </c>
      <c r="I26">
        <v>4.9000000000000002E-2</v>
      </c>
      <c r="J26">
        <v>0.14499999999999999</v>
      </c>
      <c r="K26">
        <v>4.8000000000000001E-2</v>
      </c>
      <c r="L26">
        <v>3.4000000000000002E-2</v>
      </c>
      <c r="M26">
        <v>3.0000000000000001E-3</v>
      </c>
      <c r="N26">
        <v>5.0999999999999997E-2</v>
      </c>
      <c r="O26">
        <v>0.80300000000000005</v>
      </c>
      <c r="P26">
        <v>0.92</v>
      </c>
      <c r="Q26">
        <v>0.01</v>
      </c>
      <c r="R26">
        <v>0.7</v>
      </c>
      <c r="S26">
        <v>6.2E-2</v>
      </c>
      <c r="T26">
        <v>0.97899999999999998</v>
      </c>
      <c r="U26">
        <v>0.876</v>
      </c>
      <c r="V26">
        <v>0.98799999999999999</v>
      </c>
      <c r="W26">
        <v>1.4999999999999999E-2</v>
      </c>
      <c r="Z26" s="1">
        <f t="shared" si="0"/>
        <v>0.27809999999999996</v>
      </c>
      <c r="AA26" s="1">
        <f t="shared" si="1"/>
        <v>0.54039999999999988</v>
      </c>
    </row>
    <row r="27" spans="1:27">
      <c r="A27">
        <v>26</v>
      </c>
      <c r="B27" t="s">
        <v>174</v>
      </c>
      <c r="C27">
        <v>30</v>
      </c>
      <c r="D27">
        <v>2.4E-2</v>
      </c>
      <c r="E27">
        <v>7.8E-2</v>
      </c>
      <c r="F27">
        <v>0.52500000000000002</v>
      </c>
      <c r="G27">
        <v>3.4000000000000002E-2</v>
      </c>
      <c r="H27">
        <v>0.85299999999999998</v>
      </c>
      <c r="I27">
        <v>0.05</v>
      </c>
      <c r="J27">
        <v>5.1999999999999998E-2</v>
      </c>
      <c r="K27">
        <v>4.9000000000000002E-2</v>
      </c>
      <c r="L27">
        <v>0.89400000000000002</v>
      </c>
      <c r="M27">
        <v>2.1000000000000001E-2</v>
      </c>
      <c r="N27">
        <v>5.2999999999999999E-2</v>
      </c>
      <c r="O27">
        <v>0.25</v>
      </c>
      <c r="P27">
        <v>0.01</v>
      </c>
      <c r="Q27">
        <v>0.95399999999999996</v>
      </c>
      <c r="R27">
        <v>0.97599999999999998</v>
      </c>
      <c r="S27">
        <v>0.89600000000000002</v>
      </c>
      <c r="T27">
        <v>0.99199999999999999</v>
      </c>
      <c r="U27">
        <v>0.254</v>
      </c>
      <c r="V27">
        <v>0.253</v>
      </c>
      <c r="W27">
        <v>0.66700000000000004</v>
      </c>
      <c r="Z27" s="1">
        <f t="shared" si="0"/>
        <v>0.25800000000000001</v>
      </c>
      <c r="AA27" s="1">
        <f t="shared" si="1"/>
        <v>0.53049999999999997</v>
      </c>
    </row>
    <row r="28" spans="1:27">
      <c r="A28">
        <v>27</v>
      </c>
      <c r="B28" t="s">
        <v>175</v>
      </c>
      <c r="C28">
        <v>30</v>
      </c>
      <c r="D28">
        <v>0.434</v>
      </c>
      <c r="E28">
        <v>0.995</v>
      </c>
      <c r="F28">
        <v>0.98799999999999999</v>
      </c>
      <c r="G28">
        <v>4.2999999999999997E-2</v>
      </c>
      <c r="H28">
        <v>8.9999999999999993E-3</v>
      </c>
      <c r="I28">
        <v>3.9E-2</v>
      </c>
      <c r="J28">
        <v>0.96199999999999997</v>
      </c>
      <c r="K28">
        <v>4.2999999999999997E-2</v>
      </c>
      <c r="L28">
        <v>0.85399999999999998</v>
      </c>
      <c r="M28">
        <v>0.89</v>
      </c>
      <c r="N28">
        <v>4.2000000000000003E-2</v>
      </c>
      <c r="O28">
        <v>0.27300000000000002</v>
      </c>
      <c r="P28">
        <v>5.0000000000000001E-3</v>
      </c>
      <c r="Q28">
        <v>1.2999999999999999E-2</v>
      </c>
      <c r="R28">
        <v>5.1999999999999998E-2</v>
      </c>
      <c r="S28">
        <v>0.87</v>
      </c>
      <c r="T28">
        <v>0.98799999999999999</v>
      </c>
      <c r="U28">
        <v>0.86699999999999999</v>
      </c>
      <c r="V28">
        <v>0.98499999999999999</v>
      </c>
      <c r="W28">
        <v>0.99199999999999999</v>
      </c>
      <c r="Z28" s="1">
        <f t="shared" si="0"/>
        <v>0.52569999999999995</v>
      </c>
      <c r="AA28" s="1">
        <f t="shared" si="1"/>
        <v>0.50869999999999993</v>
      </c>
    </row>
    <row r="29" spans="1:27">
      <c r="A29">
        <v>28</v>
      </c>
      <c r="B29" t="s">
        <v>176</v>
      </c>
      <c r="C29">
        <v>30</v>
      </c>
      <c r="D29">
        <v>8.0000000000000002E-3</v>
      </c>
      <c r="E29">
        <v>0.502</v>
      </c>
      <c r="F29">
        <v>5.3999999999999999E-2</v>
      </c>
      <c r="G29">
        <v>0.98899999999999999</v>
      </c>
      <c r="H29">
        <v>8.9999999999999993E-3</v>
      </c>
      <c r="I29">
        <v>5.7000000000000002E-2</v>
      </c>
      <c r="J29">
        <v>4.2999999999999997E-2</v>
      </c>
      <c r="K29">
        <v>5.6000000000000001E-2</v>
      </c>
      <c r="L29">
        <v>0.33600000000000002</v>
      </c>
      <c r="M29">
        <v>2.1999999999999999E-2</v>
      </c>
      <c r="N29">
        <v>6.0999999999999999E-2</v>
      </c>
      <c r="O29">
        <v>0.96899999999999997</v>
      </c>
      <c r="P29">
        <v>3.2000000000000001E-2</v>
      </c>
      <c r="Q29">
        <v>1.9E-2</v>
      </c>
      <c r="R29">
        <v>0.10199999999999999</v>
      </c>
      <c r="S29">
        <v>0.88900000000000001</v>
      </c>
      <c r="T29">
        <v>0.89100000000000001</v>
      </c>
      <c r="U29">
        <v>0.96899999999999997</v>
      </c>
      <c r="V29">
        <v>0.98</v>
      </c>
      <c r="W29">
        <v>7.0000000000000001E-3</v>
      </c>
      <c r="Z29" s="1">
        <f t="shared" si="0"/>
        <v>0.20759999999999995</v>
      </c>
      <c r="AA29" s="1">
        <f t="shared" si="1"/>
        <v>0.49189999999999995</v>
      </c>
    </row>
    <row r="30" spans="1:27">
      <c r="A30">
        <v>29</v>
      </c>
      <c r="B30" t="s">
        <v>177</v>
      </c>
      <c r="C30">
        <v>30</v>
      </c>
      <c r="D30">
        <v>7.0000000000000001E-3</v>
      </c>
      <c r="E30">
        <v>1.6E-2</v>
      </c>
      <c r="F30">
        <v>5.8000000000000003E-2</v>
      </c>
      <c r="G30">
        <v>0.70599999999999996</v>
      </c>
      <c r="H30">
        <v>0.1</v>
      </c>
      <c r="I30">
        <v>5.7000000000000002E-2</v>
      </c>
      <c r="J30">
        <v>1.7999999999999999E-2</v>
      </c>
      <c r="K30">
        <v>5.8000000000000003E-2</v>
      </c>
      <c r="L30">
        <v>0.23699999999999999</v>
      </c>
      <c r="M30">
        <v>1.4E-2</v>
      </c>
      <c r="N30">
        <v>6.2E-2</v>
      </c>
      <c r="O30">
        <v>0.83</v>
      </c>
      <c r="P30">
        <v>8.0000000000000002E-3</v>
      </c>
      <c r="Q30">
        <v>5.3999999999999999E-2</v>
      </c>
      <c r="R30">
        <v>0.67500000000000004</v>
      </c>
      <c r="S30">
        <v>0.65800000000000003</v>
      </c>
      <c r="T30">
        <v>0.98799999999999999</v>
      </c>
      <c r="U30">
        <v>0.90200000000000002</v>
      </c>
      <c r="V30">
        <v>0.97799999999999998</v>
      </c>
      <c r="W30">
        <v>8.5000000000000006E-2</v>
      </c>
      <c r="Z30" s="1">
        <f t="shared" si="0"/>
        <v>0.12710000000000002</v>
      </c>
      <c r="AA30" s="1">
        <f t="shared" si="1"/>
        <v>0.52399999999999991</v>
      </c>
    </row>
    <row r="31" spans="1:27">
      <c r="A31">
        <v>30</v>
      </c>
      <c r="B31" t="s">
        <v>178</v>
      </c>
      <c r="C31">
        <v>30</v>
      </c>
      <c r="D31">
        <v>0.90600000000000003</v>
      </c>
      <c r="E31">
        <v>0.99099999999999999</v>
      </c>
      <c r="F31">
        <v>0.93200000000000005</v>
      </c>
      <c r="G31">
        <v>7.5999999999999998E-2</v>
      </c>
      <c r="H31">
        <v>6.4000000000000001E-2</v>
      </c>
      <c r="I31">
        <v>4.3999999999999997E-2</v>
      </c>
      <c r="J31">
        <v>0.98799999999999999</v>
      </c>
      <c r="K31">
        <v>4.8000000000000001E-2</v>
      </c>
      <c r="L31">
        <v>4.9000000000000002E-2</v>
      </c>
      <c r="M31">
        <v>0.98399999999999999</v>
      </c>
      <c r="N31">
        <v>4.8000000000000001E-2</v>
      </c>
      <c r="O31">
        <v>0.2</v>
      </c>
      <c r="P31">
        <v>4.0000000000000001E-3</v>
      </c>
      <c r="Q31">
        <v>4.0000000000000001E-3</v>
      </c>
      <c r="R31">
        <v>0.23699999999999999</v>
      </c>
      <c r="S31">
        <v>2.8000000000000001E-2</v>
      </c>
      <c r="T31">
        <v>4.9000000000000002E-2</v>
      </c>
      <c r="U31">
        <v>0.83699999999999997</v>
      </c>
      <c r="V31">
        <v>0.98799999999999999</v>
      </c>
      <c r="W31">
        <v>0.99199999999999999</v>
      </c>
      <c r="Z31" s="1">
        <f t="shared" si="0"/>
        <v>0.5082000000000001</v>
      </c>
      <c r="AA31" s="1">
        <f t="shared" si="1"/>
        <v>0.3387</v>
      </c>
    </row>
    <row r="32" spans="1:27">
      <c r="A32">
        <v>31</v>
      </c>
      <c r="B32" t="s">
        <v>179</v>
      </c>
      <c r="C32">
        <v>30</v>
      </c>
      <c r="D32">
        <v>0.24</v>
      </c>
      <c r="E32">
        <v>0.995</v>
      </c>
      <c r="F32">
        <v>3.7999999999999999E-2</v>
      </c>
      <c r="G32">
        <v>0.99</v>
      </c>
      <c r="H32">
        <v>0.11</v>
      </c>
      <c r="I32">
        <v>3.6999999999999998E-2</v>
      </c>
      <c r="J32">
        <v>0.98799999999999999</v>
      </c>
      <c r="K32">
        <v>0.04</v>
      </c>
      <c r="L32">
        <v>0.98099999999999998</v>
      </c>
      <c r="M32">
        <v>0.99199999999999999</v>
      </c>
      <c r="N32">
        <v>0.04</v>
      </c>
      <c r="O32">
        <v>0.47699999999999998</v>
      </c>
      <c r="P32">
        <v>0.20799999999999999</v>
      </c>
      <c r="Q32">
        <v>0.98799999999999999</v>
      </c>
      <c r="R32">
        <v>0.03</v>
      </c>
      <c r="S32">
        <v>0.99</v>
      </c>
      <c r="T32">
        <v>5.8999999999999997E-2</v>
      </c>
      <c r="U32">
        <v>0.51400000000000001</v>
      </c>
      <c r="V32">
        <v>2.1000000000000001E-2</v>
      </c>
      <c r="W32">
        <v>0.98899999999999999</v>
      </c>
      <c r="Z32" s="1">
        <f t="shared" si="0"/>
        <v>0.54109999999999991</v>
      </c>
      <c r="AA32" s="1">
        <f t="shared" si="1"/>
        <v>0.43159999999999998</v>
      </c>
    </row>
    <row r="33" spans="1:27">
      <c r="A33">
        <v>32</v>
      </c>
      <c r="B33" t="s">
        <v>180</v>
      </c>
      <c r="C33">
        <v>30</v>
      </c>
      <c r="D33">
        <v>0.98499999999999999</v>
      </c>
      <c r="E33">
        <v>0.03</v>
      </c>
      <c r="F33">
        <v>0.55200000000000005</v>
      </c>
      <c r="G33">
        <v>1.9E-2</v>
      </c>
      <c r="H33">
        <v>2.5000000000000001E-2</v>
      </c>
      <c r="I33">
        <v>4.1000000000000002E-2</v>
      </c>
      <c r="J33">
        <v>0.98699999999999999</v>
      </c>
      <c r="K33">
        <v>4.4999999999999998E-2</v>
      </c>
      <c r="L33">
        <v>1.4E-2</v>
      </c>
      <c r="M33">
        <v>3.9E-2</v>
      </c>
      <c r="N33">
        <v>4.3999999999999997E-2</v>
      </c>
      <c r="O33">
        <v>3.5000000000000003E-2</v>
      </c>
      <c r="P33">
        <v>3.4000000000000002E-2</v>
      </c>
      <c r="Q33">
        <v>5.0000000000000001E-3</v>
      </c>
      <c r="R33">
        <v>0.67</v>
      </c>
      <c r="S33">
        <v>4.0000000000000001E-3</v>
      </c>
      <c r="T33">
        <v>1.7999999999999999E-2</v>
      </c>
      <c r="U33">
        <v>9.2999999999999999E-2</v>
      </c>
      <c r="V33">
        <v>0.89200000000000002</v>
      </c>
      <c r="W33">
        <v>0.182</v>
      </c>
      <c r="Z33" s="1">
        <f t="shared" si="0"/>
        <v>0.27369999999999994</v>
      </c>
      <c r="AA33" s="1">
        <f t="shared" si="1"/>
        <v>0.19769999999999999</v>
      </c>
    </row>
    <row r="34" spans="1:27">
      <c r="A34">
        <v>33</v>
      </c>
      <c r="B34" t="s">
        <v>181</v>
      </c>
      <c r="C34">
        <v>30</v>
      </c>
      <c r="D34">
        <v>1.6E-2</v>
      </c>
      <c r="E34">
        <v>0.47499999999999998</v>
      </c>
      <c r="F34">
        <v>0.95799999999999996</v>
      </c>
      <c r="G34">
        <v>1.7999999999999999E-2</v>
      </c>
      <c r="H34">
        <v>6.0000000000000001E-3</v>
      </c>
      <c r="I34">
        <v>4.2999999999999997E-2</v>
      </c>
      <c r="J34">
        <v>0.98499999999999999</v>
      </c>
      <c r="K34">
        <v>4.8000000000000001E-2</v>
      </c>
      <c r="L34">
        <v>0.129</v>
      </c>
      <c r="M34">
        <v>0.26100000000000001</v>
      </c>
      <c r="N34">
        <v>4.5999999999999999E-2</v>
      </c>
      <c r="O34">
        <v>5.2999999999999999E-2</v>
      </c>
      <c r="P34">
        <v>2E-3</v>
      </c>
      <c r="Q34">
        <v>6.0000000000000001E-3</v>
      </c>
      <c r="R34">
        <v>0.62</v>
      </c>
      <c r="S34">
        <v>1.6E-2</v>
      </c>
      <c r="T34">
        <v>0.98099999999999998</v>
      </c>
      <c r="U34">
        <v>0.151</v>
      </c>
      <c r="V34">
        <v>1.6E-2</v>
      </c>
      <c r="W34">
        <v>0.97599999999999998</v>
      </c>
      <c r="Z34" s="1">
        <f t="shared" si="0"/>
        <v>0.29389999999999999</v>
      </c>
      <c r="AA34" s="1">
        <f t="shared" si="1"/>
        <v>0.28670000000000001</v>
      </c>
    </row>
    <row r="35" spans="1:27">
      <c r="A35">
        <v>34</v>
      </c>
      <c r="B35" t="s">
        <v>182</v>
      </c>
      <c r="C35">
        <v>30</v>
      </c>
      <c r="D35">
        <v>0.39300000000000002</v>
      </c>
      <c r="E35">
        <v>0.34599999999999997</v>
      </c>
      <c r="F35">
        <v>0.11</v>
      </c>
      <c r="G35">
        <v>0.156</v>
      </c>
      <c r="H35">
        <v>0.03</v>
      </c>
      <c r="I35">
        <v>4.4999999999999998E-2</v>
      </c>
      <c r="J35">
        <v>0.98199999999999998</v>
      </c>
      <c r="K35">
        <v>4.9000000000000002E-2</v>
      </c>
      <c r="L35">
        <v>6.0999999999999999E-2</v>
      </c>
      <c r="M35">
        <v>0.99</v>
      </c>
      <c r="N35">
        <v>4.9000000000000002E-2</v>
      </c>
      <c r="O35">
        <v>0.04</v>
      </c>
      <c r="P35">
        <v>3.0000000000000001E-3</v>
      </c>
      <c r="Q35">
        <v>8.2000000000000003E-2</v>
      </c>
      <c r="R35">
        <v>0.77700000000000002</v>
      </c>
      <c r="S35">
        <v>1.7999999999999999E-2</v>
      </c>
      <c r="T35">
        <v>2.8000000000000001E-2</v>
      </c>
      <c r="U35">
        <v>0.11700000000000001</v>
      </c>
      <c r="V35">
        <v>2.8000000000000001E-2</v>
      </c>
      <c r="W35">
        <v>0.95299999999999996</v>
      </c>
      <c r="Z35" s="1">
        <f t="shared" si="0"/>
        <v>0.31619999999999998</v>
      </c>
      <c r="AA35" s="1">
        <f t="shared" si="1"/>
        <v>0.20950000000000002</v>
      </c>
    </row>
    <row r="36" spans="1:27">
      <c r="A36">
        <v>35</v>
      </c>
      <c r="B36" t="s">
        <v>183</v>
      </c>
      <c r="C36">
        <v>30</v>
      </c>
      <c r="D36">
        <v>0.98099999999999998</v>
      </c>
      <c r="E36">
        <v>0.98899999999999999</v>
      </c>
      <c r="F36">
        <v>0.97699999999999998</v>
      </c>
      <c r="G36">
        <v>8.9999999999999993E-3</v>
      </c>
      <c r="H36">
        <v>0.02</v>
      </c>
      <c r="I36">
        <v>3.5000000000000003E-2</v>
      </c>
      <c r="J36">
        <v>0.98799999999999999</v>
      </c>
      <c r="K36">
        <v>3.7999999999999999E-2</v>
      </c>
      <c r="L36">
        <v>0.66100000000000003</v>
      </c>
      <c r="M36">
        <v>0.97</v>
      </c>
      <c r="N36">
        <v>3.6999999999999998E-2</v>
      </c>
      <c r="O36">
        <v>1.7999999999999999E-2</v>
      </c>
      <c r="P36">
        <v>1.2999999999999999E-2</v>
      </c>
      <c r="Q36">
        <v>0.435</v>
      </c>
      <c r="R36">
        <v>0.71</v>
      </c>
      <c r="S36">
        <v>0.21299999999999999</v>
      </c>
      <c r="T36">
        <v>0.98199999999999998</v>
      </c>
      <c r="U36">
        <v>5.8999999999999997E-2</v>
      </c>
      <c r="V36">
        <v>1.7000000000000001E-2</v>
      </c>
      <c r="W36">
        <v>0.98699999999999999</v>
      </c>
      <c r="Z36" s="1">
        <f t="shared" si="0"/>
        <v>0.56679999999999997</v>
      </c>
      <c r="AA36" s="1">
        <f t="shared" si="1"/>
        <v>0.34710000000000008</v>
      </c>
    </row>
    <row r="37" spans="1:27">
      <c r="A37">
        <v>36</v>
      </c>
      <c r="B37" t="s">
        <v>184</v>
      </c>
      <c r="C37">
        <v>30</v>
      </c>
      <c r="D37">
        <v>0.98699999999999999</v>
      </c>
      <c r="E37">
        <v>0.88800000000000001</v>
      </c>
      <c r="F37">
        <v>0.16600000000000001</v>
      </c>
      <c r="G37">
        <v>8.2000000000000003E-2</v>
      </c>
      <c r="H37">
        <v>0.82</v>
      </c>
      <c r="I37">
        <v>3.7999999999999999E-2</v>
      </c>
      <c r="J37">
        <v>0.97599999999999998</v>
      </c>
      <c r="K37">
        <v>3.9E-2</v>
      </c>
      <c r="L37">
        <v>0.82899999999999996</v>
      </c>
      <c r="M37">
        <v>0.94699999999999995</v>
      </c>
      <c r="N37">
        <v>0.04</v>
      </c>
      <c r="O37">
        <v>3.2000000000000001E-2</v>
      </c>
      <c r="P37">
        <v>0.30099999999999999</v>
      </c>
      <c r="Q37">
        <v>0.98899999999999999</v>
      </c>
      <c r="R37">
        <v>0.95199999999999996</v>
      </c>
      <c r="S37">
        <v>0.55600000000000005</v>
      </c>
      <c r="T37">
        <v>0.9</v>
      </c>
      <c r="U37">
        <v>3.3000000000000002E-2</v>
      </c>
      <c r="V37">
        <v>6.0000000000000001E-3</v>
      </c>
      <c r="W37">
        <v>0.29199999999999998</v>
      </c>
      <c r="Z37" s="1">
        <f t="shared" si="0"/>
        <v>0.57719999999999994</v>
      </c>
      <c r="AA37" s="1">
        <f t="shared" si="1"/>
        <v>0.41010000000000002</v>
      </c>
    </row>
    <row r="38" spans="1:27">
      <c r="A38">
        <v>37</v>
      </c>
      <c r="B38" t="s">
        <v>185</v>
      </c>
      <c r="C38">
        <v>30</v>
      </c>
      <c r="D38">
        <v>0.97899999999999998</v>
      </c>
      <c r="E38">
        <v>0.29499999999999998</v>
      </c>
      <c r="F38">
        <v>7.4999999999999997E-2</v>
      </c>
      <c r="G38">
        <v>7.3999999999999996E-2</v>
      </c>
      <c r="H38">
        <v>0.88700000000000001</v>
      </c>
      <c r="I38">
        <v>4.3999999999999997E-2</v>
      </c>
      <c r="J38">
        <v>0.77900000000000003</v>
      </c>
      <c r="K38">
        <v>4.3999999999999997E-2</v>
      </c>
      <c r="L38">
        <v>0.16800000000000001</v>
      </c>
      <c r="M38">
        <v>0.63800000000000001</v>
      </c>
      <c r="N38">
        <v>4.5999999999999999E-2</v>
      </c>
      <c r="O38">
        <v>7.3999999999999996E-2</v>
      </c>
      <c r="P38">
        <v>0.69599999999999995</v>
      </c>
      <c r="Q38">
        <v>0.88200000000000001</v>
      </c>
      <c r="R38">
        <v>0.91600000000000004</v>
      </c>
      <c r="S38">
        <v>0.104</v>
      </c>
      <c r="T38">
        <v>0.22900000000000001</v>
      </c>
      <c r="U38">
        <v>8.5999999999999993E-2</v>
      </c>
      <c r="V38">
        <v>0.34200000000000003</v>
      </c>
      <c r="W38">
        <v>2.5000000000000001E-2</v>
      </c>
      <c r="Z38" s="1">
        <f t="shared" si="0"/>
        <v>0.39829999999999999</v>
      </c>
      <c r="AA38" s="1">
        <f t="shared" si="1"/>
        <v>0.33999999999999997</v>
      </c>
    </row>
    <row r="39" spans="1:27">
      <c r="A39">
        <v>38</v>
      </c>
      <c r="B39" t="s">
        <v>186</v>
      </c>
      <c r="C39">
        <v>30</v>
      </c>
      <c r="D39">
        <v>0.99299999999999999</v>
      </c>
      <c r="E39">
        <v>0.995</v>
      </c>
      <c r="F39">
        <v>0.98699999999999999</v>
      </c>
      <c r="G39">
        <v>2.5000000000000001E-2</v>
      </c>
      <c r="H39">
        <v>0.98799999999999999</v>
      </c>
      <c r="I39">
        <v>3.5999999999999997E-2</v>
      </c>
      <c r="J39">
        <v>0.94099999999999995</v>
      </c>
      <c r="K39">
        <v>3.6999999999999998E-2</v>
      </c>
      <c r="L39">
        <v>0.98499999999999999</v>
      </c>
      <c r="M39">
        <v>0.23499999999999999</v>
      </c>
      <c r="N39">
        <v>3.7999999999999999E-2</v>
      </c>
      <c r="O39">
        <v>0.39500000000000002</v>
      </c>
      <c r="P39">
        <v>0.98499999999999999</v>
      </c>
      <c r="Q39">
        <v>0.99099999999999999</v>
      </c>
      <c r="R39">
        <v>0.40100000000000002</v>
      </c>
      <c r="S39">
        <v>0.98799999999999999</v>
      </c>
      <c r="T39">
        <v>0.99099999999999999</v>
      </c>
      <c r="U39">
        <v>0.75</v>
      </c>
      <c r="V39">
        <v>0.98799999999999999</v>
      </c>
      <c r="W39">
        <v>0.97699999999999998</v>
      </c>
      <c r="Z39" s="1">
        <f t="shared" si="0"/>
        <v>0.62220000000000009</v>
      </c>
      <c r="AA39" s="1">
        <f t="shared" si="1"/>
        <v>0.75039999999999996</v>
      </c>
    </row>
    <row r="40" spans="1:27">
      <c r="A40">
        <v>39</v>
      </c>
      <c r="B40" t="s">
        <v>187</v>
      </c>
      <c r="C40">
        <v>30</v>
      </c>
      <c r="D40">
        <v>0.96599999999999997</v>
      </c>
      <c r="E40">
        <v>0.99399999999999999</v>
      </c>
      <c r="F40">
        <v>0.96499999999999997</v>
      </c>
      <c r="G40">
        <v>0.94199999999999995</v>
      </c>
      <c r="H40">
        <v>2.1000000000000001E-2</v>
      </c>
      <c r="I40">
        <v>3.7999999999999999E-2</v>
      </c>
      <c r="J40">
        <v>0.96099999999999997</v>
      </c>
      <c r="K40">
        <v>3.9E-2</v>
      </c>
      <c r="L40">
        <v>0.93300000000000005</v>
      </c>
      <c r="M40">
        <v>9.6000000000000002E-2</v>
      </c>
      <c r="N40">
        <v>3.9E-2</v>
      </c>
      <c r="O40">
        <v>0.91900000000000004</v>
      </c>
      <c r="P40">
        <v>0.99</v>
      </c>
      <c r="Q40">
        <v>0.76800000000000002</v>
      </c>
      <c r="R40">
        <v>1.7000000000000001E-2</v>
      </c>
      <c r="S40">
        <v>0.94399999999999995</v>
      </c>
      <c r="T40">
        <v>0.97099999999999997</v>
      </c>
      <c r="U40">
        <v>0.87</v>
      </c>
      <c r="V40">
        <v>8.4000000000000005E-2</v>
      </c>
      <c r="W40">
        <v>3.3000000000000002E-2</v>
      </c>
      <c r="Z40" s="1">
        <f t="shared" si="0"/>
        <v>0.59549999999999992</v>
      </c>
      <c r="AA40" s="1">
        <f t="shared" si="1"/>
        <v>0.5635</v>
      </c>
    </row>
    <row r="41" spans="1:27">
      <c r="A41">
        <v>40</v>
      </c>
      <c r="B41" t="s">
        <v>188</v>
      </c>
      <c r="C41">
        <v>30</v>
      </c>
      <c r="D41">
        <v>0.48599999999999999</v>
      </c>
      <c r="E41">
        <v>6.0000000000000001E-3</v>
      </c>
      <c r="F41">
        <v>5.0999999999999997E-2</v>
      </c>
      <c r="G41">
        <v>0.122</v>
      </c>
      <c r="H41">
        <v>0.80300000000000005</v>
      </c>
      <c r="I41">
        <v>5.0999999999999997E-2</v>
      </c>
      <c r="J41">
        <v>0.57899999999999996</v>
      </c>
      <c r="K41">
        <v>0.05</v>
      </c>
      <c r="L41">
        <v>6.8000000000000005E-2</v>
      </c>
      <c r="M41">
        <v>6.2E-2</v>
      </c>
      <c r="N41">
        <v>5.3999999999999999E-2</v>
      </c>
      <c r="O41">
        <v>0.13800000000000001</v>
      </c>
      <c r="P41">
        <v>0.158</v>
      </c>
      <c r="Q41">
        <v>0.74</v>
      </c>
      <c r="R41">
        <v>0.98199999999999998</v>
      </c>
      <c r="S41">
        <v>3.6999999999999998E-2</v>
      </c>
      <c r="T41">
        <v>0.94499999999999995</v>
      </c>
      <c r="U41">
        <v>8.8999999999999996E-2</v>
      </c>
      <c r="V41">
        <v>2.5999999999999999E-2</v>
      </c>
      <c r="W41">
        <v>7.0000000000000001E-3</v>
      </c>
      <c r="Z41" s="1">
        <f t="shared" si="0"/>
        <v>0.22779999999999995</v>
      </c>
      <c r="AA41" s="1">
        <f t="shared" si="1"/>
        <v>0.31759999999999999</v>
      </c>
    </row>
    <row r="42" spans="1:27">
      <c r="A42">
        <v>41</v>
      </c>
      <c r="B42" t="s">
        <v>189</v>
      </c>
      <c r="C42">
        <v>30</v>
      </c>
      <c r="D42">
        <v>0.99199999999999999</v>
      </c>
      <c r="E42">
        <v>0.23200000000000001</v>
      </c>
      <c r="F42">
        <v>0.92300000000000004</v>
      </c>
      <c r="G42">
        <v>4.0000000000000001E-3</v>
      </c>
      <c r="H42">
        <v>0.98399999999999999</v>
      </c>
      <c r="I42">
        <v>4.2999999999999997E-2</v>
      </c>
      <c r="J42">
        <v>0.99</v>
      </c>
      <c r="K42">
        <v>4.7E-2</v>
      </c>
      <c r="L42">
        <v>5.2999999999999999E-2</v>
      </c>
      <c r="M42">
        <v>0.95799999999999996</v>
      </c>
      <c r="N42">
        <v>4.5999999999999999E-2</v>
      </c>
      <c r="O42">
        <v>1.2E-2</v>
      </c>
      <c r="P42">
        <v>6.0000000000000001E-3</v>
      </c>
      <c r="Q42">
        <v>7.3999999999999996E-2</v>
      </c>
      <c r="R42">
        <v>0.94499999999999995</v>
      </c>
      <c r="S42">
        <v>5.0000000000000001E-3</v>
      </c>
      <c r="T42">
        <v>5.0999999999999997E-2</v>
      </c>
      <c r="U42">
        <v>8.4000000000000005E-2</v>
      </c>
      <c r="V42">
        <v>0.94099999999999995</v>
      </c>
      <c r="W42">
        <v>0.98699999999999999</v>
      </c>
      <c r="Z42" s="1">
        <f t="shared" si="0"/>
        <v>0.52259999999999995</v>
      </c>
      <c r="AA42" s="1">
        <f t="shared" si="1"/>
        <v>0.31509999999999999</v>
      </c>
    </row>
    <row r="43" spans="1:27">
      <c r="A43">
        <v>42</v>
      </c>
      <c r="B43" t="s">
        <v>190</v>
      </c>
      <c r="C43">
        <v>30</v>
      </c>
      <c r="D43">
        <v>2.5000000000000001E-2</v>
      </c>
      <c r="E43">
        <v>0.98499999999999999</v>
      </c>
      <c r="F43">
        <v>0.16700000000000001</v>
      </c>
      <c r="G43">
        <v>0.99199999999999999</v>
      </c>
      <c r="H43">
        <v>1.2999999999999999E-2</v>
      </c>
      <c r="I43">
        <v>5.8999999999999997E-2</v>
      </c>
      <c r="J43">
        <v>0.92100000000000004</v>
      </c>
      <c r="K43">
        <v>5.6000000000000001E-2</v>
      </c>
      <c r="L43">
        <v>3.6999999999999998E-2</v>
      </c>
      <c r="M43">
        <v>0.97599999999999998</v>
      </c>
      <c r="N43">
        <v>6.3E-2</v>
      </c>
      <c r="O43">
        <v>0.97299999999999998</v>
      </c>
      <c r="P43">
        <v>0.21199999999999999</v>
      </c>
      <c r="Q43">
        <v>2.9000000000000001E-2</v>
      </c>
      <c r="R43">
        <v>0.41499999999999998</v>
      </c>
      <c r="S43">
        <v>0.192</v>
      </c>
      <c r="T43">
        <v>2.8000000000000001E-2</v>
      </c>
      <c r="U43">
        <v>0.97699999999999998</v>
      </c>
      <c r="V43">
        <v>0.57599999999999996</v>
      </c>
      <c r="W43">
        <v>3.1E-2</v>
      </c>
      <c r="Z43" s="1">
        <f t="shared" si="0"/>
        <v>0.42309999999999998</v>
      </c>
      <c r="AA43" s="1">
        <f t="shared" si="1"/>
        <v>0.34960000000000002</v>
      </c>
    </row>
    <row r="44" spans="1:27">
      <c r="A44">
        <v>43</v>
      </c>
      <c r="B44" t="s">
        <v>191</v>
      </c>
      <c r="C44">
        <v>30</v>
      </c>
      <c r="D44">
        <v>0.155</v>
      </c>
      <c r="E44">
        <v>0.99399999999999999</v>
      </c>
      <c r="F44">
        <v>0.38200000000000001</v>
      </c>
      <c r="G44">
        <v>0.99099999999999999</v>
      </c>
      <c r="H44">
        <v>7.0000000000000001E-3</v>
      </c>
      <c r="I44">
        <v>4.1000000000000002E-2</v>
      </c>
      <c r="J44">
        <v>0.88300000000000001</v>
      </c>
      <c r="K44">
        <v>4.2999999999999997E-2</v>
      </c>
      <c r="L44">
        <v>0.89500000000000002</v>
      </c>
      <c r="M44">
        <v>0.622</v>
      </c>
      <c r="N44">
        <v>4.3999999999999997E-2</v>
      </c>
      <c r="O44">
        <v>0.94699999999999995</v>
      </c>
      <c r="P44">
        <v>0.95899999999999996</v>
      </c>
      <c r="Q44">
        <v>0.307</v>
      </c>
      <c r="R44">
        <v>8.0000000000000002E-3</v>
      </c>
      <c r="S44">
        <v>0.92700000000000005</v>
      </c>
      <c r="T44">
        <v>4.4999999999999998E-2</v>
      </c>
      <c r="U44">
        <v>0.91600000000000004</v>
      </c>
      <c r="V44">
        <v>4.9000000000000002E-2</v>
      </c>
      <c r="W44">
        <v>2.5999999999999999E-2</v>
      </c>
      <c r="Z44" s="1">
        <f t="shared" si="0"/>
        <v>0.50129999999999997</v>
      </c>
      <c r="AA44" s="1">
        <f t="shared" si="1"/>
        <v>0.42280000000000006</v>
      </c>
    </row>
    <row r="45" spans="1:27">
      <c r="A45">
        <v>44</v>
      </c>
      <c r="B45" t="s">
        <v>192</v>
      </c>
      <c r="C45">
        <v>30</v>
      </c>
      <c r="D45">
        <v>0.98099999999999998</v>
      </c>
      <c r="E45">
        <v>0.98599999999999999</v>
      </c>
      <c r="F45">
        <v>0.31900000000000001</v>
      </c>
      <c r="G45">
        <v>0.85</v>
      </c>
      <c r="H45">
        <v>7.0000000000000001E-3</v>
      </c>
      <c r="I45">
        <v>3.7999999999999999E-2</v>
      </c>
      <c r="J45">
        <v>0.98899999999999999</v>
      </c>
      <c r="K45">
        <v>4.1000000000000002E-2</v>
      </c>
      <c r="L45">
        <v>0.122</v>
      </c>
      <c r="M45">
        <v>0.97499999999999998</v>
      </c>
      <c r="N45">
        <v>0.04</v>
      </c>
      <c r="O45">
        <v>0.11899999999999999</v>
      </c>
      <c r="P45">
        <v>1.7000000000000001E-2</v>
      </c>
      <c r="Q45">
        <v>3.7999999999999999E-2</v>
      </c>
      <c r="R45">
        <v>3.5000000000000003E-2</v>
      </c>
      <c r="S45">
        <v>0.37</v>
      </c>
      <c r="T45">
        <v>5.0000000000000001E-3</v>
      </c>
      <c r="U45">
        <v>0.19</v>
      </c>
      <c r="V45">
        <v>0.219</v>
      </c>
      <c r="W45">
        <v>0.621</v>
      </c>
      <c r="Z45" s="1">
        <f t="shared" si="0"/>
        <v>0.53079999999999994</v>
      </c>
      <c r="AA45" s="1">
        <f t="shared" si="1"/>
        <v>0.16540000000000002</v>
      </c>
    </row>
    <row r="46" spans="1:27">
      <c r="A46">
        <v>45</v>
      </c>
      <c r="B46" t="s">
        <v>193</v>
      </c>
      <c r="C46">
        <v>30</v>
      </c>
      <c r="D46">
        <v>0.97699999999999998</v>
      </c>
      <c r="E46">
        <v>0.99299999999999999</v>
      </c>
      <c r="F46">
        <v>7.4999999999999997E-2</v>
      </c>
      <c r="G46">
        <v>0.98599999999999999</v>
      </c>
      <c r="H46">
        <v>2.1000000000000001E-2</v>
      </c>
      <c r="I46">
        <v>3.5000000000000003E-2</v>
      </c>
      <c r="J46">
        <v>0.98699999999999999</v>
      </c>
      <c r="K46">
        <v>3.5999999999999997E-2</v>
      </c>
      <c r="L46">
        <v>0.96599999999999997</v>
      </c>
      <c r="M46">
        <v>0.96499999999999997</v>
      </c>
      <c r="N46">
        <v>3.5999999999999997E-2</v>
      </c>
      <c r="O46">
        <v>0.439</v>
      </c>
      <c r="P46">
        <v>0.98599999999999999</v>
      </c>
      <c r="Q46">
        <v>0.98899999999999999</v>
      </c>
      <c r="R46">
        <v>0.06</v>
      </c>
      <c r="S46">
        <v>0.93</v>
      </c>
      <c r="T46">
        <v>5.5E-2</v>
      </c>
      <c r="U46">
        <v>0.191</v>
      </c>
      <c r="V46">
        <v>5.0000000000000001E-3</v>
      </c>
      <c r="W46">
        <v>1.7000000000000001E-2</v>
      </c>
      <c r="Z46" s="1">
        <f t="shared" si="0"/>
        <v>0.60409999999999997</v>
      </c>
      <c r="AA46" s="1">
        <f t="shared" si="1"/>
        <v>0.37079999999999996</v>
      </c>
    </row>
    <row r="47" spans="1:27">
      <c r="A47">
        <v>46</v>
      </c>
      <c r="B47" t="s">
        <v>194</v>
      </c>
      <c r="C47">
        <v>30</v>
      </c>
      <c r="D47">
        <v>7.9000000000000001E-2</v>
      </c>
      <c r="E47">
        <v>0.97799999999999998</v>
      </c>
      <c r="F47">
        <v>0.159</v>
      </c>
      <c r="G47">
        <v>0.99199999999999999</v>
      </c>
      <c r="H47">
        <v>0.123</v>
      </c>
      <c r="I47">
        <v>4.8000000000000001E-2</v>
      </c>
      <c r="J47">
        <v>0.183</v>
      </c>
      <c r="K47">
        <v>4.4999999999999998E-2</v>
      </c>
      <c r="L47">
        <v>0.97799999999999998</v>
      </c>
      <c r="M47">
        <v>9.2999999999999999E-2</v>
      </c>
      <c r="N47">
        <v>0.05</v>
      </c>
      <c r="O47">
        <v>0.98299999999999998</v>
      </c>
      <c r="P47">
        <v>0.98799999999999999</v>
      </c>
      <c r="Q47">
        <v>0.98799999999999999</v>
      </c>
      <c r="R47">
        <v>0.193</v>
      </c>
      <c r="S47">
        <v>0.99199999999999999</v>
      </c>
      <c r="T47">
        <v>0.99</v>
      </c>
      <c r="U47">
        <v>0.97199999999999998</v>
      </c>
      <c r="V47">
        <v>0.46</v>
      </c>
      <c r="W47">
        <v>5.0000000000000001E-3</v>
      </c>
      <c r="Z47" s="1">
        <f t="shared" si="0"/>
        <v>0.36780000000000002</v>
      </c>
      <c r="AA47" s="1">
        <f t="shared" si="1"/>
        <v>0.66210000000000002</v>
      </c>
    </row>
    <row r="48" spans="1:27">
      <c r="A48">
        <v>47</v>
      </c>
      <c r="B48" t="s">
        <v>195</v>
      </c>
      <c r="C48">
        <v>30</v>
      </c>
      <c r="D48">
        <v>0.76800000000000002</v>
      </c>
      <c r="E48">
        <v>0.99199999999999999</v>
      </c>
      <c r="F48">
        <v>0.71899999999999997</v>
      </c>
      <c r="G48">
        <v>0.97499999999999998</v>
      </c>
      <c r="H48">
        <v>7.0000000000000001E-3</v>
      </c>
      <c r="I48">
        <v>4.1000000000000002E-2</v>
      </c>
      <c r="J48">
        <v>0.94899999999999995</v>
      </c>
      <c r="K48">
        <v>4.3999999999999997E-2</v>
      </c>
      <c r="L48">
        <v>0.25600000000000001</v>
      </c>
      <c r="M48">
        <v>4.4999999999999998E-2</v>
      </c>
      <c r="N48">
        <v>4.3999999999999997E-2</v>
      </c>
      <c r="O48">
        <v>0.91500000000000004</v>
      </c>
      <c r="P48">
        <v>0.97499999999999998</v>
      </c>
      <c r="Q48">
        <v>2.1999999999999999E-2</v>
      </c>
      <c r="R48">
        <v>5.0000000000000001E-3</v>
      </c>
      <c r="S48">
        <v>0.66900000000000004</v>
      </c>
      <c r="T48">
        <v>0.03</v>
      </c>
      <c r="U48">
        <v>0.89600000000000002</v>
      </c>
      <c r="V48">
        <v>0.63900000000000001</v>
      </c>
      <c r="W48">
        <v>8.0000000000000002E-3</v>
      </c>
      <c r="Z48" s="1">
        <f t="shared" si="0"/>
        <v>0.47960000000000003</v>
      </c>
      <c r="AA48" s="1">
        <f t="shared" si="1"/>
        <v>0.42029999999999995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1.9416666666666672E-2</v>
      </c>
      <c r="E50" s="2">
        <f t="shared" ref="E50:W50" si="2">AVERAGE(E1:E24)</f>
        <v>6.6666666666666688E-3</v>
      </c>
      <c r="F50" s="2">
        <f t="shared" si="2"/>
        <v>2.8250000000000011E-2</v>
      </c>
      <c r="G50" s="2">
        <f t="shared" si="2"/>
        <v>0.69904166666666656</v>
      </c>
      <c r="H50" s="2">
        <f t="shared" si="2"/>
        <v>7.1583333333333346E-2</v>
      </c>
      <c r="I50" s="2">
        <f t="shared" si="2"/>
        <v>5.3916666666666689E-2</v>
      </c>
      <c r="J50" s="2">
        <f t="shared" si="2"/>
        <v>0.829125</v>
      </c>
      <c r="K50" s="2">
        <f t="shared" si="2"/>
        <v>5.4750000000000014E-2</v>
      </c>
      <c r="L50" s="2">
        <f t="shared" si="2"/>
        <v>1.2375000000000004E-2</v>
      </c>
      <c r="M50" s="2">
        <f t="shared" si="2"/>
        <v>9.4208333333333338E-2</v>
      </c>
      <c r="N50" s="2">
        <f t="shared" si="2"/>
        <v>5.762500000000001E-2</v>
      </c>
      <c r="O50" s="2">
        <f t="shared" si="2"/>
        <v>0.26870833333333338</v>
      </c>
      <c r="P50" s="2">
        <f t="shared" si="2"/>
        <v>6.3333333333333358E-3</v>
      </c>
      <c r="Q50" s="2">
        <f t="shared" si="2"/>
        <v>2.3541666666666673E-2</v>
      </c>
      <c r="R50" s="2">
        <f t="shared" si="2"/>
        <v>0.94424999999999992</v>
      </c>
      <c r="S50" s="2">
        <f t="shared" si="2"/>
        <v>2.183333333333334E-2</v>
      </c>
      <c r="T50" s="2">
        <f t="shared" si="2"/>
        <v>0.359375</v>
      </c>
      <c r="U50" s="2">
        <f t="shared" si="2"/>
        <v>0.26291666666666669</v>
      </c>
      <c r="V50" s="2">
        <f t="shared" si="2"/>
        <v>6.7958333333333329E-2</v>
      </c>
      <c r="W50" s="2">
        <f t="shared" si="2"/>
        <v>3.6875000000000012E-2</v>
      </c>
      <c r="Y50" s="1" t="s">
        <v>0</v>
      </c>
      <c r="Z50" s="2">
        <f>AVERAGE(Z1:Z24)</f>
        <v>0.18693333333333337</v>
      </c>
      <c r="AA50" s="2">
        <f>AVERAGE(AA1:AA24)</f>
        <v>0.20494166666666669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0.58637500000000009</v>
      </c>
      <c r="E51" s="2">
        <f t="shared" ref="E51:W51" si="3">AVERAGE(E25:E48)</f>
        <v>0.67316666666666658</v>
      </c>
      <c r="F51" s="2">
        <f t="shared" si="3"/>
        <v>0.50350000000000006</v>
      </c>
      <c r="G51" s="2">
        <f t="shared" si="3"/>
        <v>0.45054166666666656</v>
      </c>
      <c r="H51" s="2">
        <f t="shared" si="3"/>
        <v>0.2490833333333333</v>
      </c>
      <c r="I51" s="2">
        <f t="shared" si="3"/>
        <v>4.3708333333333349E-2</v>
      </c>
      <c r="J51" s="2">
        <f t="shared" si="3"/>
        <v>0.73879166666666674</v>
      </c>
      <c r="K51" s="2">
        <f t="shared" si="3"/>
        <v>4.5250000000000012E-2</v>
      </c>
      <c r="L51" s="2">
        <f t="shared" si="3"/>
        <v>0.47716666666666668</v>
      </c>
      <c r="M51" s="2">
        <f t="shared" si="3"/>
        <v>0.49204166666666671</v>
      </c>
      <c r="N51" s="2">
        <f t="shared" si="3"/>
        <v>4.6500000000000014E-2</v>
      </c>
      <c r="O51" s="2">
        <f t="shared" si="3"/>
        <v>0.44591666666666657</v>
      </c>
      <c r="P51" s="2">
        <f t="shared" si="3"/>
        <v>0.36058333333333331</v>
      </c>
      <c r="Q51" s="2">
        <f t="shared" si="3"/>
        <v>0.39629166666666665</v>
      </c>
      <c r="R51" s="2">
        <f t="shared" si="3"/>
        <v>0.43724999999999997</v>
      </c>
      <c r="S51" s="2">
        <f t="shared" si="3"/>
        <v>0.51383333333333336</v>
      </c>
      <c r="T51" s="2">
        <f t="shared" si="3"/>
        <v>0.54929166666666662</v>
      </c>
      <c r="U51" s="2">
        <f t="shared" si="3"/>
        <v>0.52195833333333341</v>
      </c>
      <c r="V51" s="2">
        <f t="shared" si="3"/>
        <v>0.47104166666666664</v>
      </c>
      <c r="W51" s="2">
        <f t="shared" si="3"/>
        <v>0.42279166666666668</v>
      </c>
      <c r="Y51" s="1" t="s">
        <v>1</v>
      </c>
      <c r="Z51" s="2">
        <f>AVERAGE(Z25:Z48)</f>
        <v>0.42596249999999997</v>
      </c>
      <c r="AA51" s="2">
        <f>AVERAGE(AA25:AA48)</f>
        <v>0.41654583333333323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2.7991090158961933E-8</v>
      </c>
      <c r="E52" s="3">
        <f t="shared" ref="E52:W52" si="4">TTEST(E1:E24,E25:E48,2,2)</f>
        <v>1.1757859599908363E-10</v>
      </c>
      <c r="F52" s="3">
        <f t="shared" si="4"/>
        <v>5.1758254646308575E-7</v>
      </c>
      <c r="G52" s="3">
        <f t="shared" si="4"/>
        <v>1.6552452605164737E-2</v>
      </c>
      <c r="H52" s="3">
        <f t="shared" si="4"/>
        <v>3.2529142210090442E-2</v>
      </c>
      <c r="I52" s="3">
        <f t="shared" si="4"/>
        <v>5.4548837266745563E-8</v>
      </c>
      <c r="J52" s="3">
        <f t="shared" si="4"/>
        <v>0.24842344855352583</v>
      </c>
      <c r="K52" s="3">
        <f t="shared" si="4"/>
        <v>1.8117045080527561E-9</v>
      </c>
      <c r="L52" s="3">
        <f t="shared" si="4"/>
        <v>1.211916252525137E-6</v>
      </c>
      <c r="M52" s="3">
        <f t="shared" si="4"/>
        <v>7.2310431263134407E-5</v>
      </c>
      <c r="N52" s="3">
        <f t="shared" si="4"/>
        <v>5.4538497161686815E-8</v>
      </c>
      <c r="O52" s="3">
        <f t="shared" si="4"/>
        <v>3.9795586365788074E-2</v>
      </c>
      <c r="P52" s="3">
        <f t="shared" si="4"/>
        <v>1.8988378398813579E-4</v>
      </c>
      <c r="Q52" s="3">
        <f t="shared" si="4"/>
        <v>1.0830099668845951E-4</v>
      </c>
      <c r="R52" s="3">
        <f t="shared" si="4"/>
        <v>5.943896518415328E-8</v>
      </c>
      <c r="S52" s="3">
        <f t="shared" si="4"/>
        <v>5.4496139645945207E-7</v>
      </c>
      <c r="T52" s="3">
        <f t="shared" si="4"/>
        <v>7.8584624277137985E-2</v>
      </c>
      <c r="U52" s="3">
        <f t="shared" si="4"/>
        <v>3.3090710633087422E-3</v>
      </c>
      <c r="V52" s="3">
        <f t="shared" si="4"/>
        <v>2.4459356244429349E-5</v>
      </c>
      <c r="W52" s="3">
        <f t="shared" si="4"/>
        <v>9.4261684690981766E-5</v>
      </c>
      <c r="Y52" s="1" t="s">
        <v>16</v>
      </c>
      <c r="Z52" s="3">
        <f>TTEST(Z1:Z24,Z25:Z48,2,2)</f>
        <v>6.3261739667186727E-10</v>
      </c>
      <c r="AA52" s="3">
        <f>TTEST(AA1:AA24,AA25:AA48,2,2)</f>
        <v>1.7388887143367832E-8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2.7052797724714138E-3</v>
      </c>
      <c r="E53" s="3">
        <f t="shared" ref="E53:W53" si="5">STDEV(E1:E24)/SQRT(COUNT(E1:E24))</f>
        <v>7.1136393452507463E-4</v>
      </c>
      <c r="F53" s="3">
        <f t="shared" si="5"/>
        <v>2.7334813498275531E-3</v>
      </c>
      <c r="G53" s="3">
        <f t="shared" si="5"/>
        <v>4.1757559376676051E-2</v>
      </c>
      <c r="H53" s="3">
        <f t="shared" si="5"/>
        <v>2.098325045165568E-2</v>
      </c>
      <c r="I53" s="3">
        <f t="shared" si="5"/>
        <v>6.4244964463662025E-4</v>
      </c>
      <c r="J53" s="3">
        <f t="shared" si="5"/>
        <v>1.9131156061418922E-2</v>
      </c>
      <c r="K53" s="3">
        <f t="shared" si="5"/>
        <v>3.6737415275974752E-4</v>
      </c>
      <c r="L53" s="3">
        <f t="shared" si="5"/>
        <v>7.9128518650155798E-4</v>
      </c>
      <c r="M53" s="3">
        <f t="shared" si="5"/>
        <v>1.6283269083729478E-2</v>
      </c>
      <c r="N53" s="3">
        <f t="shared" si="5"/>
        <v>6.8050625868976567E-4</v>
      </c>
      <c r="O53" s="3">
        <f t="shared" si="5"/>
        <v>2.7836314981751532E-2</v>
      </c>
      <c r="P53" s="3">
        <f t="shared" si="5"/>
        <v>6.557070159920928E-4</v>
      </c>
      <c r="Q53" s="3">
        <f t="shared" si="5"/>
        <v>4.588493472044518E-3</v>
      </c>
      <c r="R53" s="3">
        <f t="shared" si="5"/>
        <v>1.3650164568737801E-2</v>
      </c>
      <c r="S53" s="3">
        <f t="shared" si="5"/>
        <v>3.1344663384782322E-3</v>
      </c>
      <c r="T53" s="3">
        <f t="shared" si="5"/>
        <v>4.5143322989200152E-2</v>
      </c>
      <c r="U53" s="3">
        <f t="shared" si="5"/>
        <v>2.6716840253669511E-2</v>
      </c>
      <c r="V53" s="3">
        <f t="shared" si="5"/>
        <v>7.3219144875698383E-3</v>
      </c>
      <c r="W53" s="3">
        <f t="shared" si="5"/>
        <v>8.1254459186441939E-3</v>
      </c>
      <c r="Z53" s="3">
        <f>STDEV(Z1:Z24)/SQRT(COUNT(Z1:Z24))</f>
        <v>7.9916729005128865E-3</v>
      </c>
      <c r="AA53" s="3">
        <f>STDEV(AA1:AA24)/SQRT(COUNT(AA1:AA24))</f>
        <v>1.0706115204768616E-2</v>
      </c>
      <c r="AC53" s="3"/>
      <c r="AD53" s="3"/>
    </row>
    <row r="54" spans="1:30">
      <c r="C54" s="1" t="s">
        <v>1</v>
      </c>
      <c r="D54" s="3">
        <f>STDEV(D25:D48)/SQRT(COUNT(D25:D48))</f>
        <v>8.4888904647464763E-2</v>
      </c>
      <c r="E54" s="3">
        <f t="shared" ref="E54:W54" si="6">STDEV(E25:E48)/SQRT(COUNT(E25:E48))</f>
        <v>8.0563249674200907E-2</v>
      </c>
      <c r="F54" s="3">
        <f t="shared" si="6"/>
        <v>8.1450638559431396E-2</v>
      </c>
      <c r="G54" s="3">
        <f t="shared" si="6"/>
        <v>9.0754645730223432E-2</v>
      </c>
      <c r="H54" s="3">
        <f t="shared" si="6"/>
        <v>7.7734426108484647E-2</v>
      </c>
      <c r="I54" s="3">
        <f t="shared" si="6"/>
        <v>1.4376903360652431E-3</v>
      </c>
      <c r="J54" s="3">
        <f t="shared" si="6"/>
        <v>7.4867950883167875E-2</v>
      </c>
      <c r="K54" s="3">
        <f t="shared" si="6"/>
        <v>1.2176985895830151E-3</v>
      </c>
      <c r="L54" s="3">
        <f t="shared" si="6"/>
        <v>8.3235210347219618E-2</v>
      </c>
      <c r="M54" s="3">
        <f t="shared" si="6"/>
        <v>8.9762962391347859E-2</v>
      </c>
      <c r="N54" s="3">
        <f t="shared" si="6"/>
        <v>1.5753996502383039E-3</v>
      </c>
      <c r="O54" s="3">
        <f t="shared" si="6"/>
        <v>7.8988829623650017E-2</v>
      </c>
      <c r="P54" s="3">
        <f t="shared" si="6"/>
        <v>8.729144745916928E-2</v>
      </c>
      <c r="Q54" s="3">
        <f t="shared" si="6"/>
        <v>8.7893905890185892E-2</v>
      </c>
      <c r="R54" s="3">
        <f t="shared" si="6"/>
        <v>7.7312752993036804E-2</v>
      </c>
      <c r="S54" s="3">
        <f t="shared" si="6"/>
        <v>8.4527901805113298E-2</v>
      </c>
      <c r="T54" s="3">
        <f t="shared" si="6"/>
        <v>9.54302704529323E-2</v>
      </c>
      <c r="U54" s="3">
        <f t="shared" si="6"/>
        <v>7.9207384170452214E-2</v>
      </c>
      <c r="V54" s="3">
        <f t="shared" si="6"/>
        <v>8.5583366407709971E-2</v>
      </c>
      <c r="W54" s="3">
        <f t="shared" si="6"/>
        <v>8.9832351487603143E-2</v>
      </c>
      <c r="Z54" s="3">
        <f>STDEV(Z25:Z48)/SQRT(COUNT(Z25:Z48))</f>
        <v>2.9680032699318386E-2</v>
      </c>
      <c r="AA54" s="3">
        <f>STDEV(AA25:AA48)/SQRT(COUNT(AA25:AA48))</f>
        <v>2.9155185097778983E-2</v>
      </c>
      <c r="AC54" s="3"/>
      <c r="AD54" s="3"/>
    </row>
    <row r="55" spans="1:30">
      <c r="D55" s="2">
        <f>D50-D51</f>
        <v>-0.56695833333333345</v>
      </c>
      <c r="E55" s="2">
        <f t="shared" ref="E55:W55" si="7">E50-E51</f>
        <v>-0.66649999999999987</v>
      </c>
      <c r="F55" s="2">
        <f t="shared" si="7"/>
        <v>-0.47525000000000006</v>
      </c>
      <c r="G55" s="2">
        <f t="shared" si="7"/>
        <v>0.2485</v>
      </c>
      <c r="H55" s="2">
        <f t="shared" si="7"/>
        <v>-0.17749999999999994</v>
      </c>
      <c r="I55" s="2">
        <f t="shared" si="7"/>
        <v>1.020833333333334E-2</v>
      </c>
      <c r="J55" s="2">
        <f t="shared" si="7"/>
        <v>9.0333333333333266E-2</v>
      </c>
      <c r="K55" s="2">
        <f t="shared" si="7"/>
        <v>9.5000000000000015E-3</v>
      </c>
      <c r="L55" s="2">
        <f t="shared" si="7"/>
        <v>-0.46479166666666666</v>
      </c>
      <c r="M55" s="2">
        <f t="shared" si="7"/>
        <v>-0.39783333333333337</v>
      </c>
      <c r="N55" s="2">
        <f t="shared" si="7"/>
        <v>1.1124999999999996E-2</v>
      </c>
      <c r="O55" s="2">
        <f t="shared" si="7"/>
        <v>-0.17720833333333319</v>
      </c>
      <c r="P55" s="2">
        <f t="shared" si="7"/>
        <v>-0.35424999999999995</v>
      </c>
      <c r="Q55" s="2">
        <f t="shared" si="7"/>
        <v>-0.37274999999999997</v>
      </c>
      <c r="R55" s="2">
        <f t="shared" si="7"/>
        <v>0.5069999999999999</v>
      </c>
      <c r="S55" s="2">
        <f t="shared" si="7"/>
        <v>-0.49200000000000005</v>
      </c>
      <c r="T55" s="2">
        <f t="shared" si="7"/>
        <v>-0.18991666666666662</v>
      </c>
      <c r="U55" s="2">
        <f t="shared" si="7"/>
        <v>-0.25904166666666673</v>
      </c>
      <c r="V55" s="2">
        <f t="shared" si="7"/>
        <v>-0.40308333333333329</v>
      </c>
      <c r="W55" s="2">
        <f t="shared" si="7"/>
        <v>-0.38591666666666669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1.5802380952380957E-2</v>
      </c>
      <c r="E58" s="1">
        <f>(E50+0.6*(F50+D50)+0.15*G50)/(1+2*0.6+0.15)</f>
        <v>5.9626773049645379E-2</v>
      </c>
      <c r="F58" s="1">
        <f t="shared" ref="F58:U59" si="9">(F50+0.6*(G50+E50)+0.15*(D50+H50))/(1+2*0.6+2*0.15)</f>
        <v>0.18612999999999996</v>
      </c>
      <c r="G58" s="1">
        <f t="shared" si="9"/>
        <v>0.30721166666666666</v>
      </c>
      <c r="H58" s="1">
        <f t="shared" si="9"/>
        <v>0.26078583333333333</v>
      </c>
      <c r="I58" s="1">
        <f t="shared" si="9"/>
        <v>0.28296416666666663</v>
      </c>
      <c r="J58" s="1">
        <f t="shared" si="9"/>
        <v>0.36276750000000002</v>
      </c>
      <c r="K58" s="1">
        <f t="shared" si="9"/>
        <v>0.23274749999999997</v>
      </c>
      <c r="L58" s="1">
        <f t="shared" si="9"/>
        <v>9.3905000000000002E-2</v>
      </c>
      <c r="M58" s="1">
        <f t="shared" si="9"/>
        <v>7.3890833333333336E-2</v>
      </c>
      <c r="N58" s="1">
        <f t="shared" si="9"/>
        <v>0.11127250000000002</v>
      </c>
      <c r="O58" s="1">
        <f t="shared" si="9"/>
        <v>0.12989833333333337</v>
      </c>
      <c r="P58" s="1">
        <f t="shared" si="9"/>
        <v>0.13278583333333333</v>
      </c>
      <c r="Q58" s="1">
        <f t="shared" si="9"/>
        <v>0.25498916666666666</v>
      </c>
      <c r="R58" s="1">
        <f t="shared" si="9"/>
        <v>0.41053249999999997</v>
      </c>
      <c r="S58" s="1">
        <f t="shared" si="9"/>
        <v>0.33879083333333326</v>
      </c>
      <c r="T58" s="1">
        <f t="shared" si="9"/>
        <v>0.27282249999999997</v>
      </c>
      <c r="U58" s="1">
        <f t="shared" si="9"/>
        <v>0.21124916666666665</v>
      </c>
      <c r="V58" s="1">
        <f>(V50+0.6*(W50+U50)+0.15*T50)/(1+2*0.6+0.15)</f>
        <v>0.12839982269503547</v>
      </c>
      <c r="W58" s="1">
        <f>(W50+0.6*(V50)+0.15*U58)/(1+0.6+0.15)</f>
        <v>6.2478500000000006E-2</v>
      </c>
    </row>
    <row r="59" spans="1:30">
      <c r="C59" s="1" t="s">
        <v>1</v>
      </c>
      <c r="D59" s="1">
        <f>(D51+0.6*(E51)+0.15*F51)/(1+0.6+0.15)</f>
        <v>0.60902857142857147</v>
      </c>
      <c r="E59" s="1">
        <f>(E51+0.6*(F51+D51)+0.15*G51)/(1+2*0.6+0.15)</f>
        <v>0.59347783687943256</v>
      </c>
      <c r="F59" s="1">
        <f t="shared" si="9"/>
        <v>0.52121749999999989</v>
      </c>
      <c r="G59" s="1">
        <f t="shared" si="9"/>
        <v>0.40384916666666665</v>
      </c>
      <c r="H59" s="1">
        <f t="shared" si="9"/>
        <v>0.29279083333333328</v>
      </c>
      <c r="I59" s="1">
        <f t="shared" si="9"/>
        <v>0.28432083333333336</v>
      </c>
      <c r="J59" s="1">
        <f t="shared" si="9"/>
        <v>0.36044166666666672</v>
      </c>
      <c r="K59" s="1">
        <f t="shared" si="9"/>
        <v>0.34207500000000002</v>
      </c>
      <c r="L59" s="1">
        <f t="shared" si="9"/>
        <v>0.36693416666666667</v>
      </c>
      <c r="M59" s="1">
        <f t="shared" si="9"/>
        <v>0.35196666666666665</v>
      </c>
      <c r="N59" s="1">
        <f t="shared" si="9"/>
        <v>0.29397499999999999</v>
      </c>
      <c r="O59" s="1">
        <f t="shared" si="9"/>
        <v>0.32936666666666664</v>
      </c>
      <c r="P59" s="1">
        <f t="shared" si="9"/>
        <v>0.37538833333333332</v>
      </c>
      <c r="Q59" s="1">
        <f t="shared" si="9"/>
        <v>0.40758166666666662</v>
      </c>
      <c r="R59" s="1">
        <f t="shared" si="9"/>
        <v>0.44792249999999995</v>
      </c>
      <c r="S59" s="1">
        <f t="shared" si="9"/>
        <v>0.49739833333333328</v>
      </c>
      <c r="T59" s="1">
        <f t="shared" si="9"/>
        <v>0.52280416666666674</v>
      </c>
      <c r="U59" s="1">
        <f t="shared" si="9"/>
        <v>0.50986083333333343</v>
      </c>
      <c r="V59" s="1">
        <f>(V51+0.6*(W51+U51)+0.15*T51)/(1+2*0.6+0.15)</f>
        <v>0.47671719858156025</v>
      </c>
      <c r="W59" s="1">
        <f>(W51+0.6*(V51)+0.15*U59)/(1+0.6+0.15)</f>
        <v>0.4467975952380952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-4.8906968024326355E-2</v>
      </c>
      <c r="E61" s="1">
        <f ca="1">E1+NORMINV(RAND(),0,'Total-Smoothed'!$AG$2)</f>
        <v>-1.1685383173471134E-2</v>
      </c>
      <c r="F61" s="1">
        <f ca="1">F1+NORMINV(RAND(),0,'Total-Smoothed'!$AG$2)</f>
        <v>2.0715480149338803E-2</v>
      </c>
      <c r="G61" s="1">
        <f ca="1">G1+NORMINV(RAND(),0,'Total-Smoothed'!$AG$2)</f>
        <v>0.99457232251960792</v>
      </c>
      <c r="H61" s="1">
        <f ca="1">H1+NORMINV(RAND(),0,'Total-Smoothed'!$AG$2)</f>
        <v>-7.1146089970546444E-2</v>
      </c>
      <c r="I61" s="1">
        <f ca="1">I1+NORMINV(RAND(),0,'Total-Smoothed'!$AG$2)</f>
        <v>0.10686350331699818</v>
      </c>
      <c r="J61" s="1">
        <f ca="1">J1+NORMINV(RAND(),0,'Total-Smoothed'!$AG$2)</f>
        <v>1.0040489013546965</v>
      </c>
      <c r="K61" s="1">
        <f ca="1">K1+NORMINV(RAND(),0,'Total-Smoothed'!$AG$2)</f>
        <v>0.12069068051295337</v>
      </c>
      <c r="L61" s="1">
        <f ca="1">L1+NORMINV(RAND(),0,'Total-Smoothed'!$AG$2)</f>
        <v>9.5825510118033141E-2</v>
      </c>
      <c r="M61" s="1">
        <f ca="1">M1+NORMINV(RAND(),0,'Total-Smoothed'!$AG$2)</f>
        <v>0.36742781398152691</v>
      </c>
      <c r="N61" s="1">
        <f ca="1">N1+NORMINV(RAND(),0,'Total-Smoothed'!$AG$2)</f>
        <v>-3.558003997005911E-2</v>
      </c>
      <c r="O61" s="1">
        <f ca="1">O1+NORMINV(RAND(),0,'Total-Smoothed'!$AG$2)</f>
        <v>0.42834248223844318</v>
      </c>
      <c r="P61" s="1">
        <f ca="1">P1+NORMINV(RAND(),0,'Total-Smoothed'!$AG$2)</f>
        <v>-0.15146344135386652</v>
      </c>
      <c r="Q61" s="1">
        <f ca="1">Q1+NORMINV(RAND(),0,'Total-Smoothed'!$AG$2)</f>
        <v>-3.34311951984139E-2</v>
      </c>
      <c r="R61" s="1">
        <f ca="1">R1+NORMINV(RAND(),0,'Total-Smoothed'!$AG$2)</f>
        <v>1.0861423470594262</v>
      </c>
      <c r="S61" s="1">
        <f ca="1">S1+NORMINV(RAND(),0,'Total-Smoothed'!$AG$2)</f>
        <v>-8.5072567488134174E-2</v>
      </c>
      <c r="T61" s="1">
        <f ca="1">T1+NORMINV(RAND(),0,'Total-Smoothed'!$AG$2)</f>
        <v>0.10598108724516893</v>
      </c>
      <c r="U61" s="1">
        <f ca="1">U1+NORMINV(RAND(),0,'Total-Smoothed'!$AG$2)</f>
        <v>0.21008059121751776</v>
      </c>
      <c r="V61" s="1">
        <f ca="1">V1+NORMINV(RAND(),0,'Total-Smoothed'!$AG$2)</f>
        <v>3.2806697905515922E-2</v>
      </c>
      <c r="W61" s="1">
        <f ca="1">W1+NORMINV(RAND(),0,'Total-Smoothed'!$AG$2)</f>
        <v>0.17384051615965967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8.6554495747381711E-3</v>
      </c>
      <c r="E62" s="1">
        <f ca="1">E2+NORMINV(RAND(),0,'Total-Smoothed'!$AG$2)</f>
        <v>-2.4541743984438452E-2</v>
      </c>
      <c r="F62" s="1">
        <f ca="1">F2+NORMINV(RAND(),0,'Total-Smoothed'!$AG$2)</f>
        <v>-4.7036627597439158E-2</v>
      </c>
      <c r="G62" s="1">
        <f ca="1">G2+NORMINV(RAND(),0,'Total-Smoothed'!$AG$2)</f>
        <v>0.75844464858207261</v>
      </c>
      <c r="H62" s="1">
        <f ca="1">H2+NORMINV(RAND(),0,'Total-Smoothed'!$AG$2)</f>
        <v>0.10593817045973131</v>
      </c>
      <c r="I62" s="1">
        <f ca="1">I2+NORMINV(RAND(),0,'Total-Smoothed'!$AG$2)</f>
        <v>7.6447760955948366E-3</v>
      </c>
      <c r="J62" s="1">
        <f ca="1">J2+NORMINV(RAND(),0,'Total-Smoothed'!$AG$2)</f>
        <v>1.022068795015953</v>
      </c>
      <c r="K62" s="1">
        <f ca="1">K2+NORMINV(RAND(),0,'Total-Smoothed'!$AG$2)</f>
        <v>0.12016945082677349</v>
      </c>
      <c r="L62" s="1">
        <f ca="1">L2+NORMINV(RAND(),0,'Total-Smoothed'!$AG$2)</f>
        <v>-5.770446814368517E-2</v>
      </c>
      <c r="M62" s="1">
        <f ca="1">M2+NORMINV(RAND(),0,'Total-Smoothed'!$AG$2)</f>
        <v>0.13868950466268049</v>
      </c>
      <c r="N62" s="1">
        <f ca="1">N2+NORMINV(RAND(),0,'Total-Smoothed'!$AG$2)</f>
        <v>8.5573714639104903E-2</v>
      </c>
      <c r="O62" s="1">
        <f ca="1">O2+NORMINV(RAND(),0,'Total-Smoothed'!$AG$2)</f>
        <v>0.3717963570711782</v>
      </c>
      <c r="P62" s="1">
        <f ca="1">P2+NORMINV(RAND(),0,'Total-Smoothed'!$AG$2)</f>
        <v>0.15746659272623387</v>
      </c>
      <c r="Q62" s="1">
        <f ca="1">Q2+NORMINV(RAND(),0,'Total-Smoothed'!$AG$2)</f>
        <v>0.2026174992478918</v>
      </c>
      <c r="R62" s="1">
        <f ca="1">R2+NORMINV(RAND(),0,'Total-Smoothed'!$AG$2)</f>
        <v>0.93016203400627329</v>
      </c>
      <c r="S62" s="1">
        <f ca="1">S2+NORMINV(RAND(),0,'Total-Smoothed'!$AG$2)</f>
        <v>0.29061305255179082</v>
      </c>
      <c r="T62" s="1">
        <f ca="1">T2+NORMINV(RAND(),0,'Total-Smoothed'!$AG$2)</f>
        <v>0.26547421337540172</v>
      </c>
      <c r="U62" s="1">
        <f ca="1">U2+NORMINV(RAND(),0,'Total-Smoothed'!$AG$2)</f>
        <v>0.23784336350422541</v>
      </c>
      <c r="V62" s="1">
        <f ca="1">V2+NORMINV(RAND(),0,'Total-Smoothed'!$AG$2)</f>
        <v>0.14530724770952039</v>
      </c>
      <c r="W62" s="1">
        <f ca="1">W2+NORMINV(RAND(),0,'Total-Smoothed'!$AG$2)</f>
        <v>1.8408737986114834E-2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-0.12172535978329026</v>
      </c>
      <c r="E63" s="1">
        <f ca="1">E3+NORMINV(RAND(),0,'Total-Smoothed'!$AG$2)</f>
        <v>8.0433541294469779E-2</v>
      </c>
      <c r="F63" s="1">
        <f ca="1">F3+NORMINV(RAND(),0,'Total-Smoothed'!$AG$2)</f>
        <v>-8.4631125551775738E-2</v>
      </c>
      <c r="G63" s="1">
        <f ca="1">G3+NORMINV(RAND(),0,'Total-Smoothed'!$AG$2)</f>
        <v>0.6798135116329701</v>
      </c>
      <c r="H63" s="1">
        <f ca="1">H3+NORMINV(RAND(),0,'Total-Smoothed'!$AG$2)</f>
        <v>2.6276103059767308E-2</v>
      </c>
      <c r="I63" s="1">
        <f ca="1">I3+NORMINV(RAND(),0,'Total-Smoothed'!$AG$2)</f>
        <v>7.9240952373507201E-2</v>
      </c>
      <c r="J63" s="1">
        <f ca="1">J3+NORMINV(RAND(),0,'Total-Smoothed'!$AG$2)</f>
        <v>0.77580875495589263</v>
      </c>
      <c r="K63" s="1">
        <f ca="1">K3+NORMINV(RAND(),0,'Total-Smoothed'!$AG$2)</f>
        <v>-4.5728764352553679E-2</v>
      </c>
      <c r="L63" s="1">
        <f ca="1">L3+NORMINV(RAND(),0,'Total-Smoothed'!$AG$2)</f>
        <v>7.475374132212026E-2</v>
      </c>
      <c r="M63" s="1">
        <f ca="1">M3+NORMINV(RAND(),0,'Total-Smoothed'!$AG$2)</f>
        <v>5.3363534501435314E-2</v>
      </c>
      <c r="N63" s="1">
        <f ca="1">N3+NORMINV(RAND(),0,'Total-Smoothed'!$AG$2)</f>
        <v>0.27454439610683828</v>
      </c>
      <c r="O63" s="1">
        <f ca="1">O3+NORMINV(RAND(),0,'Total-Smoothed'!$AG$2)</f>
        <v>0.3377414867590699</v>
      </c>
      <c r="P63" s="1">
        <f ca="1">P3+NORMINV(RAND(),0,'Total-Smoothed'!$AG$2)</f>
        <v>-7.6307271076247338E-2</v>
      </c>
      <c r="Q63" s="1">
        <f ca="1">Q3+NORMINV(RAND(),0,'Total-Smoothed'!$AG$2)</f>
        <v>7.1196948565386067E-2</v>
      </c>
      <c r="R63" s="1">
        <f ca="1">R3+NORMINV(RAND(),0,'Total-Smoothed'!$AG$2)</f>
        <v>1.0559734080039647</v>
      </c>
      <c r="S63" s="1">
        <f ca="1">S3+NORMINV(RAND(),0,'Total-Smoothed'!$AG$2)</f>
        <v>0.1373273247200541</v>
      </c>
      <c r="T63" s="1">
        <f ca="1">T3+NORMINV(RAND(),0,'Total-Smoothed'!$AG$2)</f>
        <v>0.33196247881716989</v>
      </c>
      <c r="U63" s="1">
        <f ca="1">U3+NORMINV(RAND(),0,'Total-Smoothed'!$AG$2)</f>
        <v>0.38094783174315272</v>
      </c>
      <c r="V63" s="1">
        <f ca="1">V3+NORMINV(RAND(),0,'Total-Smoothed'!$AG$2)</f>
        <v>8.324917752040295E-2</v>
      </c>
      <c r="W63" s="1">
        <f ca="1">W3+NORMINV(RAND(),0,'Total-Smoothed'!$AG$2)</f>
        <v>-0.13936949244400654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-6.0662006992810581E-2</v>
      </c>
      <c r="E64" s="1">
        <f ca="1">E4+NORMINV(RAND(),0,'Total-Smoothed'!$AG$2)</f>
        <v>3.133303828581508E-2</v>
      </c>
      <c r="F64" s="1">
        <f ca="1">F4+NORMINV(RAND(),0,'Total-Smoothed'!$AG$2)</f>
        <v>-7.1390285798424935E-2</v>
      </c>
      <c r="G64" s="1">
        <f ca="1">G4+NORMINV(RAND(),0,'Total-Smoothed'!$AG$2)</f>
        <v>0.76531832572009606</v>
      </c>
      <c r="H64" s="1">
        <f ca="1">H4+NORMINV(RAND(),0,'Total-Smoothed'!$AG$2)</f>
        <v>0.19246728536201219</v>
      </c>
      <c r="I64" s="1">
        <f ca="1">I4+NORMINV(RAND(),0,'Total-Smoothed'!$AG$2)</f>
        <v>0.10509042952982087</v>
      </c>
      <c r="J64" s="1">
        <f ca="1">J4+NORMINV(RAND(),0,'Total-Smoothed'!$AG$2)</f>
        <v>0.82143008183868782</v>
      </c>
      <c r="K64" s="1">
        <f ca="1">K4+NORMINV(RAND(),0,'Total-Smoothed'!$AG$2)</f>
        <v>0.1370744684409872</v>
      </c>
      <c r="L64" s="1">
        <f ca="1">L4+NORMINV(RAND(),0,'Total-Smoothed'!$AG$2)</f>
        <v>-6.3448992941453911E-2</v>
      </c>
      <c r="M64" s="1">
        <f ca="1">M4+NORMINV(RAND(),0,'Total-Smoothed'!$AG$2)</f>
        <v>0.14258790478269401</v>
      </c>
      <c r="N64" s="1">
        <f ca="1">N4+NORMINV(RAND(),0,'Total-Smoothed'!$AG$2)</f>
        <v>-0.16313489232763731</v>
      </c>
      <c r="O64" s="1">
        <f ca="1">O4+NORMINV(RAND(),0,'Total-Smoothed'!$AG$2)</f>
        <v>0.30733790621952095</v>
      </c>
      <c r="P64" s="1">
        <f ca="1">P4+NORMINV(RAND(),0,'Total-Smoothed'!$AG$2)</f>
        <v>0.1503810781776706</v>
      </c>
      <c r="Q64" s="1">
        <f ca="1">Q4+NORMINV(RAND(),0,'Total-Smoothed'!$AG$2)</f>
        <v>0.12086034401502006</v>
      </c>
      <c r="R64" s="1">
        <f ca="1">R4+NORMINV(RAND(),0,'Total-Smoothed'!$AG$2)</f>
        <v>1.0466828716258145</v>
      </c>
      <c r="S64" s="1">
        <f ca="1">S4+NORMINV(RAND(),0,'Total-Smoothed'!$AG$2)</f>
        <v>8.4352273347490569E-2</v>
      </c>
      <c r="T64" s="1">
        <f ca="1">T4+NORMINV(RAND(),0,'Total-Smoothed'!$AG$2)</f>
        <v>0.75899171849907376</v>
      </c>
      <c r="U64" s="1">
        <f ca="1">U4+NORMINV(RAND(),0,'Total-Smoothed'!$AG$2)</f>
        <v>0.62610688198687958</v>
      </c>
      <c r="V64" s="1">
        <f ca="1">V4+NORMINV(RAND(),0,'Total-Smoothed'!$AG$2)</f>
        <v>-2.1964610261646728E-2</v>
      </c>
      <c r="W64" s="1">
        <f ca="1">W4+NORMINV(RAND(),0,'Total-Smoothed'!$AG$2)</f>
        <v>3.25032963759408E-2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0.24074523937573836</v>
      </c>
      <c r="E65" s="1">
        <f ca="1">E5+NORMINV(RAND(),0,'Total-Smoothed'!$AG$2)</f>
        <v>-2.7684071112549686E-2</v>
      </c>
      <c r="F65" s="1">
        <f ca="1">F5+NORMINV(RAND(),0,'Total-Smoothed'!$AG$2)</f>
        <v>-3.0607658213277291E-2</v>
      </c>
      <c r="G65" s="1">
        <f ca="1">G5+NORMINV(RAND(),0,'Total-Smoothed'!$AG$2)</f>
        <v>0.59397164650674261</v>
      </c>
      <c r="H65" s="1">
        <f ca="1">H5+NORMINV(RAND(),0,'Total-Smoothed'!$AG$2)</f>
        <v>7.6723290923117637E-2</v>
      </c>
      <c r="I65" s="1">
        <f ca="1">I5+NORMINV(RAND(),0,'Total-Smoothed'!$AG$2)</f>
        <v>-5.0116817855719635E-2</v>
      </c>
      <c r="J65" s="1">
        <f ca="1">J5+NORMINV(RAND(),0,'Total-Smoothed'!$AG$2)</f>
        <v>0.89061978731022062</v>
      </c>
      <c r="K65" s="1">
        <f ca="1">K5+NORMINV(RAND(),0,'Total-Smoothed'!$AG$2)</f>
        <v>0.166851055473939</v>
      </c>
      <c r="L65" s="1">
        <f ca="1">L5+NORMINV(RAND(),0,'Total-Smoothed'!$AG$2)</f>
        <v>2.3757299729991979E-2</v>
      </c>
      <c r="M65" s="1">
        <f ca="1">M5+NORMINV(RAND(),0,'Total-Smoothed'!$AG$2)</f>
        <v>0.16748617473253763</v>
      </c>
      <c r="N65" s="1">
        <f ca="1">N5+NORMINV(RAND(),0,'Total-Smoothed'!$AG$2)</f>
        <v>0.14930867744572826</v>
      </c>
      <c r="O65" s="1">
        <f ca="1">O5+NORMINV(RAND(),0,'Total-Smoothed'!$AG$2)</f>
        <v>0.24740379692466299</v>
      </c>
      <c r="P65" s="1">
        <f ca="1">P5+NORMINV(RAND(),0,'Total-Smoothed'!$AG$2)</f>
        <v>0.2328754993980256</v>
      </c>
      <c r="Q65" s="1">
        <f ca="1">Q5+NORMINV(RAND(),0,'Total-Smoothed'!$AG$2)</f>
        <v>-9.9709569736246201E-2</v>
      </c>
      <c r="R65" s="1">
        <f ca="1">R5+NORMINV(RAND(),0,'Total-Smoothed'!$AG$2)</f>
        <v>1.0270841668261177</v>
      </c>
      <c r="S65" s="1">
        <f ca="1">S5+NORMINV(RAND(),0,'Total-Smoothed'!$AG$2)</f>
        <v>0.1109406376676772</v>
      </c>
      <c r="T65" s="1">
        <f ca="1">T5+NORMINV(RAND(),0,'Total-Smoothed'!$AG$2)</f>
        <v>0.36385422292096742</v>
      </c>
      <c r="U65" s="1">
        <f ca="1">U5+NORMINV(RAND(),0,'Total-Smoothed'!$AG$2)</f>
        <v>0.15500396491057328</v>
      </c>
      <c r="V65" s="1">
        <f ca="1">V5+NORMINV(RAND(),0,'Total-Smoothed'!$AG$2)</f>
        <v>2.6344716350656681E-2</v>
      </c>
      <c r="W65" s="1">
        <f ca="1">W5+NORMINV(RAND(),0,'Total-Smoothed'!$AG$2)</f>
        <v>-0.19722480140682208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-5.8321082792890284E-2</v>
      </c>
      <c r="E66" s="1">
        <f ca="1">E6+NORMINV(RAND(),0,'Total-Smoothed'!$AG$2)</f>
        <v>2.3666794458054849E-2</v>
      </c>
      <c r="F66" s="1">
        <f ca="1">F6+NORMINV(RAND(),0,'Total-Smoothed'!$AG$2)</f>
        <v>1.4661520369647246E-2</v>
      </c>
      <c r="G66" s="1">
        <f ca="1">G6+NORMINV(RAND(),0,'Total-Smoothed'!$AG$2)</f>
        <v>0.80589431704651748</v>
      </c>
      <c r="H66" s="1">
        <f ca="1">H6+NORMINV(RAND(),0,'Total-Smoothed'!$AG$2)</f>
        <v>0.40676786720762681</v>
      </c>
      <c r="I66" s="1">
        <f ca="1">I6+NORMINV(RAND(),0,'Total-Smoothed'!$AG$2)</f>
        <v>8.4765399747104828E-2</v>
      </c>
      <c r="J66" s="1">
        <f ca="1">J6+NORMINV(RAND(),0,'Total-Smoothed'!$AG$2)</f>
        <v>0.99220061709484664</v>
      </c>
      <c r="K66" s="1">
        <f ca="1">K6+NORMINV(RAND(),0,'Total-Smoothed'!$AG$2)</f>
        <v>3.7213691995733614E-2</v>
      </c>
      <c r="L66" s="1">
        <f ca="1">L6+NORMINV(RAND(),0,'Total-Smoothed'!$AG$2)</f>
        <v>1.5372716642816284E-2</v>
      </c>
      <c r="M66" s="1">
        <f ca="1">M6+NORMINV(RAND(),0,'Total-Smoothed'!$AG$2)</f>
        <v>0.1308876282296258</v>
      </c>
      <c r="N66" s="1">
        <f ca="1">N6+NORMINV(RAND(),0,'Total-Smoothed'!$AG$2)</f>
        <v>6.5727265931639425E-2</v>
      </c>
      <c r="O66" s="1">
        <f ca="1">O6+NORMINV(RAND(),0,'Total-Smoothed'!$AG$2)</f>
        <v>0.43052034473592327</v>
      </c>
      <c r="P66" s="1">
        <f ca="1">P6+NORMINV(RAND(),0,'Total-Smoothed'!$AG$2)</f>
        <v>5.1722126970881084E-3</v>
      </c>
      <c r="Q66" s="1">
        <f ca="1">Q6+NORMINV(RAND(),0,'Total-Smoothed'!$AG$2)</f>
        <v>7.5175593808765692E-2</v>
      </c>
      <c r="R66" s="1">
        <f ca="1">R6+NORMINV(RAND(),0,'Total-Smoothed'!$AG$2)</f>
        <v>1.2093624501874685</v>
      </c>
      <c r="S66" s="1">
        <f ca="1">S6+NORMINV(RAND(),0,'Total-Smoothed'!$AG$2)</f>
        <v>-4.3176390781582419E-2</v>
      </c>
      <c r="T66" s="1">
        <f ca="1">T6+NORMINV(RAND(),0,'Total-Smoothed'!$AG$2)</f>
        <v>0.76094329945425165</v>
      </c>
      <c r="U66" s="1">
        <f ca="1">U6+NORMINV(RAND(),0,'Total-Smoothed'!$AG$2)</f>
        <v>0.47970126247509204</v>
      </c>
      <c r="V66" s="1">
        <f ca="1">V6+NORMINV(RAND(),0,'Total-Smoothed'!$AG$2)</f>
        <v>1.1131711174617726E-2</v>
      </c>
      <c r="W66" s="1">
        <f ca="1">W6+NORMINV(RAND(),0,'Total-Smoothed'!$AG$2)</f>
        <v>-2.747343253065565E-2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-4.2399026503662021E-2</v>
      </c>
      <c r="E67" s="1">
        <f ca="1">E7+NORMINV(RAND(),0,'Total-Smoothed'!$AG$2)</f>
        <v>-5.5091367418579396E-2</v>
      </c>
      <c r="F67" s="1">
        <f ca="1">F7+NORMINV(RAND(),0,'Total-Smoothed'!$AG$2)</f>
        <v>0.10325481093567973</v>
      </c>
      <c r="G67" s="1">
        <f ca="1">G7+NORMINV(RAND(),0,'Total-Smoothed'!$AG$2)</f>
        <v>0.3680986053834111</v>
      </c>
      <c r="H67" s="1">
        <f ca="1">H7+NORMINV(RAND(),0,'Total-Smoothed'!$AG$2)</f>
        <v>-9.7668660895517914E-2</v>
      </c>
      <c r="I67" s="1">
        <f ca="1">I7+NORMINV(RAND(),0,'Total-Smoothed'!$AG$2)</f>
        <v>9.8133919573052231E-2</v>
      </c>
      <c r="J67" s="1">
        <f ca="1">J7+NORMINV(RAND(),0,'Total-Smoothed'!$AG$2)</f>
        <v>0.58552187558412339</v>
      </c>
      <c r="K67" s="1">
        <f ca="1">K7+NORMINV(RAND(),0,'Total-Smoothed'!$AG$2)</f>
        <v>5.5339527823062978E-3</v>
      </c>
      <c r="L67" s="1">
        <f ca="1">L7+NORMINV(RAND(),0,'Total-Smoothed'!$AG$2)</f>
        <v>0.19913388982937127</v>
      </c>
      <c r="M67" s="1">
        <f ca="1">M7+NORMINV(RAND(),0,'Total-Smoothed'!$AG$2)</f>
        <v>0.27482072969627219</v>
      </c>
      <c r="N67" s="1">
        <f ca="1">N7+NORMINV(RAND(),0,'Total-Smoothed'!$AG$2)</f>
        <v>-8.6116637653554581E-3</v>
      </c>
      <c r="O67" s="1">
        <f ca="1">O7+NORMINV(RAND(),0,'Total-Smoothed'!$AG$2)</f>
        <v>2.8369647030524053E-3</v>
      </c>
      <c r="P67" s="1">
        <f ca="1">P7+NORMINV(RAND(),0,'Total-Smoothed'!$AG$2)</f>
        <v>0.15131369619398585</v>
      </c>
      <c r="Q67" s="1">
        <f ca="1">Q7+NORMINV(RAND(),0,'Total-Smoothed'!$AG$2)</f>
        <v>8.2184978637063866E-2</v>
      </c>
      <c r="R67" s="1">
        <f ca="1">R7+NORMINV(RAND(),0,'Total-Smoothed'!$AG$2)</f>
        <v>0.84395142249912736</v>
      </c>
      <c r="S67" s="1">
        <f ca="1">S7+NORMINV(RAND(),0,'Total-Smoothed'!$AG$2)</f>
        <v>-0.12556285459037617</v>
      </c>
      <c r="T67" s="1">
        <f ca="1">T7+NORMINV(RAND(),0,'Total-Smoothed'!$AG$2)</f>
        <v>0.21327321381254311</v>
      </c>
      <c r="U67" s="1">
        <f ca="1">U7+NORMINV(RAND(),0,'Total-Smoothed'!$AG$2)</f>
        <v>8.6225584549759843E-2</v>
      </c>
      <c r="V67" s="1">
        <f ca="1">V7+NORMINV(RAND(),0,'Total-Smoothed'!$AG$2)</f>
        <v>-3.7633116802757625E-2</v>
      </c>
      <c r="W67" s="1">
        <f ca="1">W7+NORMINV(RAND(),0,'Total-Smoothed'!$AG$2)</f>
        <v>-4.7975449598213621E-4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0.24745876001480735</v>
      </c>
      <c r="E68" s="1">
        <f ca="1">E8+NORMINV(RAND(),0,'Total-Smoothed'!$AG$2)</f>
        <v>5.7935366315928924E-2</v>
      </c>
      <c r="F68" s="1">
        <f ca="1">F8+NORMINV(RAND(),0,'Total-Smoothed'!$AG$2)</f>
        <v>-3.1683357641516974E-2</v>
      </c>
      <c r="G68" s="1">
        <f ca="1">G8+NORMINV(RAND(),0,'Total-Smoothed'!$AG$2)</f>
        <v>0.92931453332223424</v>
      </c>
      <c r="H68" s="1">
        <f ca="1">H8+NORMINV(RAND(),0,'Total-Smoothed'!$AG$2)</f>
        <v>0.10360198016117803</v>
      </c>
      <c r="I68" s="1">
        <f ca="1">I8+NORMINV(RAND(),0,'Total-Smoothed'!$AG$2)</f>
        <v>0.15419563639499589</v>
      </c>
      <c r="J68" s="1">
        <f ca="1">J8+NORMINV(RAND(),0,'Total-Smoothed'!$AG$2)</f>
        <v>0.67885287409956296</v>
      </c>
      <c r="K68" s="1">
        <f ca="1">K8+NORMINV(RAND(),0,'Total-Smoothed'!$AG$2)</f>
        <v>-7.7074506824965999E-2</v>
      </c>
      <c r="L68" s="1">
        <f ca="1">L8+NORMINV(RAND(),0,'Total-Smoothed'!$AG$2)</f>
        <v>6.2694871358403795E-3</v>
      </c>
      <c r="M68" s="1">
        <f ca="1">M8+NORMINV(RAND(),0,'Total-Smoothed'!$AG$2)</f>
        <v>3.8320056967035096E-2</v>
      </c>
      <c r="N68" s="1">
        <f ca="1">N8+NORMINV(RAND(),0,'Total-Smoothed'!$AG$2)</f>
        <v>4.5990263837981507E-2</v>
      </c>
      <c r="O68" s="1">
        <f ca="1">O8+NORMINV(RAND(),0,'Total-Smoothed'!$AG$2)</f>
        <v>0.35514904524689889</v>
      </c>
      <c r="P68" s="1">
        <f ca="1">P8+NORMINV(RAND(),0,'Total-Smoothed'!$AG$2)</f>
        <v>0.13004298295450542</v>
      </c>
      <c r="Q68" s="1">
        <f ca="1">Q8+NORMINV(RAND(),0,'Total-Smoothed'!$AG$2)</f>
        <v>0.19770707090508929</v>
      </c>
      <c r="R68" s="1">
        <f ca="1">R8+NORMINV(RAND(),0,'Total-Smoothed'!$AG$2)</f>
        <v>1.006314872161655</v>
      </c>
      <c r="S68" s="1">
        <f ca="1">S8+NORMINV(RAND(),0,'Total-Smoothed'!$AG$2)</f>
        <v>2.0483298645111177E-2</v>
      </c>
      <c r="T68" s="1">
        <f ca="1">T8+NORMINV(RAND(),0,'Total-Smoothed'!$AG$2)</f>
        <v>0.44601006775805224</v>
      </c>
      <c r="U68" s="1">
        <f ca="1">U8+NORMINV(RAND(),0,'Total-Smoothed'!$AG$2)</f>
        <v>0.17720687257854334</v>
      </c>
      <c r="V68" s="1">
        <f ca="1">V8+NORMINV(RAND(),0,'Total-Smoothed'!$AG$2)</f>
        <v>9.5878369745838188E-2</v>
      </c>
      <c r="W68" s="1">
        <f ca="1">W8+NORMINV(RAND(),0,'Total-Smoothed'!$AG$2)</f>
        <v>-4.0827120274462732E-2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-7.998339464259055E-3</v>
      </c>
      <c r="E69" s="1">
        <f ca="1">E9+NORMINV(RAND(),0,'Total-Smoothed'!$AG$2)</f>
        <v>2.3310706111202617E-2</v>
      </c>
      <c r="F69" s="1">
        <f ca="1">F9+NORMINV(RAND(),0,'Total-Smoothed'!$AG$2)</f>
        <v>0.13681020382584164</v>
      </c>
      <c r="G69" s="1">
        <f ca="1">G9+NORMINV(RAND(),0,'Total-Smoothed'!$AG$2)</f>
        <v>0.12449615225945987</v>
      </c>
      <c r="H69" s="1">
        <f ca="1">H9+NORMINV(RAND(),0,'Total-Smoothed'!$AG$2)</f>
        <v>1.3876271434823111E-2</v>
      </c>
      <c r="I69" s="1">
        <f ca="1">I9+NORMINV(RAND(),0,'Total-Smoothed'!$AG$2)</f>
        <v>0.22037306353308866</v>
      </c>
      <c r="J69" s="1">
        <f ca="1">J9+NORMINV(RAND(),0,'Total-Smoothed'!$AG$2)</f>
        <v>0.88476793216600413</v>
      </c>
      <c r="K69" s="1">
        <f ca="1">K9+NORMINV(RAND(),0,'Total-Smoothed'!$AG$2)</f>
        <v>2.4793520714871148E-2</v>
      </c>
      <c r="L69" s="1">
        <f ca="1">L9+NORMINV(RAND(),0,'Total-Smoothed'!$AG$2)</f>
        <v>-6.1465964112091459E-2</v>
      </c>
      <c r="M69" s="1">
        <f ca="1">M9+NORMINV(RAND(),0,'Total-Smoothed'!$AG$2)</f>
        <v>0.11159601512975759</v>
      </c>
      <c r="N69" s="1">
        <f ca="1">N9+NORMINV(RAND(),0,'Total-Smoothed'!$AG$2)</f>
        <v>9.2234778617825863E-2</v>
      </c>
      <c r="O69" s="1">
        <f ca="1">O9+NORMINV(RAND(),0,'Total-Smoothed'!$AG$2)</f>
        <v>0.1320982791076947</v>
      </c>
      <c r="P69" s="1">
        <f ca="1">P9+NORMINV(RAND(),0,'Total-Smoothed'!$AG$2)</f>
        <v>2.7625223991065161E-2</v>
      </c>
      <c r="Q69" s="1">
        <f ca="1">Q9+NORMINV(RAND(),0,'Total-Smoothed'!$AG$2)</f>
        <v>0.10551223402517079</v>
      </c>
      <c r="R69" s="1">
        <f ca="1">R9+NORMINV(RAND(),0,'Total-Smoothed'!$AG$2)</f>
        <v>1.0238160881871883</v>
      </c>
      <c r="S69" s="1">
        <f ca="1">S9+NORMINV(RAND(),0,'Total-Smoothed'!$AG$2)</f>
        <v>0.10864255097012554</v>
      </c>
      <c r="T69" s="1">
        <f ca="1">T9+NORMINV(RAND(),0,'Total-Smoothed'!$AG$2)</f>
        <v>0.18477969484145987</v>
      </c>
      <c r="U69" s="1">
        <f ca="1">U9+NORMINV(RAND(),0,'Total-Smoothed'!$AG$2)</f>
        <v>0.16644662838574825</v>
      </c>
      <c r="V69" s="1">
        <f ca="1">V9+NORMINV(RAND(),0,'Total-Smoothed'!$AG$2)</f>
        <v>-0.11121654688352611</v>
      </c>
      <c r="W69" s="1">
        <f ca="1">W9+NORMINV(RAND(),0,'Total-Smoothed'!$AG$2)</f>
        <v>-0.10116549157657595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0.10331506052000551</v>
      </c>
      <c r="E70" s="1">
        <f ca="1">E10+NORMINV(RAND(),0,'Total-Smoothed'!$AG$2)</f>
        <v>7.0460966416201171E-2</v>
      </c>
      <c r="F70" s="1">
        <f ca="1">F10+NORMINV(RAND(),0,'Total-Smoothed'!$AG$2)</f>
        <v>-9.608833697962009E-2</v>
      </c>
      <c r="G70" s="1">
        <f ca="1">G10+NORMINV(RAND(),0,'Total-Smoothed'!$AG$2)</f>
        <v>0.78902255005942357</v>
      </c>
      <c r="H70" s="1">
        <f ca="1">H10+NORMINV(RAND(),0,'Total-Smoothed'!$AG$2)</f>
        <v>9.7528227011022775E-2</v>
      </c>
      <c r="I70" s="1">
        <f ca="1">I10+NORMINV(RAND(),0,'Total-Smoothed'!$AG$2)</f>
        <v>-2.7840048106363306E-2</v>
      </c>
      <c r="J70" s="1">
        <f ca="1">J10+NORMINV(RAND(),0,'Total-Smoothed'!$AG$2)</f>
        <v>0.78324317000615407</v>
      </c>
      <c r="K70" s="1">
        <f ca="1">K10+NORMINV(RAND(),0,'Total-Smoothed'!$AG$2)</f>
        <v>2.0353657542228218E-2</v>
      </c>
      <c r="L70" s="1">
        <f ca="1">L10+NORMINV(RAND(),0,'Total-Smoothed'!$AG$2)</f>
        <v>6.6615085754299572E-2</v>
      </c>
      <c r="M70" s="1">
        <f ca="1">M10+NORMINV(RAND(),0,'Total-Smoothed'!$AG$2)</f>
        <v>0.19778514506386061</v>
      </c>
      <c r="N70" s="1">
        <f ca="1">N10+NORMINV(RAND(),0,'Total-Smoothed'!$AG$2)</f>
        <v>0.31979960523540496</v>
      </c>
      <c r="O70" s="1">
        <f ca="1">O10+NORMINV(RAND(),0,'Total-Smoothed'!$AG$2)</f>
        <v>0.11067043334502408</v>
      </c>
      <c r="P70" s="1">
        <f ca="1">P10+NORMINV(RAND(),0,'Total-Smoothed'!$AG$2)</f>
        <v>7.1733346052344743E-2</v>
      </c>
      <c r="Q70" s="1">
        <f ca="1">Q10+NORMINV(RAND(),0,'Total-Smoothed'!$AG$2)</f>
        <v>2.9005501795807881E-2</v>
      </c>
      <c r="R70" s="1">
        <f ca="1">R10+NORMINV(RAND(),0,'Total-Smoothed'!$AG$2)</f>
        <v>1.1048383678258862</v>
      </c>
      <c r="S70" s="1">
        <f ca="1">S10+NORMINV(RAND(),0,'Total-Smoothed'!$AG$2)</f>
        <v>-6.3516008547894812E-3</v>
      </c>
      <c r="T70" s="1">
        <f ca="1">T10+NORMINV(RAND(),0,'Total-Smoothed'!$AG$2)</f>
        <v>0.20434647385648805</v>
      </c>
      <c r="U70" s="1">
        <f ca="1">U10+NORMINV(RAND(),0,'Total-Smoothed'!$AG$2)</f>
        <v>0.29796824085319984</v>
      </c>
      <c r="V70" s="1">
        <f ca="1">V10+NORMINV(RAND(),0,'Total-Smoothed'!$AG$2)</f>
        <v>0.1976986120768999</v>
      </c>
      <c r="W70" s="1">
        <f ca="1">W10+NORMINV(RAND(),0,'Total-Smoothed'!$AG$2)</f>
        <v>0.10547881179480585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0.14583530945865761</v>
      </c>
      <c r="E71" s="1">
        <f ca="1">E11+NORMINV(RAND(),0,'Total-Smoothed'!$AG$2)</f>
        <v>-0.18761900120172059</v>
      </c>
      <c r="F71" s="1">
        <f ca="1">F11+NORMINV(RAND(),0,'Total-Smoothed'!$AG$2)</f>
        <v>0.11133995343724895</v>
      </c>
      <c r="G71" s="1">
        <f ca="1">G11+NORMINV(RAND(),0,'Total-Smoothed'!$AG$2)</f>
        <v>0.62068984775894775</v>
      </c>
      <c r="H71" s="1">
        <f ca="1">H11+NORMINV(RAND(),0,'Total-Smoothed'!$AG$2)</f>
        <v>-3.9252401772409726E-2</v>
      </c>
      <c r="I71" s="1">
        <f ca="1">I11+NORMINV(RAND(),0,'Total-Smoothed'!$AG$2)</f>
        <v>-5.7702894922789655E-3</v>
      </c>
      <c r="J71" s="1">
        <f ca="1">J11+NORMINV(RAND(),0,'Total-Smoothed'!$AG$2)</f>
        <v>0.80176118108241912</v>
      </c>
      <c r="K71" s="1">
        <f ca="1">K11+NORMINV(RAND(),0,'Total-Smoothed'!$AG$2)</f>
        <v>0.15767752821586872</v>
      </c>
      <c r="L71" s="1">
        <f ca="1">L11+NORMINV(RAND(),0,'Total-Smoothed'!$AG$2)</f>
        <v>-6.198413452882974E-4</v>
      </c>
      <c r="M71" s="1">
        <f ca="1">M11+NORMINV(RAND(),0,'Total-Smoothed'!$AG$2)</f>
        <v>0.12709806820051539</v>
      </c>
      <c r="N71" s="1">
        <f ca="1">N11+NORMINV(RAND(),0,'Total-Smoothed'!$AG$2)</f>
        <v>5.4812986657446924E-2</v>
      </c>
      <c r="O71" s="1">
        <f ca="1">O11+NORMINV(RAND(),0,'Total-Smoothed'!$AG$2)</f>
        <v>0.39510316858386962</v>
      </c>
      <c r="P71" s="1">
        <f ca="1">P11+NORMINV(RAND(),0,'Total-Smoothed'!$AG$2)</f>
        <v>2.3523176644121523E-2</v>
      </c>
      <c r="Q71" s="1">
        <f ca="1">Q11+NORMINV(RAND(),0,'Total-Smoothed'!$AG$2)</f>
        <v>0.17446848015580396</v>
      </c>
      <c r="R71" s="1">
        <f ca="1">R11+NORMINV(RAND(),0,'Total-Smoothed'!$AG$2)</f>
        <v>0.99793750421601191</v>
      </c>
      <c r="S71" s="1">
        <f ca="1">S11+NORMINV(RAND(),0,'Total-Smoothed'!$AG$2)</f>
        <v>-0.10739416052621116</v>
      </c>
      <c r="T71" s="1">
        <f ca="1">T11+NORMINV(RAND(),0,'Total-Smoothed'!$AG$2)</f>
        <v>0.62077541496250077</v>
      </c>
      <c r="U71" s="1">
        <f ca="1">U11+NORMINV(RAND(),0,'Total-Smoothed'!$AG$2)</f>
        <v>0.25180845797788226</v>
      </c>
      <c r="V71" s="1">
        <f ca="1">V11+NORMINV(RAND(),0,'Total-Smoothed'!$AG$2)</f>
        <v>1.1685902468751383E-2</v>
      </c>
      <c r="W71" s="1">
        <f ca="1">W11+NORMINV(RAND(),0,'Total-Smoothed'!$AG$2)</f>
        <v>3.7342253988310911E-2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-1.2998211423189559E-2</v>
      </c>
      <c r="E72" s="1">
        <f ca="1">E12+NORMINV(RAND(),0,'Total-Smoothed'!$AG$2)</f>
        <v>-0.10885365598082464</v>
      </c>
      <c r="F72" s="1">
        <f ca="1">F12+NORMINV(RAND(),0,'Total-Smoothed'!$AG$2)</f>
        <v>-2.0715884291157834E-2</v>
      </c>
      <c r="G72" s="1">
        <f ca="1">G12+NORMINV(RAND(),0,'Total-Smoothed'!$AG$2)</f>
        <v>0.75988307931254706</v>
      </c>
      <c r="H72" s="1">
        <f ca="1">H12+NORMINV(RAND(),0,'Total-Smoothed'!$AG$2)</f>
        <v>-6.4486316078762013E-2</v>
      </c>
      <c r="I72" s="1">
        <f ca="1">I12+NORMINV(RAND(),0,'Total-Smoothed'!$AG$2)</f>
        <v>-7.2853884325637802E-2</v>
      </c>
      <c r="J72" s="1">
        <f ca="1">J12+NORMINV(RAND(),0,'Total-Smoothed'!$AG$2)</f>
        <v>0.79989046052363022</v>
      </c>
      <c r="K72" s="1">
        <f ca="1">K12+NORMINV(RAND(),0,'Total-Smoothed'!$AG$2)</f>
        <v>2.4349385195539548E-2</v>
      </c>
      <c r="L72" s="1">
        <f ca="1">L12+NORMINV(RAND(),0,'Total-Smoothed'!$AG$2)</f>
        <v>8.4348402262621226E-3</v>
      </c>
      <c r="M72" s="1">
        <f ca="1">M12+NORMINV(RAND(),0,'Total-Smoothed'!$AG$2)</f>
        <v>-0.12521439416264035</v>
      </c>
      <c r="N72" s="1">
        <f ca="1">N12+NORMINV(RAND(),0,'Total-Smoothed'!$AG$2)</f>
        <v>0.19300509865476925</v>
      </c>
      <c r="O72" s="1">
        <f ca="1">O12+NORMINV(RAND(),0,'Total-Smoothed'!$AG$2)</f>
        <v>0.24723948467683013</v>
      </c>
      <c r="P72" s="1">
        <f ca="1">P12+NORMINV(RAND(),0,'Total-Smoothed'!$AG$2)</f>
        <v>3.4553887263315104E-2</v>
      </c>
      <c r="Q72" s="1">
        <f ca="1">Q12+NORMINV(RAND(),0,'Total-Smoothed'!$AG$2)</f>
        <v>-1.3224960369637995E-2</v>
      </c>
      <c r="R72" s="1">
        <f ca="1">R12+NORMINV(RAND(),0,'Total-Smoothed'!$AG$2)</f>
        <v>1.010374808849666</v>
      </c>
      <c r="S72" s="1">
        <f ca="1">S12+NORMINV(RAND(),0,'Total-Smoothed'!$AG$2)</f>
        <v>2.9440672563891209E-2</v>
      </c>
      <c r="T72" s="1">
        <f ca="1">T12+NORMINV(RAND(),0,'Total-Smoothed'!$AG$2)</f>
        <v>0.53137064996554717</v>
      </c>
      <c r="U72" s="1">
        <f ca="1">U12+NORMINV(RAND(),0,'Total-Smoothed'!$AG$2)</f>
        <v>0.11379961065100347</v>
      </c>
      <c r="V72" s="1">
        <f ca="1">V12+NORMINV(RAND(),0,'Total-Smoothed'!$AG$2)</f>
        <v>0.20016558823323952</v>
      </c>
      <c r="W72" s="1">
        <f ca="1">W12+NORMINV(RAND(),0,'Total-Smoothed'!$AG$2)</f>
        <v>6.1017594409354323E-2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-0.13907675945949818</v>
      </c>
      <c r="E73" s="1">
        <f ca="1">E13+NORMINV(RAND(),0,'Total-Smoothed'!$AG$2)</f>
        <v>-6.2788018981123531E-2</v>
      </c>
      <c r="F73" s="1">
        <f ca="1">F13+NORMINV(RAND(),0,'Total-Smoothed'!$AG$2)</f>
        <v>-2.5798038313455951E-3</v>
      </c>
      <c r="G73" s="1">
        <f ca="1">G13+NORMINV(RAND(),0,'Total-Smoothed'!$AG$2)</f>
        <v>0.36671496628576988</v>
      </c>
      <c r="H73" s="1">
        <f ca="1">H13+NORMINV(RAND(),0,'Total-Smoothed'!$AG$2)</f>
        <v>-0.19441507655739965</v>
      </c>
      <c r="I73" s="1">
        <f ca="1">I13+NORMINV(RAND(),0,'Total-Smoothed'!$AG$2)</f>
        <v>0.2147715145752439</v>
      </c>
      <c r="J73" s="1">
        <f ca="1">J13+NORMINV(RAND(),0,'Total-Smoothed'!$AG$2)</f>
        <v>0.82765893653437472</v>
      </c>
      <c r="K73" s="1">
        <f ca="1">K13+NORMINV(RAND(),0,'Total-Smoothed'!$AG$2)</f>
        <v>5.495301030296635E-2</v>
      </c>
      <c r="L73" s="1">
        <f ca="1">L13+NORMINV(RAND(),0,'Total-Smoothed'!$AG$2)</f>
        <v>-0.1931254446070774</v>
      </c>
      <c r="M73" s="1">
        <f ca="1">M13+NORMINV(RAND(),0,'Total-Smoothed'!$AG$2)</f>
        <v>-5.060623056604148E-2</v>
      </c>
      <c r="N73" s="1">
        <f ca="1">N13+NORMINV(RAND(),0,'Total-Smoothed'!$AG$2)</f>
        <v>0.26160750378241404</v>
      </c>
      <c r="O73" s="1">
        <f ca="1">O13+NORMINV(RAND(),0,'Total-Smoothed'!$AG$2)</f>
        <v>0.12095823600926964</v>
      </c>
      <c r="P73" s="1">
        <f ca="1">P13+NORMINV(RAND(),0,'Total-Smoothed'!$AG$2)</f>
        <v>2.7224245168171124E-2</v>
      </c>
      <c r="Q73" s="1">
        <f ca="1">Q13+NORMINV(RAND(),0,'Total-Smoothed'!$AG$2)</f>
        <v>-3.3908559645000398E-2</v>
      </c>
      <c r="R73" s="1">
        <f ca="1">R13+NORMINV(RAND(),0,'Total-Smoothed'!$AG$2)</f>
        <v>0.69396806478088313</v>
      </c>
      <c r="S73" s="1">
        <f ca="1">S13+NORMINV(RAND(),0,'Total-Smoothed'!$AG$2)</f>
        <v>8.0147046042784734E-2</v>
      </c>
      <c r="T73" s="1">
        <f ca="1">T13+NORMINV(RAND(),0,'Total-Smoothed'!$AG$2)</f>
        <v>6.2173203020682896E-2</v>
      </c>
      <c r="U73" s="1">
        <f ca="1">U13+NORMINV(RAND(),0,'Total-Smoothed'!$AG$2)</f>
        <v>-2.4729443580989788E-2</v>
      </c>
      <c r="V73" s="1">
        <f ca="1">V13+NORMINV(RAND(),0,'Total-Smoothed'!$AG$2)</f>
        <v>-8.0581586266922328E-2</v>
      </c>
      <c r="W73" s="1">
        <f ca="1">W13+NORMINV(RAND(),0,'Total-Smoothed'!$AG$2)</f>
        <v>0.26261369679712482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-7.3322659808190707E-2</v>
      </c>
      <c r="E74" s="1">
        <f ca="1">E14+NORMINV(RAND(),0,'Total-Smoothed'!$AG$2)</f>
        <v>-2.4703002197778361E-2</v>
      </c>
      <c r="F74" s="1">
        <f ca="1">F14+NORMINV(RAND(),0,'Total-Smoothed'!$AG$2)</f>
        <v>0.21618063760279446</v>
      </c>
      <c r="G74" s="1">
        <f ca="1">G14+NORMINV(RAND(),0,'Total-Smoothed'!$AG$2)</f>
        <v>0.80966532555010928</v>
      </c>
      <c r="H74" s="1">
        <f ca="1">H14+NORMINV(RAND(),0,'Total-Smoothed'!$AG$2)</f>
        <v>0.14859957139320329</v>
      </c>
      <c r="I74" s="1">
        <f ca="1">I14+NORMINV(RAND(),0,'Total-Smoothed'!$AG$2)</f>
        <v>-6.2974166963566058E-2</v>
      </c>
      <c r="J74" s="1">
        <f ca="1">J14+NORMINV(RAND(),0,'Total-Smoothed'!$AG$2)</f>
        <v>0.75625378828754009</v>
      </c>
      <c r="K74" s="1">
        <f ca="1">K14+NORMINV(RAND(),0,'Total-Smoothed'!$AG$2)</f>
        <v>0.11046647221067334</v>
      </c>
      <c r="L74" s="1">
        <f ca="1">L14+NORMINV(RAND(),0,'Total-Smoothed'!$AG$2)</f>
        <v>-0.2260125015481575</v>
      </c>
      <c r="M74" s="1">
        <f ca="1">M14+NORMINV(RAND(),0,'Total-Smoothed'!$AG$2)</f>
        <v>4.2569788114058052E-2</v>
      </c>
      <c r="N74" s="1">
        <f ca="1">N14+NORMINV(RAND(),0,'Total-Smoothed'!$AG$2)</f>
        <v>0.24891236682277534</v>
      </c>
      <c r="O74" s="1">
        <f ca="1">O14+NORMINV(RAND(),0,'Total-Smoothed'!$AG$2)</f>
        <v>0.48850454261013848</v>
      </c>
      <c r="P74" s="1">
        <f ca="1">P14+NORMINV(RAND(),0,'Total-Smoothed'!$AG$2)</f>
        <v>5.6443584292219323E-2</v>
      </c>
      <c r="Q74" s="1">
        <f ca="1">Q14+NORMINV(RAND(),0,'Total-Smoothed'!$AG$2)</f>
        <v>1.8055980683615587E-2</v>
      </c>
      <c r="R74" s="1">
        <f ca="1">R14+NORMINV(RAND(),0,'Total-Smoothed'!$AG$2)</f>
        <v>0.9710052409633847</v>
      </c>
      <c r="S74" s="1">
        <f ca="1">S14+NORMINV(RAND(),0,'Total-Smoothed'!$AG$2)</f>
        <v>-7.1736143261556376E-2</v>
      </c>
      <c r="T74" s="1">
        <f ca="1">T14+NORMINV(RAND(),0,'Total-Smoothed'!$AG$2)</f>
        <v>0.50624083652770457</v>
      </c>
      <c r="U74" s="1">
        <f ca="1">U14+NORMINV(RAND(),0,'Total-Smoothed'!$AG$2)</f>
        <v>0.3347951526825062</v>
      </c>
      <c r="V74" s="1">
        <f ca="1">V14+NORMINV(RAND(),0,'Total-Smoothed'!$AG$2)</f>
        <v>0.10378847353679814</v>
      </c>
      <c r="W74" s="1">
        <f ca="1">W14+NORMINV(RAND(),0,'Total-Smoothed'!$AG$2)</f>
        <v>0.12120959707950715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-6.8488250418363969E-2</v>
      </c>
      <c r="E75" s="1">
        <f ca="1">E15+NORMINV(RAND(),0,'Total-Smoothed'!$AG$2)</f>
        <v>-1.4170831036352853E-2</v>
      </c>
      <c r="F75" s="1">
        <f ca="1">F15+NORMINV(RAND(),0,'Total-Smoothed'!$AG$2)</f>
        <v>-0.12407570250684453</v>
      </c>
      <c r="G75" s="1">
        <f ca="1">G15+NORMINV(RAND(),0,'Total-Smoothed'!$AG$2)</f>
        <v>0.65593752707525432</v>
      </c>
      <c r="H75" s="1">
        <f ca="1">H15+NORMINV(RAND(),0,'Total-Smoothed'!$AG$2)</f>
        <v>9.0644313920962366E-2</v>
      </c>
      <c r="I75" s="1">
        <f ca="1">I15+NORMINV(RAND(),0,'Total-Smoothed'!$AG$2)</f>
        <v>0.13739238550008709</v>
      </c>
      <c r="J75" s="1">
        <f ca="1">J15+NORMINV(RAND(),0,'Total-Smoothed'!$AG$2)</f>
        <v>0.81259742511721056</v>
      </c>
      <c r="K75" s="1">
        <f ca="1">K15+NORMINV(RAND(),0,'Total-Smoothed'!$AG$2)</f>
        <v>4.3514975580107945E-2</v>
      </c>
      <c r="L75" s="1">
        <f ca="1">L15+NORMINV(RAND(),0,'Total-Smoothed'!$AG$2)</f>
        <v>-9.5271603030017443E-2</v>
      </c>
      <c r="M75" s="1">
        <f ca="1">M15+NORMINV(RAND(),0,'Total-Smoothed'!$AG$2)</f>
        <v>-0.1195977538737573</v>
      </c>
      <c r="N75" s="1">
        <f ca="1">N15+NORMINV(RAND(),0,'Total-Smoothed'!$AG$2)</f>
        <v>3.7929318704303813E-2</v>
      </c>
      <c r="O75" s="1">
        <f ca="1">O15+NORMINV(RAND(),0,'Total-Smoothed'!$AG$2)</f>
        <v>0.23864006000447874</v>
      </c>
      <c r="P75" s="1">
        <f ca="1">P15+NORMINV(RAND(),0,'Total-Smoothed'!$AG$2)</f>
        <v>-7.8483577413017952E-2</v>
      </c>
      <c r="Q75" s="1">
        <f ca="1">Q15+NORMINV(RAND(),0,'Total-Smoothed'!$AG$2)</f>
        <v>5.5314873599497459E-2</v>
      </c>
      <c r="R75" s="1">
        <f ca="1">R15+NORMINV(RAND(),0,'Total-Smoothed'!$AG$2)</f>
        <v>0.74835771944653295</v>
      </c>
      <c r="S75" s="1">
        <f ca="1">S15+NORMINV(RAND(),0,'Total-Smoothed'!$AG$2)</f>
        <v>-0.14931352382594099</v>
      </c>
      <c r="T75" s="1">
        <f ca="1">T15+NORMINV(RAND(),0,'Total-Smoothed'!$AG$2)</f>
        <v>0.50032296478828386</v>
      </c>
      <c r="U75" s="1">
        <f ca="1">U15+NORMINV(RAND(),0,'Total-Smoothed'!$AG$2)</f>
        <v>0.1584577901078684</v>
      </c>
      <c r="V75" s="1">
        <f ca="1">V15+NORMINV(RAND(),0,'Total-Smoothed'!$AG$2)</f>
        <v>0.14668063500711487</v>
      </c>
      <c r="W75" s="1">
        <f ca="1">W15+NORMINV(RAND(),0,'Total-Smoothed'!$AG$2)</f>
        <v>2.9558222238679002E-2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2.7876099825198342E-2</v>
      </c>
      <c r="E76" s="1">
        <f ca="1">E16+NORMINV(RAND(),0,'Total-Smoothed'!$AG$2)</f>
        <v>5.5272364753716375E-3</v>
      </c>
      <c r="F76" s="1">
        <f ca="1">F16+NORMINV(RAND(),0,'Total-Smoothed'!$AG$2)</f>
        <v>1.1717394191156073E-2</v>
      </c>
      <c r="G76" s="1">
        <f ca="1">G16+NORMINV(RAND(),0,'Total-Smoothed'!$AG$2)</f>
        <v>0.66992320987587661</v>
      </c>
      <c r="H76" s="1">
        <f ca="1">H16+NORMINV(RAND(),0,'Total-Smoothed'!$AG$2)</f>
        <v>1.8159540239485662E-2</v>
      </c>
      <c r="I76" s="1">
        <f ca="1">I16+NORMINV(RAND(),0,'Total-Smoothed'!$AG$2)</f>
        <v>-0.16927489890820752</v>
      </c>
      <c r="J76" s="1">
        <f ca="1">J16+NORMINV(RAND(),0,'Total-Smoothed'!$AG$2)</f>
        <v>0.91697882551478205</v>
      </c>
      <c r="K76" s="1">
        <f ca="1">K16+NORMINV(RAND(),0,'Total-Smoothed'!$AG$2)</f>
        <v>-4.2465641516506968E-2</v>
      </c>
      <c r="L76" s="1">
        <f ca="1">L16+NORMINV(RAND(),0,'Total-Smoothed'!$AG$2)</f>
        <v>3.3194693476425854E-2</v>
      </c>
      <c r="M76" s="1">
        <f ca="1">M16+NORMINV(RAND(),0,'Total-Smoothed'!$AG$2)</f>
        <v>0.31640997999800413</v>
      </c>
      <c r="N76" s="1">
        <f ca="1">N16+NORMINV(RAND(),0,'Total-Smoothed'!$AG$2)</f>
        <v>7.2279175460623402E-2</v>
      </c>
      <c r="O76" s="1">
        <f ca="1">O16+NORMINV(RAND(),0,'Total-Smoothed'!$AG$2)</f>
        <v>0.12348291063612232</v>
      </c>
      <c r="P76" s="1">
        <f ca="1">P16+NORMINV(RAND(),0,'Total-Smoothed'!$AG$2)</f>
        <v>-0.13153277794875684</v>
      </c>
      <c r="Q76" s="1">
        <f ca="1">Q16+NORMINV(RAND(),0,'Total-Smoothed'!$AG$2)</f>
        <v>-8.9745974605690525E-3</v>
      </c>
      <c r="R76" s="1">
        <f ca="1">R16+NORMINV(RAND(),0,'Total-Smoothed'!$AG$2)</f>
        <v>1.0535941061391902</v>
      </c>
      <c r="S76" s="1">
        <f ca="1">S16+NORMINV(RAND(),0,'Total-Smoothed'!$AG$2)</f>
        <v>5.5774840340381479E-2</v>
      </c>
      <c r="T76" s="1">
        <f ca="1">T16+NORMINV(RAND(),0,'Total-Smoothed'!$AG$2)</f>
        <v>0.1546667321894093</v>
      </c>
      <c r="U76" s="1">
        <f ca="1">U16+NORMINV(RAND(),0,'Total-Smoothed'!$AG$2)</f>
        <v>7.245203620565191E-2</v>
      </c>
      <c r="V76" s="1">
        <f ca="1">V16+NORMINV(RAND(),0,'Total-Smoothed'!$AG$2)</f>
        <v>0.15775718826591828</v>
      </c>
      <c r="W76" s="1">
        <f ca="1">W16+NORMINV(RAND(),0,'Total-Smoothed'!$AG$2)</f>
        <v>8.8063043144438913E-2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-8.7137125194436574E-2</v>
      </c>
      <c r="E77" s="1">
        <f ca="1">E17+NORMINV(RAND(),0,'Total-Smoothed'!$AG$2)</f>
        <v>0.12738846770465101</v>
      </c>
      <c r="F77" s="1">
        <f ca="1">F17+NORMINV(RAND(),0,'Total-Smoothed'!$AG$2)</f>
        <v>0.24451173057788259</v>
      </c>
      <c r="G77" s="1">
        <f ca="1">G17+NORMINV(RAND(),0,'Total-Smoothed'!$AG$2)</f>
        <v>0.82141930235048732</v>
      </c>
      <c r="H77" s="1">
        <f ca="1">H17+NORMINV(RAND(),0,'Total-Smoothed'!$AG$2)</f>
        <v>5.7085379515136481E-2</v>
      </c>
      <c r="I77" s="1">
        <f ca="1">I17+NORMINV(RAND(),0,'Total-Smoothed'!$AG$2)</f>
        <v>4.8419746426397826E-2</v>
      </c>
      <c r="J77" s="1">
        <f ca="1">J17+NORMINV(RAND(),0,'Total-Smoothed'!$AG$2)</f>
        <v>0.92272978121188398</v>
      </c>
      <c r="K77" s="1">
        <f ca="1">K17+NORMINV(RAND(),0,'Total-Smoothed'!$AG$2)</f>
        <v>0.18480398334715262</v>
      </c>
      <c r="L77" s="1">
        <f ca="1">L17+NORMINV(RAND(),0,'Total-Smoothed'!$AG$2)</f>
        <v>-3.5579347283197747E-2</v>
      </c>
      <c r="M77" s="1">
        <f ca="1">M17+NORMINV(RAND(),0,'Total-Smoothed'!$AG$2)</f>
        <v>-1.0445989457140564E-3</v>
      </c>
      <c r="N77" s="1">
        <f ca="1">N17+NORMINV(RAND(),0,'Total-Smoothed'!$AG$2)</f>
        <v>7.052368922398182E-2</v>
      </c>
      <c r="O77" s="1">
        <f ca="1">O17+NORMINV(RAND(),0,'Total-Smoothed'!$AG$2)</f>
        <v>0.17261379419975936</v>
      </c>
      <c r="P77" s="1">
        <f ca="1">P17+NORMINV(RAND(),0,'Total-Smoothed'!$AG$2)</f>
        <v>-3.9640746266584204E-2</v>
      </c>
      <c r="Q77" s="1">
        <f ca="1">Q17+NORMINV(RAND(),0,'Total-Smoothed'!$AG$2)</f>
        <v>3.8240729133435139E-2</v>
      </c>
      <c r="R77" s="1">
        <f ca="1">R17+NORMINV(RAND(),0,'Total-Smoothed'!$AG$2)</f>
        <v>0.90341553847204237</v>
      </c>
      <c r="S77" s="1">
        <f ca="1">S17+NORMINV(RAND(),0,'Total-Smoothed'!$AG$2)</f>
        <v>-7.5324434413425803E-2</v>
      </c>
      <c r="T77" s="1">
        <f ca="1">T17+NORMINV(RAND(),0,'Total-Smoothed'!$AG$2)</f>
        <v>0.19837490842721689</v>
      </c>
      <c r="U77" s="1">
        <f ca="1">U17+NORMINV(RAND(),0,'Total-Smoothed'!$AG$2)</f>
        <v>0.27674227875582863</v>
      </c>
      <c r="V77" s="1">
        <f ca="1">V17+NORMINV(RAND(),0,'Total-Smoothed'!$AG$2)</f>
        <v>-0.13060286746733163</v>
      </c>
      <c r="W77" s="1">
        <f ca="1">W17+NORMINV(RAND(),0,'Total-Smoothed'!$AG$2)</f>
        <v>-4.6094304833868394E-2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-0.14908084376426184</v>
      </c>
      <c r="E78" s="1">
        <f ca="1">E18+NORMINV(RAND(),0,'Total-Smoothed'!$AG$2)</f>
        <v>0.18250605938620656</v>
      </c>
      <c r="F78" s="1">
        <f ca="1">F18+NORMINV(RAND(),0,'Total-Smoothed'!$AG$2)</f>
        <v>-4.1344769473128831E-2</v>
      </c>
      <c r="G78" s="1">
        <f ca="1">G18+NORMINV(RAND(),0,'Total-Smoothed'!$AG$2)</f>
        <v>0.6966705074290297</v>
      </c>
      <c r="H78" s="1">
        <f ca="1">H18+NORMINV(RAND(),0,'Total-Smoothed'!$AG$2)</f>
        <v>-4.5665181785913479E-2</v>
      </c>
      <c r="I78" s="1">
        <f ca="1">I18+NORMINV(RAND(),0,'Total-Smoothed'!$AG$2)</f>
        <v>5.503736217913463E-2</v>
      </c>
      <c r="J78" s="1">
        <f ca="1">J18+NORMINV(RAND(),0,'Total-Smoothed'!$AG$2)</f>
        <v>0.94312866050621691</v>
      </c>
      <c r="K78" s="1">
        <f ca="1">K18+NORMINV(RAND(),0,'Total-Smoothed'!$AG$2)</f>
        <v>0.11261776784484859</v>
      </c>
      <c r="L78" s="1">
        <f ca="1">L18+NORMINV(RAND(),0,'Total-Smoothed'!$AG$2)</f>
        <v>-4.797722126572973E-2</v>
      </c>
      <c r="M78" s="1">
        <f ca="1">M18+NORMINV(RAND(),0,'Total-Smoothed'!$AG$2)</f>
        <v>-2.3170567632437758E-2</v>
      </c>
      <c r="N78" s="1">
        <f ca="1">N18+NORMINV(RAND(),0,'Total-Smoothed'!$AG$2)</f>
        <v>-8.7271460335606038E-3</v>
      </c>
      <c r="O78" s="1">
        <f ca="1">O18+NORMINV(RAND(),0,'Total-Smoothed'!$AG$2)</f>
        <v>0.17499945890649102</v>
      </c>
      <c r="P78" s="1">
        <f ca="1">P18+NORMINV(RAND(),0,'Total-Smoothed'!$AG$2)</f>
        <v>-1.8365407749496108E-4</v>
      </c>
      <c r="Q78" s="1">
        <f ca="1">Q18+NORMINV(RAND(),0,'Total-Smoothed'!$AG$2)</f>
        <v>0.10085343926940869</v>
      </c>
      <c r="R78" s="1">
        <f ca="1">R18+NORMINV(RAND(),0,'Total-Smoothed'!$AG$2)</f>
        <v>0.89534072109850582</v>
      </c>
      <c r="S78" s="1">
        <f ca="1">S18+NORMINV(RAND(),0,'Total-Smoothed'!$AG$2)</f>
        <v>-9.3002564154933215E-2</v>
      </c>
      <c r="T78" s="1">
        <f ca="1">T18+NORMINV(RAND(),0,'Total-Smoothed'!$AG$2)</f>
        <v>0.33135493993195841</v>
      </c>
      <c r="U78" s="1">
        <f ca="1">U18+NORMINV(RAND(),0,'Total-Smoothed'!$AG$2)</f>
        <v>0.33534490287710778</v>
      </c>
      <c r="V78" s="1">
        <f ca="1">V18+NORMINV(RAND(),0,'Total-Smoothed'!$AG$2)</f>
        <v>0.23512443298732133</v>
      </c>
      <c r="W78" s="1">
        <f ca="1">W18+NORMINV(RAND(),0,'Total-Smoothed'!$AG$2)</f>
        <v>-6.3576360097362221E-3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0.18333685570011496</v>
      </c>
      <c r="E79" s="1">
        <f ca="1">E19+NORMINV(RAND(),0,'Total-Smoothed'!$AG$2)</f>
        <v>0.15345256015899764</v>
      </c>
      <c r="F79" s="1">
        <f ca="1">F19+NORMINV(RAND(),0,'Total-Smoothed'!$AG$2)</f>
        <v>0.11118740749602425</v>
      </c>
      <c r="G79" s="1">
        <f ca="1">G19+NORMINV(RAND(),0,'Total-Smoothed'!$AG$2)</f>
        <v>0.31179880887925104</v>
      </c>
      <c r="H79" s="1">
        <f ca="1">H19+NORMINV(RAND(),0,'Total-Smoothed'!$AG$2)</f>
        <v>0.12522574757344099</v>
      </c>
      <c r="I79" s="1">
        <f ca="1">I19+NORMINV(RAND(),0,'Total-Smoothed'!$AG$2)</f>
        <v>1.7713574896825485E-2</v>
      </c>
      <c r="J79" s="1">
        <f ca="1">J19+NORMINV(RAND(),0,'Total-Smoothed'!$AG$2)</f>
        <v>1.0777792588947734</v>
      </c>
      <c r="K79" s="1">
        <f ca="1">K19+NORMINV(RAND(),0,'Total-Smoothed'!$AG$2)</f>
        <v>0.15929972960766561</v>
      </c>
      <c r="L79" s="1">
        <f ca="1">L19+NORMINV(RAND(),0,'Total-Smoothed'!$AG$2)</f>
        <v>6.0815974069150867E-2</v>
      </c>
      <c r="M79" s="1">
        <f ca="1">M19+NORMINV(RAND(),0,'Total-Smoothed'!$AG$2)</f>
        <v>8.3578796243045872E-2</v>
      </c>
      <c r="N79" s="1">
        <f ca="1">N19+NORMINV(RAND(),0,'Total-Smoothed'!$AG$2)</f>
        <v>8.590868506031793E-2</v>
      </c>
      <c r="O79" s="1">
        <f ca="1">O19+NORMINV(RAND(),0,'Total-Smoothed'!$AG$2)</f>
        <v>0.13981836859059363</v>
      </c>
      <c r="P79" s="1">
        <f ca="1">P19+NORMINV(RAND(),0,'Total-Smoothed'!$AG$2)</f>
        <v>0.14246941016478429</v>
      </c>
      <c r="Q79" s="1">
        <f ca="1">Q19+NORMINV(RAND(),0,'Total-Smoothed'!$AG$2)</f>
        <v>-0.25225182264640866</v>
      </c>
      <c r="R79" s="1">
        <f ca="1">R19+NORMINV(RAND(),0,'Total-Smoothed'!$AG$2)</f>
        <v>1.0883797937185562</v>
      </c>
      <c r="S79" s="1">
        <f ca="1">S19+NORMINV(RAND(),0,'Total-Smoothed'!$AG$2)</f>
        <v>-4.9158207415125499E-2</v>
      </c>
      <c r="T79" s="1">
        <f ca="1">T19+NORMINV(RAND(),0,'Total-Smoothed'!$AG$2)</f>
        <v>0.13774231458392794</v>
      </c>
      <c r="U79" s="1">
        <f ca="1">U19+NORMINV(RAND(),0,'Total-Smoothed'!$AG$2)</f>
        <v>0.22768516137596342</v>
      </c>
      <c r="V79" s="1">
        <f ca="1">V19+NORMINV(RAND(),0,'Total-Smoothed'!$AG$2)</f>
        <v>0.18291110579748018</v>
      </c>
      <c r="W79" s="1">
        <f ca="1">W19+NORMINV(RAND(),0,'Total-Smoothed'!$AG$2)</f>
        <v>0.13432036166558872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-2.4196758931552369E-2</v>
      </c>
      <c r="E80" s="1">
        <f ca="1">E20+NORMINV(RAND(),0,'Total-Smoothed'!$AG$2)</f>
        <v>-5.0741356292862617E-2</v>
      </c>
      <c r="F80" s="1">
        <f ca="1">F20+NORMINV(RAND(),0,'Total-Smoothed'!$AG$2)</f>
        <v>-8.3263658422629644E-2</v>
      </c>
      <c r="G80" s="1">
        <f ca="1">G20+NORMINV(RAND(),0,'Total-Smoothed'!$AG$2)</f>
        <v>0.31075488653179006</v>
      </c>
      <c r="H80" s="1">
        <f ca="1">H20+NORMINV(RAND(),0,'Total-Smoothed'!$AG$2)</f>
        <v>-3.7714844700879775E-2</v>
      </c>
      <c r="I80" s="1">
        <f ca="1">I20+NORMINV(RAND(),0,'Total-Smoothed'!$AG$2)</f>
        <v>-5.4930898601875944E-2</v>
      </c>
      <c r="J80" s="1">
        <f ca="1">J20+NORMINV(RAND(),0,'Total-Smoothed'!$AG$2)</f>
        <v>0.61748447042542276</v>
      </c>
      <c r="K80" s="1">
        <f ca="1">K20+NORMINV(RAND(),0,'Total-Smoothed'!$AG$2)</f>
        <v>-1.2735321426869325E-3</v>
      </c>
      <c r="L80" s="1">
        <f ca="1">L20+NORMINV(RAND(),0,'Total-Smoothed'!$AG$2)</f>
        <v>7.8079445159795882E-2</v>
      </c>
      <c r="M80" s="1">
        <f ca="1">M20+NORMINV(RAND(),0,'Total-Smoothed'!$AG$2)</f>
        <v>0.10380756268499242</v>
      </c>
      <c r="N80" s="1">
        <f ca="1">N20+NORMINV(RAND(),0,'Total-Smoothed'!$AG$2)</f>
        <v>5.4507162750717965E-2</v>
      </c>
      <c r="O80" s="1">
        <f ca="1">O20+NORMINV(RAND(),0,'Total-Smoothed'!$AG$2)</f>
        <v>0.39315276163891977</v>
      </c>
      <c r="P80" s="1">
        <f ca="1">P20+NORMINV(RAND(),0,'Total-Smoothed'!$AG$2)</f>
        <v>-0.2036227402950497</v>
      </c>
      <c r="Q80" s="1">
        <f ca="1">Q20+NORMINV(RAND(),0,'Total-Smoothed'!$AG$2)</f>
        <v>8.0892684091679115E-2</v>
      </c>
      <c r="R80" s="1">
        <f ca="1">R20+NORMINV(RAND(),0,'Total-Smoothed'!$AG$2)</f>
        <v>1.0022101946408326</v>
      </c>
      <c r="S80" s="1">
        <f ca="1">S20+NORMINV(RAND(),0,'Total-Smoothed'!$AG$2)</f>
        <v>5.14076942899927E-2</v>
      </c>
      <c r="T80" s="1">
        <f ca="1">T20+NORMINV(RAND(),0,'Total-Smoothed'!$AG$2)</f>
        <v>0.29666346432234525</v>
      </c>
      <c r="U80" s="1">
        <f ca="1">U20+NORMINV(RAND(),0,'Total-Smoothed'!$AG$2)</f>
        <v>-9.787027965056222E-2</v>
      </c>
      <c r="V80" s="1">
        <f ca="1">V20+NORMINV(RAND(),0,'Total-Smoothed'!$AG$2)</f>
        <v>6.5282060342773868E-2</v>
      </c>
      <c r="W80" s="1">
        <f ca="1">W20+NORMINV(RAND(),0,'Total-Smoothed'!$AG$2)</f>
        <v>5.342420598712265E-2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-0.13345340409979373</v>
      </c>
      <c r="E81" s="1">
        <f ca="1">E21+NORMINV(RAND(),0,'Total-Smoothed'!$AG$2)</f>
        <v>1.5409376792149968E-2</v>
      </c>
      <c r="F81" s="1">
        <f ca="1">F21+NORMINV(RAND(),0,'Total-Smoothed'!$AG$2)</f>
        <v>4.6778412782285318E-2</v>
      </c>
      <c r="G81" s="1">
        <f ca="1">G21+NORMINV(RAND(),0,'Total-Smoothed'!$AG$2)</f>
        <v>0.90725986338317954</v>
      </c>
      <c r="H81" s="1">
        <f ca="1">H21+NORMINV(RAND(),0,'Total-Smoothed'!$AG$2)</f>
        <v>-7.0218603449338085E-3</v>
      </c>
      <c r="I81" s="1">
        <f ca="1">I21+NORMINV(RAND(),0,'Total-Smoothed'!$AG$2)</f>
        <v>4.8958566711506432E-2</v>
      </c>
      <c r="J81" s="1">
        <f ca="1">J21+NORMINV(RAND(),0,'Total-Smoothed'!$AG$2)</f>
        <v>0.93853301390016752</v>
      </c>
      <c r="K81" s="1">
        <f ca="1">K21+NORMINV(RAND(),0,'Total-Smoothed'!$AG$2)</f>
        <v>0.19406017310455406</v>
      </c>
      <c r="L81" s="1">
        <f ca="1">L21+NORMINV(RAND(),0,'Total-Smoothed'!$AG$2)</f>
        <v>3.3340696562201219E-2</v>
      </c>
      <c r="M81" s="1">
        <f ca="1">M21+NORMINV(RAND(),0,'Total-Smoothed'!$AG$2)</f>
        <v>0.25943862610115975</v>
      </c>
      <c r="N81" s="1">
        <f ca="1">N21+NORMINV(RAND(),0,'Total-Smoothed'!$AG$2)</f>
        <v>-3.5018168862027216E-2</v>
      </c>
      <c r="O81" s="1">
        <f ca="1">O21+NORMINV(RAND(),0,'Total-Smoothed'!$AG$2)</f>
        <v>0.30463353816474747</v>
      </c>
      <c r="P81" s="1">
        <f ca="1">P21+NORMINV(RAND(),0,'Total-Smoothed'!$AG$2)</f>
        <v>-7.5715149185339281E-2</v>
      </c>
      <c r="Q81" s="1">
        <f ca="1">Q21+NORMINV(RAND(),0,'Total-Smoothed'!$AG$2)</f>
        <v>5.0334153077151986E-2</v>
      </c>
      <c r="R81" s="1">
        <f ca="1">R21+NORMINV(RAND(),0,'Total-Smoothed'!$AG$2)</f>
        <v>0.93785532084978207</v>
      </c>
      <c r="S81" s="1">
        <f ca="1">S21+NORMINV(RAND(),0,'Total-Smoothed'!$AG$2)</f>
        <v>-0.11432944309419034</v>
      </c>
      <c r="T81" s="1">
        <f ca="1">T21+NORMINV(RAND(),0,'Total-Smoothed'!$AG$2)</f>
        <v>0.42290252162256736</v>
      </c>
      <c r="U81" s="1">
        <f ca="1">U21+NORMINV(RAND(),0,'Total-Smoothed'!$AG$2)</f>
        <v>0.3317071148922886</v>
      </c>
      <c r="V81" s="1">
        <f ca="1">V21+NORMINV(RAND(),0,'Total-Smoothed'!$AG$2)</f>
        <v>0.28766180528633489</v>
      </c>
      <c r="W81" s="1">
        <f ca="1">W21+NORMINV(RAND(),0,'Total-Smoothed'!$AG$2)</f>
        <v>-2.708646967476399E-2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0.13255059002533912</v>
      </c>
      <c r="E82" s="1">
        <f ca="1">E22+NORMINV(RAND(),0,'Total-Smoothed'!$AG$2)</f>
        <v>9.3683071725739978E-3</v>
      </c>
      <c r="F82" s="1">
        <f ca="1">F22+NORMINV(RAND(),0,'Total-Smoothed'!$AG$2)</f>
        <v>-9.800298463579378E-2</v>
      </c>
      <c r="G82" s="1">
        <f ca="1">G22+NORMINV(RAND(),0,'Total-Smoothed'!$AG$2)</f>
        <v>0.68898781601274905</v>
      </c>
      <c r="H82" s="1">
        <f ca="1">H22+NORMINV(RAND(),0,'Total-Smoothed'!$AG$2)</f>
        <v>0.27573276080987907</v>
      </c>
      <c r="I82" s="1">
        <f ca="1">I22+NORMINV(RAND(),0,'Total-Smoothed'!$AG$2)</f>
        <v>4.0333050918246363E-2</v>
      </c>
      <c r="J82" s="1">
        <f ca="1">J22+NORMINV(RAND(),0,'Total-Smoothed'!$AG$2)</f>
        <v>0.78611875017112276</v>
      </c>
      <c r="K82" s="1">
        <f ca="1">K22+NORMINV(RAND(),0,'Total-Smoothed'!$AG$2)</f>
        <v>-9.3991576809373145E-2</v>
      </c>
      <c r="L82" s="1">
        <f ca="1">L22+NORMINV(RAND(),0,'Total-Smoothed'!$AG$2)</f>
        <v>-1.1236463928432994E-2</v>
      </c>
      <c r="M82" s="1">
        <f ca="1">M22+NORMINV(RAND(),0,'Total-Smoothed'!$AG$2)</f>
        <v>0.18205091092155559</v>
      </c>
      <c r="N82" s="1">
        <f ca="1">N22+NORMINV(RAND(),0,'Total-Smoothed'!$AG$2)</f>
        <v>-3.5906429046094424E-2</v>
      </c>
      <c r="O82" s="1">
        <f ca="1">O22+NORMINV(RAND(),0,'Total-Smoothed'!$AG$2)</f>
        <v>0.67849018990316123</v>
      </c>
      <c r="P82" s="1">
        <f ca="1">P22+NORMINV(RAND(),0,'Total-Smoothed'!$AG$2)</f>
        <v>-9.6547034389417918E-2</v>
      </c>
      <c r="Q82" s="1">
        <f ca="1">Q22+NORMINV(RAND(),0,'Total-Smoothed'!$AG$2)</f>
        <v>-0.14214194923802997</v>
      </c>
      <c r="R82" s="1">
        <f ca="1">R22+NORMINV(RAND(),0,'Total-Smoothed'!$AG$2)</f>
        <v>0.80133927869565003</v>
      </c>
      <c r="S82" s="1">
        <f ca="1">S22+NORMINV(RAND(),0,'Total-Smoothed'!$AG$2)</f>
        <v>-7.9292506246468969E-2</v>
      </c>
      <c r="T82" s="1">
        <f ca="1">T22+NORMINV(RAND(),0,'Total-Smoothed'!$AG$2)</f>
        <v>0.48331170500881138</v>
      </c>
      <c r="U82" s="1">
        <f ca="1">U22+NORMINV(RAND(),0,'Total-Smoothed'!$AG$2)</f>
        <v>0.57822235418760815</v>
      </c>
      <c r="V82" s="1">
        <f ca="1">V22+NORMINV(RAND(),0,'Total-Smoothed'!$AG$2)</f>
        <v>-3.3060343370026272E-2</v>
      </c>
      <c r="W82" s="1">
        <f ca="1">W22+NORMINV(RAND(),0,'Total-Smoothed'!$AG$2)</f>
        <v>6.6143312896880066E-2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-4.6578728234485278E-2</v>
      </c>
      <c r="E83" s="1">
        <f ca="1">E23+NORMINV(RAND(),0,'Total-Smoothed'!$AG$2)</f>
        <v>4.6938127581827256E-2</v>
      </c>
      <c r="F83" s="1">
        <f ca="1">F23+NORMINV(RAND(),0,'Total-Smoothed'!$AG$2)</f>
        <v>0.17370153797617721</v>
      </c>
      <c r="G83" s="1">
        <f ca="1">G23+NORMINV(RAND(),0,'Total-Smoothed'!$AG$2)</f>
        <v>0.80482905639320246</v>
      </c>
      <c r="H83" s="1">
        <f ca="1">H23+NORMINV(RAND(),0,'Total-Smoothed'!$AG$2)</f>
        <v>7.7704131551630251E-2</v>
      </c>
      <c r="I83" s="1">
        <f ca="1">I23+NORMINV(RAND(),0,'Total-Smoothed'!$AG$2)</f>
        <v>5.6158196493999238E-2</v>
      </c>
      <c r="J83" s="1">
        <f ca="1">J23+NORMINV(RAND(),0,'Total-Smoothed'!$AG$2)</f>
        <v>0.78817974890723286</v>
      </c>
      <c r="K83" s="1">
        <f ca="1">K23+NORMINV(RAND(),0,'Total-Smoothed'!$AG$2)</f>
        <v>-8.370560180722611E-2</v>
      </c>
      <c r="L83" s="1">
        <f ca="1">L23+NORMINV(RAND(),0,'Total-Smoothed'!$AG$2)</f>
        <v>-0.18837902462684175</v>
      </c>
      <c r="M83" s="1">
        <f ca="1">M23+NORMINV(RAND(),0,'Total-Smoothed'!$AG$2)</f>
        <v>2.751364424050768E-2</v>
      </c>
      <c r="N83" s="1">
        <f ca="1">N23+NORMINV(RAND(),0,'Total-Smoothed'!$AG$2)</f>
        <v>2.8007037801367256E-2</v>
      </c>
      <c r="O83" s="1">
        <f ca="1">O23+NORMINV(RAND(),0,'Total-Smoothed'!$AG$2)</f>
        <v>0.18744286801167032</v>
      </c>
      <c r="P83" s="1">
        <f ca="1">P23+NORMINV(RAND(),0,'Total-Smoothed'!$AG$2)</f>
        <v>-0.1074927856831199</v>
      </c>
      <c r="Q83" s="1">
        <f ca="1">Q23+NORMINV(RAND(),0,'Total-Smoothed'!$AG$2)</f>
        <v>1.3753952144793529E-2</v>
      </c>
      <c r="R83" s="1">
        <f ca="1">R23+NORMINV(RAND(),0,'Total-Smoothed'!$AG$2)</f>
        <v>0.98506964090912397</v>
      </c>
      <c r="S83" s="1">
        <f ca="1">S23+NORMINV(RAND(),0,'Total-Smoothed'!$AG$2)</f>
        <v>0.1259791626109287</v>
      </c>
      <c r="T83" s="1">
        <f ca="1">T23+NORMINV(RAND(),0,'Total-Smoothed'!$AG$2)</f>
        <v>0.49582878728383145</v>
      </c>
      <c r="U83" s="1">
        <f ca="1">U23+NORMINV(RAND(),0,'Total-Smoothed'!$AG$2)</f>
        <v>0.22901955211660979</v>
      </c>
      <c r="V83" s="1">
        <f ca="1">V23+NORMINV(RAND(),0,'Total-Smoothed'!$AG$2)</f>
        <v>7.3504136021401129E-2</v>
      </c>
      <c r="W83" s="1">
        <f ca="1">W23+NORMINV(RAND(),0,'Total-Smoothed'!$AG$2)</f>
        <v>6.2856002195797924E-3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4.4497382789719445E-3</v>
      </c>
      <c r="E84" s="1">
        <f ca="1">E24+NORMINV(RAND(),0,'Total-Smoothed'!$AG$2)</f>
        <v>-2.4148586473148624E-2</v>
      </c>
      <c r="F84" s="1">
        <f ca="1">F24+NORMINV(RAND(),0,'Total-Smoothed'!$AG$2)</f>
        <v>-1.3197789763741547E-2</v>
      </c>
      <c r="G84" s="1">
        <f ca="1">G24+NORMINV(RAND(),0,'Total-Smoothed'!$AG$2)</f>
        <v>1.0028250961679115</v>
      </c>
      <c r="H84" s="1">
        <f ca="1">H24+NORMINV(RAND(),0,'Total-Smoothed'!$AG$2)</f>
        <v>0.45756668626285635</v>
      </c>
      <c r="I84" s="1">
        <f ca="1">I24+NORMINV(RAND(),0,'Total-Smoothed'!$AG$2)</f>
        <v>-0.17769772611296444</v>
      </c>
      <c r="J84" s="1">
        <f ca="1">J24+NORMINV(RAND(),0,'Total-Smoothed'!$AG$2)</f>
        <v>0.96955170471894736</v>
      </c>
      <c r="K84" s="1">
        <f ca="1">K24+NORMINV(RAND(),0,'Total-Smoothed'!$AG$2)</f>
        <v>-6.5467102999714477E-2</v>
      </c>
      <c r="L84" s="1">
        <f ca="1">L24+NORMINV(RAND(),0,'Total-Smoothed'!$AG$2)</f>
        <v>3.1816186584560598E-2</v>
      </c>
      <c r="M84" s="1">
        <f ca="1">M24+NORMINV(RAND(),0,'Total-Smoothed'!$AG$2)</f>
        <v>0.21456856369014365</v>
      </c>
      <c r="N84" s="1">
        <f ca="1">N24+NORMINV(RAND(),0,'Total-Smoothed'!$AG$2)</f>
        <v>9.81598074591154E-2</v>
      </c>
      <c r="O84" s="1">
        <f ca="1">O24+NORMINV(RAND(),0,'Total-Smoothed'!$AG$2)</f>
        <v>0.4887458944172946</v>
      </c>
      <c r="P84" s="1">
        <f ca="1">P24+NORMINV(RAND(),0,'Total-Smoothed'!$AG$2)</f>
        <v>-7.6012096830689768E-2</v>
      </c>
      <c r="Q84" s="1">
        <f ca="1">Q24+NORMINV(RAND(),0,'Total-Smoothed'!$AG$2)</f>
        <v>-7.8607144007796032E-2</v>
      </c>
      <c r="R84" s="1">
        <f ca="1">R24+NORMINV(RAND(),0,'Total-Smoothed'!$AG$2)</f>
        <v>0.88920911310597939</v>
      </c>
      <c r="S84" s="1">
        <f ca="1">S24+NORMINV(RAND(),0,'Total-Smoothed'!$AG$2)</f>
        <v>-0.1340453606876631</v>
      </c>
      <c r="T84" s="1">
        <f ca="1">T24+NORMINV(RAND(),0,'Total-Smoothed'!$AG$2)</f>
        <v>0.37278374858595748</v>
      </c>
      <c r="U84" s="1">
        <f ca="1">U24+NORMINV(RAND(),0,'Total-Smoothed'!$AG$2)</f>
        <v>0.46269141433043137</v>
      </c>
      <c r="V84" s="1">
        <f ca="1">V24+NORMINV(RAND(),0,'Total-Smoothed'!$AG$2)</f>
        <v>0.27894484073543208</v>
      </c>
      <c r="W84" s="1">
        <f ca="1">W24+NORMINV(RAND(),0,'Total-Smoothed'!$AG$2)</f>
        <v>1.8968174575921117E-2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0.8418212432479294</v>
      </c>
      <c r="E85" s="1">
        <f ca="1">E25+NORMINV(RAND(),0,'Total-Smoothed'!$AG$2)</f>
        <v>1.0007959794787109</v>
      </c>
      <c r="F85" s="1">
        <f ca="1">F25+NORMINV(RAND(),0,'Total-Smoothed'!$AG$2)</f>
        <v>0.82269876768796579</v>
      </c>
      <c r="G85" s="1">
        <f ca="1">G25+NORMINV(RAND(),0,'Total-Smoothed'!$AG$2)</f>
        <v>0.68571655144544241</v>
      </c>
      <c r="H85" s="1">
        <f ca="1">H25+NORMINV(RAND(),0,'Total-Smoothed'!$AG$2)</f>
        <v>0.13092711204970159</v>
      </c>
      <c r="I85" s="1">
        <f ca="1">I25+NORMINV(RAND(),0,'Total-Smoothed'!$AG$2)</f>
        <v>2.3417379986906871E-2</v>
      </c>
      <c r="J85" s="1">
        <f ca="1">J25+NORMINV(RAND(),0,'Total-Smoothed'!$AG$2)</f>
        <v>0.57898861010233849</v>
      </c>
      <c r="K85" s="1">
        <f ca="1">K25+NORMINV(RAND(),0,'Total-Smoothed'!$AG$2)</f>
        <v>-2.8756794827733884E-2</v>
      </c>
      <c r="L85" s="1">
        <f ca="1">L25+NORMINV(RAND(),0,'Total-Smoothed'!$AG$2)</f>
        <v>0.94651718550069486</v>
      </c>
      <c r="M85" s="1">
        <f ca="1">M25+NORMINV(RAND(),0,'Total-Smoothed'!$AG$2)</f>
        <v>3.1044343934730347E-2</v>
      </c>
      <c r="N85" s="1">
        <f ca="1">N25+NORMINV(RAND(),0,'Total-Smoothed'!$AG$2)</f>
        <v>7.056951925779277E-2</v>
      </c>
      <c r="O85" s="1">
        <f ca="1">O25+NORMINV(RAND(),0,'Total-Smoothed'!$AG$2)</f>
        <v>0.91985767025198473</v>
      </c>
      <c r="P85" s="1">
        <f ca="1">P25+NORMINV(RAND(),0,'Total-Smoothed'!$AG$2)</f>
        <v>0.18449178707703096</v>
      </c>
      <c r="Q85" s="1">
        <f ca="1">Q25+NORMINV(RAND(),0,'Total-Smoothed'!$AG$2)</f>
        <v>0.21808863468496387</v>
      </c>
      <c r="R85" s="1">
        <f ca="1">R25+NORMINV(RAND(),0,'Total-Smoothed'!$AG$2)</f>
        <v>0.13200320965253248</v>
      </c>
      <c r="S85" s="1">
        <f ca="1">S25+NORMINV(RAND(),0,'Total-Smoothed'!$AG$2)</f>
        <v>1.0572140576810638</v>
      </c>
      <c r="T85" s="1">
        <f ca="1">T25+NORMINV(RAND(),0,'Total-Smoothed'!$AG$2)</f>
        <v>0.88376999391812294</v>
      </c>
      <c r="U85" s="1">
        <f ca="1">U25+NORMINV(RAND(),0,'Total-Smoothed'!$AG$2)</f>
        <v>0.72004313536433606</v>
      </c>
      <c r="V85" s="1">
        <f ca="1">V25+NORMINV(RAND(),0,'Total-Smoothed'!$AG$2)</f>
        <v>0.92156372150233112</v>
      </c>
      <c r="W85" s="1">
        <f ca="1">W25+NORMINV(RAND(),0,'Total-Smoothed'!$AG$2)</f>
        <v>0.10155756152367929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0.96207975604431484</v>
      </c>
      <c r="E86" s="1">
        <f ca="1">E26+NORMINV(RAND(),0,'Total-Smoothed'!$AG$2)</f>
        <v>0.42997950234219884</v>
      </c>
      <c r="F86" s="1">
        <f ca="1">F26+NORMINV(RAND(),0,'Total-Smoothed'!$AG$2)</f>
        <v>0.97438140046737232</v>
      </c>
      <c r="G86" s="1">
        <f ca="1">G26+NORMINV(RAND(),0,'Total-Smoothed'!$AG$2)</f>
        <v>0.19360983925905609</v>
      </c>
      <c r="H86" s="1">
        <f ca="1">H26+NORMINV(RAND(),0,'Total-Smoothed'!$AG$2)</f>
        <v>0.20680913374387733</v>
      </c>
      <c r="I86" s="1">
        <f ca="1">I26+NORMINV(RAND(),0,'Total-Smoothed'!$AG$2)</f>
        <v>3.3695194512255833E-2</v>
      </c>
      <c r="J86" s="1">
        <f ca="1">J26+NORMINV(RAND(),0,'Total-Smoothed'!$AG$2)</f>
        <v>0.33710731644624059</v>
      </c>
      <c r="K86" s="1">
        <f ca="1">K26+NORMINV(RAND(),0,'Total-Smoothed'!$AG$2)</f>
        <v>0.13311157724479505</v>
      </c>
      <c r="L86" s="1">
        <f ca="1">L26+NORMINV(RAND(),0,'Total-Smoothed'!$AG$2)</f>
        <v>8.5936957178674944E-2</v>
      </c>
      <c r="M86" s="1">
        <f ca="1">M26+NORMINV(RAND(),0,'Total-Smoothed'!$AG$2)</f>
        <v>2.7944478188910597E-2</v>
      </c>
      <c r="N86" s="1">
        <f ca="1">N26+NORMINV(RAND(),0,'Total-Smoothed'!$AG$2)</f>
        <v>0.15407347700451954</v>
      </c>
      <c r="O86" s="1">
        <f ca="1">O26+NORMINV(RAND(),0,'Total-Smoothed'!$AG$2)</f>
        <v>0.82001481339411086</v>
      </c>
      <c r="P86" s="1">
        <f ca="1">P26+NORMINV(RAND(),0,'Total-Smoothed'!$AG$2)</f>
        <v>1.0099139697936945</v>
      </c>
      <c r="Q86" s="1">
        <f ca="1">Q26+NORMINV(RAND(),0,'Total-Smoothed'!$AG$2)</f>
        <v>0.13626575943765543</v>
      </c>
      <c r="R86" s="1">
        <f ca="1">R26+NORMINV(RAND(),0,'Total-Smoothed'!$AG$2)</f>
        <v>0.52459772198914889</v>
      </c>
      <c r="S86" s="1">
        <f ca="1">S26+NORMINV(RAND(),0,'Total-Smoothed'!$AG$2)</f>
        <v>-1.8008638273828301E-2</v>
      </c>
      <c r="T86" s="1">
        <f ca="1">T26+NORMINV(RAND(),0,'Total-Smoothed'!$AG$2)</f>
        <v>1.2234118492400952</v>
      </c>
      <c r="U86" s="1">
        <f ca="1">U26+NORMINV(RAND(),0,'Total-Smoothed'!$AG$2)</f>
        <v>0.98859071734393367</v>
      </c>
      <c r="V86" s="1">
        <f ca="1">V26+NORMINV(RAND(),0,'Total-Smoothed'!$AG$2)</f>
        <v>1.00099119049073</v>
      </c>
      <c r="W86" s="1">
        <f ca="1">W26+NORMINV(RAND(),0,'Total-Smoothed'!$AG$2)</f>
        <v>9.6412474386504632E-2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-0.18715963001129929</v>
      </c>
      <c r="E87" s="1">
        <f ca="1">E27+NORMINV(RAND(),0,'Total-Smoothed'!$AG$2)</f>
        <v>-3.1239470363400815E-2</v>
      </c>
      <c r="F87" s="1">
        <f ca="1">F27+NORMINV(RAND(),0,'Total-Smoothed'!$AG$2)</f>
        <v>0.57729591662449831</v>
      </c>
      <c r="G87" s="1">
        <f ca="1">G27+NORMINV(RAND(),0,'Total-Smoothed'!$AG$2)</f>
        <v>5.543665957014391E-2</v>
      </c>
      <c r="H87" s="1">
        <f ca="1">H27+NORMINV(RAND(),0,'Total-Smoothed'!$AG$2)</f>
        <v>0.90075334346894997</v>
      </c>
      <c r="I87" s="1">
        <f ca="1">I27+NORMINV(RAND(),0,'Total-Smoothed'!$AG$2)</f>
        <v>0.19663285485379095</v>
      </c>
      <c r="J87" s="1">
        <f ca="1">J27+NORMINV(RAND(),0,'Total-Smoothed'!$AG$2)</f>
        <v>-4.6957064528598276E-2</v>
      </c>
      <c r="K87" s="1">
        <f ca="1">K27+NORMINV(RAND(),0,'Total-Smoothed'!$AG$2)</f>
        <v>-0.18305011771016072</v>
      </c>
      <c r="L87" s="1">
        <f ca="1">L27+NORMINV(RAND(),0,'Total-Smoothed'!$AG$2)</f>
        <v>0.97825539968106956</v>
      </c>
      <c r="M87" s="1">
        <f ca="1">M27+NORMINV(RAND(),0,'Total-Smoothed'!$AG$2)</f>
        <v>-8.1083406040453096E-2</v>
      </c>
      <c r="N87" s="1">
        <f ca="1">N27+NORMINV(RAND(),0,'Total-Smoothed'!$AG$2)</f>
        <v>3.9888317724444358E-2</v>
      </c>
      <c r="O87" s="1">
        <f ca="1">O27+NORMINV(RAND(),0,'Total-Smoothed'!$AG$2)</f>
        <v>0.29908467407361683</v>
      </c>
      <c r="P87" s="1">
        <f ca="1">P27+NORMINV(RAND(),0,'Total-Smoothed'!$AG$2)</f>
        <v>5.2841715449358902E-2</v>
      </c>
      <c r="Q87" s="1">
        <f ca="1">Q27+NORMINV(RAND(),0,'Total-Smoothed'!$AG$2)</f>
        <v>0.95910673104153799</v>
      </c>
      <c r="R87" s="1">
        <f ca="1">R27+NORMINV(RAND(),0,'Total-Smoothed'!$AG$2)</f>
        <v>0.9104053971746926</v>
      </c>
      <c r="S87" s="1">
        <f ca="1">S27+NORMINV(RAND(),0,'Total-Smoothed'!$AG$2)</f>
        <v>0.86516436205242464</v>
      </c>
      <c r="T87" s="1">
        <f ca="1">T27+NORMINV(RAND(),0,'Total-Smoothed'!$AG$2)</f>
        <v>0.96727542286405155</v>
      </c>
      <c r="U87" s="1">
        <f ca="1">U27+NORMINV(RAND(),0,'Total-Smoothed'!$AG$2)</f>
        <v>0.23217983265105643</v>
      </c>
      <c r="V87" s="1">
        <f ca="1">V27+NORMINV(RAND(),0,'Total-Smoothed'!$AG$2)</f>
        <v>0.25400041503284571</v>
      </c>
      <c r="W87" s="1">
        <f ca="1">W27+NORMINV(RAND(),0,'Total-Smoothed'!$AG$2)</f>
        <v>0.64526549085681428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0.42145225270349174</v>
      </c>
      <c r="E88" s="1">
        <f ca="1">E28+NORMINV(RAND(),0,'Total-Smoothed'!$AG$2)</f>
        <v>1.0992869700702754</v>
      </c>
      <c r="F88" s="1">
        <f ca="1">F28+NORMINV(RAND(),0,'Total-Smoothed'!$AG$2)</f>
        <v>1.0804439708723175</v>
      </c>
      <c r="G88" s="1">
        <f ca="1">G28+NORMINV(RAND(),0,'Total-Smoothed'!$AG$2)</f>
        <v>-0.13191287625901388</v>
      </c>
      <c r="H88" s="1">
        <f ca="1">H28+NORMINV(RAND(),0,'Total-Smoothed'!$AG$2)</f>
        <v>-0.18476445506501799</v>
      </c>
      <c r="I88" s="1">
        <f ca="1">I28+NORMINV(RAND(),0,'Total-Smoothed'!$AG$2)</f>
        <v>0.21283065530846829</v>
      </c>
      <c r="J88" s="1">
        <f ca="1">J28+NORMINV(RAND(),0,'Total-Smoothed'!$AG$2)</f>
        <v>0.99600694624285935</v>
      </c>
      <c r="K88" s="1">
        <f ca="1">K28+NORMINV(RAND(),0,'Total-Smoothed'!$AG$2)</f>
        <v>-3.4367631797591308E-2</v>
      </c>
      <c r="L88" s="1">
        <f ca="1">L28+NORMINV(RAND(),0,'Total-Smoothed'!$AG$2)</f>
        <v>0.67280065100735875</v>
      </c>
      <c r="M88" s="1">
        <f ca="1">M28+NORMINV(RAND(),0,'Total-Smoothed'!$AG$2)</f>
        <v>0.75324745642009749</v>
      </c>
      <c r="N88" s="1">
        <f ca="1">N28+NORMINV(RAND(),0,'Total-Smoothed'!$AG$2)</f>
        <v>2.8421455582006747E-2</v>
      </c>
      <c r="O88" s="1">
        <f ca="1">O28+NORMINV(RAND(),0,'Total-Smoothed'!$AG$2)</f>
        <v>0.40204213925830157</v>
      </c>
      <c r="P88" s="1">
        <f ca="1">P28+NORMINV(RAND(),0,'Total-Smoothed'!$AG$2)</f>
        <v>2.8531023271661009E-2</v>
      </c>
      <c r="Q88" s="1">
        <f ca="1">Q28+NORMINV(RAND(),0,'Total-Smoothed'!$AG$2)</f>
        <v>0.20750225409857603</v>
      </c>
      <c r="R88" s="1">
        <f ca="1">R28+NORMINV(RAND(),0,'Total-Smoothed'!$AG$2)</f>
        <v>-0.10702588445544342</v>
      </c>
      <c r="S88" s="1">
        <f ca="1">S28+NORMINV(RAND(),0,'Total-Smoothed'!$AG$2)</f>
        <v>0.8703422349217802</v>
      </c>
      <c r="T88" s="1">
        <f ca="1">T28+NORMINV(RAND(),0,'Total-Smoothed'!$AG$2)</f>
        <v>1.1064495635774274</v>
      </c>
      <c r="U88" s="1">
        <f ca="1">U28+NORMINV(RAND(),0,'Total-Smoothed'!$AG$2)</f>
        <v>0.89174316191858738</v>
      </c>
      <c r="V88" s="1">
        <f ca="1">V28+NORMINV(RAND(),0,'Total-Smoothed'!$AG$2)</f>
        <v>0.92953245296153086</v>
      </c>
      <c r="W88" s="1">
        <f ca="1">W28+NORMINV(RAND(),0,'Total-Smoothed'!$AG$2)</f>
        <v>0.98014004082230022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-0.14781687129464466</v>
      </c>
      <c r="E89" s="1">
        <f ca="1">E29+NORMINV(RAND(),0,'Total-Smoothed'!$AG$2)</f>
        <v>0.76528326015713144</v>
      </c>
      <c r="F89" s="1">
        <f ca="1">F29+NORMINV(RAND(),0,'Total-Smoothed'!$AG$2)</f>
        <v>-1.9820814279857081E-2</v>
      </c>
      <c r="G89" s="1">
        <f ca="1">G29+NORMINV(RAND(),0,'Total-Smoothed'!$AG$2)</f>
        <v>1.0875520890038479</v>
      </c>
      <c r="H89" s="1">
        <f ca="1">H29+NORMINV(RAND(),0,'Total-Smoothed'!$AG$2)</f>
        <v>-4.6738753821068499E-2</v>
      </c>
      <c r="I89" s="1">
        <f ca="1">I29+NORMINV(RAND(),0,'Total-Smoothed'!$AG$2)</f>
        <v>9.9470243642315909E-2</v>
      </c>
      <c r="J89" s="1">
        <f ca="1">J29+NORMINV(RAND(),0,'Total-Smoothed'!$AG$2)</f>
        <v>9.2333158657377068E-2</v>
      </c>
      <c r="K89" s="1">
        <f ca="1">K29+NORMINV(RAND(),0,'Total-Smoothed'!$AG$2)</f>
        <v>0.14045901763017871</v>
      </c>
      <c r="L89" s="1">
        <f ca="1">L29+NORMINV(RAND(),0,'Total-Smoothed'!$AG$2)</f>
        <v>0.35396466917238312</v>
      </c>
      <c r="M89" s="1">
        <f ca="1">M29+NORMINV(RAND(),0,'Total-Smoothed'!$AG$2)</f>
        <v>-7.1052179949967709E-2</v>
      </c>
      <c r="N89" s="1">
        <f ca="1">N29+NORMINV(RAND(),0,'Total-Smoothed'!$AG$2)</f>
        <v>0.11600022932522688</v>
      </c>
      <c r="O89" s="1">
        <f ca="1">O29+NORMINV(RAND(),0,'Total-Smoothed'!$AG$2)</f>
        <v>1.0156195096923819</v>
      </c>
      <c r="P89" s="1">
        <f ca="1">P29+NORMINV(RAND(),0,'Total-Smoothed'!$AG$2)</f>
        <v>-3.4959905360431157E-2</v>
      </c>
      <c r="Q89" s="1">
        <f ca="1">Q29+NORMINV(RAND(),0,'Total-Smoothed'!$AG$2)</f>
        <v>6.5680791604728159E-2</v>
      </c>
      <c r="R89" s="1">
        <f ca="1">R29+NORMINV(RAND(),0,'Total-Smoothed'!$AG$2)</f>
        <v>0.21260876097411058</v>
      </c>
      <c r="S89" s="1">
        <f ca="1">S29+NORMINV(RAND(),0,'Total-Smoothed'!$AG$2)</f>
        <v>1.0092136739885449</v>
      </c>
      <c r="T89" s="1">
        <f ca="1">T29+NORMINV(RAND(),0,'Total-Smoothed'!$AG$2)</f>
        <v>0.97882185848901115</v>
      </c>
      <c r="U89" s="1">
        <f ca="1">U29+NORMINV(RAND(),0,'Total-Smoothed'!$AG$2)</f>
        <v>0.9388829017854976</v>
      </c>
      <c r="V89" s="1">
        <f ca="1">V29+NORMINV(RAND(),0,'Total-Smoothed'!$AG$2)</f>
        <v>1.03906847548069</v>
      </c>
      <c r="W89" s="1">
        <f ca="1">W29+NORMINV(RAND(),0,'Total-Smoothed'!$AG$2)</f>
        <v>-7.9331231113433154E-2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-4.5356517599278556E-2</v>
      </c>
      <c r="E90" s="1">
        <f ca="1">E30+NORMINV(RAND(),0,'Total-Smoothed'!$AG$2)</f>
        <v>0.10414891151132472</v>
      </c>
      <c r="F90" s="1">
        <f ca="1">F30+NORMINV(RAND(),0,'Total-Smoothed'!$AG$2)</f>
        <v>0.18092509759885048</v>
      </c>
      <c r="G90" s="1">
        <f ca="1">G30+NORMINV(RAND(),0,'Total-Smoothed'!$AG$2)</f>
        <v>0.74836572169802273</v>
      </c>
      <c r="H90" s="1">
        <f ca="1">H30+NORMINV(RAND(),0,'Total-Smoothed'!$AG$2)</f>
        <v>0.12869776877298536</v>
      </c>
      <c r="I90" s="1">
        <f ca="1">I30+NORMINV(RAND(),0,'Total-Smoothed'!$AG$2)</f>
        <v>-4.880212792226634E-2</v>
      </c>
      <c r="J90" s="1">
        <f ca="1">J30+NORMINV(RAND(),0,'Total-Smoothed'!$AG$2)</f>
        <v>-3.4403263526829389E-4</v>
      </c>
      <c r="K90" s="1">
        <f ca="1">K30+NORMINV(RAND(),0,'Total-Smoothed'!$AG$2)</f>
        <v>-1.5520685489963069E-2</v>
      </c>
      <c r="L90" s="1">
        <f ca="1">L30+NORMINV(RAND(),0,'Total-Smoothed'!$AG$2)</f>
        <v>0.38622320450500236</v>
      </c>
      <c r="M90" s="1">
        <f ca="1">M30+NORMINV(RAND(),0,'Total-Smoothed'!$AG$2)</f>
        <v>8.8045206575923907E-2</v>
      </c>
      <c r="N90" s="1">
        <f ca="1">N30+NORMINV(RAND(),0,'Total-Smoothed'!$AG$2)</f>
        <v>0.20054031793561666</v>
      </c>
      <c r="O90" s="1">
        <f ca="1">O30+NORMINV(RAND(),0,'Total-Smoothed'!$AG$2)</f>
        <v>0.82103021955766153</v>
      </c>
      <c r="P90" s="1">
        <f ca="1">P30+NORMINV(RAND(),0,'Total-Smoothed'!$AG$2)</f>
        <v>-0.111830861638616</v>
      </c>
      <c r="Q90" s="1">
        <f ca="1">Q30+NORMINV(RAND(),0,'Total-Smoothed'!$AG$2)</f>
        <v>-5.8082898677823243E-2</v>
      </c>
      <c r="R90" s="1">
        <f ca="1">R30+NORMINV(RAND(),0,'Total-Smoothed'!$AG$2)</f>
        <v>0.60397865468028167</v>
      </c>
      <c r="S90" s="1">
        <f ca="1">S30+NORMINV(RAND(),0,'Total-Smoothed'!$AG$2)</f>
        <v>0.75066474463715038</v>
      </c>
      <c r="T90" s="1">
        <f ca="1">T30+NORMINV(RAND(),0,'Total-Smoothed'!$AG$2)</f>
        <v>1.1042483391675801</v>
      </c>
      <c r="U90" s="1">
        <f ca="1">U30+NORMINV(RAND(),0,'Total-Smoothed'!$AG$2)</f>
        <v>0.79872185787478411</v>
      </c>
      <c r="V90" s="1">
        <f ca="1">V30+NORMINV(RAND(),0,'Total-Smoothed'!$AG$2)</f>
        <v>0.9640835264580605</v>
      </c>
      <c r="W90" s="1">
        <f ca="1">W30+NORMINV(RAND(),0,'Total-Smoothed'!$AG$2)</f>
        <v>7.2214969366558218E-2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0.87242045370703147</v>
      </c>
      <c r="E91" s="1">
        <f ca="1">E31+NORMINV(RAND(),0,'Total-Smoothed'!$AG$2)</f>
        <v>1.108799139286953</v>
      </c>
      <c r="F91" s="1">
        <f ca="1">F31+NORMINV(RAND(),0,'Total-Smoothed'!$AG$2)</f>
        <v>0.78012986853730015</v>
      </c>
      <c r="G91" s="1">
        <f ca="1">G31+NORMINV(RAND(),0,'Total-Smoothed'!$AG$2)</f>
        <v>0.24841214789475075</v>
      </c>
      <c r="H91" s="1">
        <f ca="1">H31+NORMINV(RAND(),0,'Total-Smoothed'!$AG$2)</f>
        <v>-0.10177476449560213</v>
      </c>
      <c r="I91" s="1">
        <f ca="1">I31+NORMINV(RAND(),0,'Total-Smoothed'!$AG$2)</f>
        <v>-0.22126577149514598</v>
      </c>
      <c r="J91" s="1">
        <f ca="1">J31+NORMINV(RAND(),0,'Total-Smoothed'!$AG$2)</f>
        <v>1.1552834996399863</v>
      </c>
      <c r="K91" s="1">
        <f ca="1">K31+NORMINV(RAND(),0,'Total-Smoothed'!$AG$2)</f>
        <v>-3.3316507851848726E-2</v>
      </c>
      <c r="L91" s="1">
        <f ca="1">L31+NORMINV(RAND(),0,'Total-Smoothed'!$AG$2)</f>
        <v>0.13291692071519015</v>
      </c>
      <c r="M91" s="1">
        <f ca="1">M31+NORMINV(RAND(),0,'Total-Smoothed'!$AG$2)</f>
        <v>1.0414222326766245</v>
      </c>
      <c r="N91" s="1">
        <f ca="1">N31+NORMINV(RAND(),0,'Total-Smoothed'!$AG$2)</f>
        <v>9.6617640566335219E-2</v>
      </c>
      <c r="O91" s="1">
        <f ca="1">O31+NORMINV(RAND(),0,'Total-Smoothed'!$AG$2)</f>
        <v>0.28610363157130714</v>
      </c>
      <c r="P91" s="1">
        <f ca="1">P31+NORMINV(RAND(),0,'Total-Smoothed'!$AG$2)</f>
        <v>-1.383104409648777E-2</v>
      </c>
      <c r="Q91" s="1">
        <f ca="1">Q31+NORMINV(RAND(),0,'Total-Smoothed'!$AG$2)</f>
        <v>0.14165847410603227</v>
      </c>
      <c r="R91" s="1">
        <f ca="1">R31+NORMINV(RAND(),0,'Total-Smoothed'!$AG$2)</f>
        <v>0.22170887081516713</v>
      </c>
      <c r="S91" s="1">
        <f ca="1">S31+NORMINV(RAND(),0,'Total-Smoothed'!$AG$2)</f>
        <v>6.2261122415614018E-2</v>
      </c>
      <c r="T91" s="1">
        <f ca="1">T31+NORMINV(RAND(),0,'Total-Smoothed'!$AG$2)</f>
        <v>1.3292152509591162E-3</v>
      </c>
      <c r="U91" s="1">
        <f ca="1">U31+NORMINV(RAND(),0,'Total-Smoothed'!$AG$2)</f>
        <v>1.0126649993520589</v>
      </c>
      <c r="V91" s="1">
        <f ca="1">V31+NORMINV(RAND(),0,'Total-Smoothed'!$AG$2)</f>
        <v>1.0542356942308679</v>
      </c>
      <c r="W91" s="1">
        <f ca="1">W31+NORMINV(RAND(),0,'Total-Smoothed'!$AG$2)</f>
        <v>1.1339034502090009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5.1953186487671082E-2</v>
      </c>
      <c r="E92" s="1">
        <f ca="1">E32+NORMINV(RAND(),0,'Total-Smoothed'!$AG$2)</f>
        <v>1.0605606791413207</v>
      </c>
      <c r="F92" s="1">
        <f ca="1">F32+NORMINV(RAND(),0,'Total-Smoothed'!$AG$2)</f>
        <v>6.4207386710614128E-2</v>
      </c>
      <c r="G92" s="1">
        <f ca="1">G32+NORMINV(RAND(),0,'Total-Smoothed'!$AG$2)</f>
        <v>0.98278780352183637</v>
      </c>
      <c r="H92" s="1">
        <f ca="1">H32+NORMINV(RAND(),0,'Total-Smoothed'!$AG$2)</f>
        <v>0.16983027691118277</v>
      </c>
      <c r="I92" s="1">
        <f ca="1">I32+NORMINV(RAND(),0,'Total-Smoothed'!$AG$2)</f>
        <v>0.23395104210145914</v>
      </c>
      <c r="J92" s="1">
        <f ca="1">J32+NORMINV(RAND(),0,'Total-Smoothed'!$AG$2)</f>
        <v>0.82329713455660936</v>
      </c>
      <c r="K92" s="1">
        <f ca="1">K32+NORMINV(RAND(),0,'Total-Smoothed'!$AG$2)</f>
        <v>-2.0792834904885898E-2</v>
      </c>
      <c r="L92" s="1">
        <f ca="1">L32+NORMINV(RAND(),0,'Total-Smoothed'!$AG$2)</f>
        <v>0.94893193346769145</v>
      </c>
      <c r="M92" s="1">
        <f ca="1">M32+NORMINV(RAND(),0,'Total-Smoothed'!$AG$2)</f>
        <v>1.1825022340536961</v>
      </c>
      <c r="N92" s="1">
        <f ca="1">N32+NORMINV(RAND(),0,'Total-Smoothed'!$AG$2)</f>
        <v>9.0489500153942935E-3</v>
      </c>
      <c r="O92" s="1">
        <f ca="1">O32+NORMINV(RAND(),0,'Total-Smoothed'!$AG$2)</f>
        <v>0.48238000712406076</v>
      </c>
      <c r="P92" s="1">
        <f ca="1">P32+NORMINV(RAND(),0,'Total-Smoothed'!$AG$2)</f>
        <v>0.18772301474583203</v>
      </c>
      <c r="Q92" s="1">
        <f ca="1">Q32+NORMINV(RAND(),0,'Total-Smoothed'!$AG$2)</f>
        <v>1.1147494147454955</v>
      </c>
      <c r="R92" s="1">
        <f ca="1">R32+NORMINV(RAND(),0,'Total-Smoothed'!$AG$2)</f>
        <v>3.8921155139740073E-3</v>
      </c>
      <c r="S92" s="1">
        <f ca="1">S32+NORMINV(RAND(),0,'Total-Smoothed'!$AG$2)</f>
        <v>1.1500720671501308</v>
      </c>
      <c r="T92" s="1">
        <f ca="1">T32+NORMINV(RAND(),0,'Total-Smoothed'!$AG$2)</f>
        <v>6.1322766924093719E-3</v>
      </c>
      <c r="U92" s="1">
        <f ca="1">U32+NORMINV(RAND(),0,'Total-Smoothed'!$AG$2)</f>
        <v>0.47809412432367643</v>
      </c>
      <c r="V92" s="1">
        <f ca="1">V32+NORMINV(RAND(),0,'Total-Smoothed'!$AG$2)</f>
        <v>-6.5080123096450046E-4</v>
      </c>
      <c r="W92" s="1">
        <f ca="1">W32+NORMINV(RAND(),0,'Total-Smoothed'!$AG$2)</f>
        <v>0.99889890938332726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1.0198718230667851</v>
      </c>
      <c r="E93" s="1">
        <f ca="1">E33+NORMINV(RAND(),0,'Total-Smoothed'!$AG$2)</f>
        <v>4.933455792449197E-2</v>
      </c>
      <c r="F93" s="1">
        <f ca="1">F33+NORMINV(RAND(),0,'Total-Smoothed'!$AG$2)</f>
        <v>0.40152204346489317</v>
      </c>
      <c r="G93" s="1">
        <f ca="1">G33+NORMINV(RAND(),0,'Total-Smoothed'!$AG$2)</f>
        <v>-8.5591014260268716E-2</v>
      </c>
      <c r="H93" s="1">
        <f ca="1">H33+NORMINV(RAND(),0,'Total-Smoothed'!$AG$2)</f>
        <v>-3.2628948796039663E-2</v>
      </c>
      <c r="I93" s="1">
        <f ca="1">I33+NORMINV(RAND(),0,'Total-Smoothed'!$AG$2)</f>
        <v>0.16638053140795472</v>
      </c>
      <c r="J93" s="1">
        <f ca="1">J33+NORMINV(RAND(),0,'Total-Smoothed'!$AG$2)</f>
        <v>0.84157653452979453</v>
      </c>
      <c r="K93" s="1">
        <f ca="1">K33+NORMINV(RAND(),0,'Total-Smoothed'!$AG$2)</f>
        <v>-2.221419186931968E-2</v>
      </c>
      <c r="L93" s="1">
        <f ca="1">L33+NORMINV(RAND(),0,'Total-Smoothed'!$AG$2)</f>
        <v>-8.2516554966570885E-2</v>
      </c>
      <c r="M93" s="1">
        <f ca="1">M33+NORMINV(RAND(),0,'Total-Smoothed'!$AG$2)</f>
        <v>-1.2240027023071538E-2</v>
      </c>
      <c r="N93" s="1">
        <f ca="1">N33+NORMINV(RAND(),0,'Total-Smoothed'!$AG$2)</f>
        <v>5.9803573593877578E-2</v>
      </c>
      <c r="O93" s="1">
        <f ca="1">O33+NORMINV(RAND(),0,'Total-Smoothed'!$AG$2)</f>
        <v>-2.5860590141645046E-2</v>
      </c>
      <c r="P93" s="1">
        <f ca="1">P33+NORMINV(RAND(),0,'Total-Smoothed'!$AG$2)</f>
        <v>0.10763123557968535</v>
      </c>
      <c r="Q93" s="1">
        <f ca="1">Q33+NORMINV(RAND(),0,'Total-Smoothed'!$AG$2)</f>
        <v>6.7642657670907477E-2</v>
      </c>
      <c r="R93" s="1">
        <f ca="1">R33+NORMINV(RAND(),0,'Total-Smoothed'!$AG$2)</f>
        <v>0.50600039105558625</v>
      </c>
      <c r="S93" s="1">
        <f ca="1">S33+NORMINV(RAND(),0,'Total-Smoothed'!$AG$2)</f>
        <v>-1.1049111981416802E-2</v>
      </c>
      <c r="T93" s="1">
        <f ca="1">T33+NORMINV(RAND(),0,'Total-Smoothed'!$AG$2)</f>
        <v>0.17232488179219765</v>
      </c>
      <c r="U93" s="1">
        <f ca="1">U33+NORMINV(RAND(),0,'Total-Smoothed'!$AG$2)</f>
        <v>4.1996357387573548E-2</v>
      </c>
      <c r="V93" s="1">
        <f ca="1">V33+NORMINV(RAND(),0,'Total-Smoothed'!$AG$2)</f>
        <v>0.83929417414616025</v>
      </c>
      <c r="W93" s="1">
        <f ca="1">W33+NORMINV(RAND(),0,'Total-Smoothed'!$AG$2)</f>
        <v>1.9229334418058297E-2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-6.0010967120358062E-3</v>
      </c>
      <c r="E94" s="1">
        <f ca="1">E34+NORMINV(RAND(),0,'Total-Smoothed'!$AG$2)</f>
        <v>0.60333457860104611</v>
      </c>
      <c r="F94" s="1">
        <f ca="1">F34+NORMINV(RAND(),0,'Total-Smoothed'!$AG$2)</f>
        <v>1.0548689099560704</v>
      </c>
      <c r="G94" s="1">
        <f ca="1">G34+NORMINV(RAND(),0,'Total-Smoothed'!$AG$2)</f>
        <v>-1.6653704140490295E-2</v>
      </c>
      <c r="H94" s="1">
        <f ca="1">H34+NORMINV(RAND(),0,'Total-Smoothed'!$AG$2)</f>
        <v>-0.1652823966393776</v>
      </c>
      <c r="I94" s="1">
        <f ca="1">I34+NORMINV(RAND(),0,'Total-Smoothed'!$AG$2)</f>
        <v>0.12031624878959897</v>
      </c>
      <c r="J94" s="1">
        <f ca="1">J34+NORMINV(RAND(),0,'Total-Smoothed'!$AG$2)</f>
        <v>0.98452246936795973</v>
      </c>
      <c r="K94" s="1">
        <f ca="1">K34+NORMINV(RAND(),0,'Total-Smoothed'!$AG$2)</f>
        <v>-8.4735641553078486E-2</v>
      </c>
      <c r="L94" s="1">
        <f ca="1">L34+NORMINV(RAND(),0,'Total-Smoothed'!$AG$2)</f>
        <v>4.0254342934305756E-2</v>
      </c>
      <c r="M94" s="1">
        <f ca="1">M34+NORMINV(RAND(),0,'Total-Smoothed'!$AG$2)</f>
        <v>0.33794956736849269</v>
      </c>
      <c r="N94" s="1">
        <f ca="1">N34+NORMINV(RAND(),0,'Total-Smoothed'!$AG$2)</f>
        <v>-0.13929749376387285</v>
      </c>
      <c r="O94" s="1">
        <f ca="1">O34+NORMINV(RAND(),0,'Total-Smoothed'!$AG$2)</f>
        <v>0.17406101475159047</v>
      </c>
      <c r="P94" s="1">
        <f ca="1">P34+NORMINV(RAND(),0,'Total-Smoothed'!$AG$2)</f>
        <v>9.8434423259663853E-2</v>
      </c>
      <c r="Q94" s="1">
        <f ca="1">Q34+NORMINV(RAND(),0,'Total-Smoothed'!$AG$2)</f>
        <v>0.2195038663278743</v>
      </c>
      <c r="R94" s="1">
        <f ca="1">R34+NORMINV(RAND(),0,'Total-Smoothed'!$AG$2)</f>
        <v>0.43047065324295042</v>
      </c>
      <c r="S94" s="1">
        <f ca="1">S34+NORMINV(RAND(),0,'Total-Smoothed'!$AG$2)</f>
        <v>-8.799881107235448E-2</v>
      </c>
      <c r="T94" s="1">
        <f ca="1">T34+NORMINV(RAND(),0,'Total-Smoothed'!$AG$2)</f>
        <v>1.1377617058952409</v>
      </c>
      <c r="U94" s="1">
        <f ca="1">U34+NORMINV(RAND(),0,'Total-Smoothed'!$AG$2)</f>
        <v>8.2214794180928072E-2</v>
      </c>
      <c r="V94" s="1">
        <f ca="1">V34+NORMINV(RAND(),0,'Total-Smoothed'!$AG$2)</f>
        <v>8.6922062262616243E-2</v>
      </c>
      <c r="W94" s="1">
        <f ca="1">W34+NORMINV(RAND(),0,'Total-Smoothed'!$AG$2)</f>
        <v>0.91351403141535448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0.43563204242461717</v>
      </c>
      <c r="E95" s="1">
        <f ca="1">E35+NORMINV(RAND(),0,'Total-Smoothed'!$AG$2)</f>
        <v>0.3800466423613908</v>
      </c>
      <c r="F95" s="1">
        <f ca="1">F35+NORMINV(RAND(),0,'Total-Smoothed'!$AG$2)</f>
        <v>0.3144106551477947</v>
      </c>
      <c r="G95" s="1">
        <f ca="1">G35+NORMINV(RAND(),0,'Total-Smoothed'!$AG$2)</f>
        <v>0.30343045580774008</v>
      </c>
      <c r="H95" s="1">
        <f ca="1">H35+NORMINV(RAND(),0,'Total-Smoothed'!$AG$2)</f>
        <v>9.8737668754273436E-2</v>
      </c>
      <c r="I95" s="1">
        <f ca="1">I35+NORMINV(RAND(),0,'Total-Smoothed'!$AG$2)</f>
        <v>8.2406241072445124E-2</v>
      </c>
      <c r="J95" s="1">
        <f ca="1">J35+NORMINV(RAND(),0,'Total-Smoothed'!$AG$2)</f>
        <v>0.98140616825545046</v>
      </c>
      <c r="K95" s="1">
        <f ca="1">K35+NORMINV(RAND(),0,'Total-Smoothed'!$AG$2)</f>
        <v>0.12580608097088208</v>
      </c>
      <c r="L95" s="1">
        <f ca="1">L35+NORMINV(RAND(),0,'Total-Smoothed'!$AG$2)</f>
        <v>-0.10954649717128756</v>
      </c>
      <c r="M95" s="1">
        <f ca="1">M35+NORMINV(RAND(),0,'Total-Smoothed'!$AG$2)</f>
        <v>1.0601375328306906</v>
      </c>
      <c r="N95" s="1">
        <f ca="1">N35+NORMINV(RAND(),0,'Total-Smoothed'!$AG$2)</f>
        <v>0.12391817128806915</v>
      </c>
      <c r="O95" s="1">
        <f ca="1">O35+NORMINV(RAND(),0,'Total-Smoothed'!$AG$2)</f>
        <v>-1.5736938350702175E-2</v>
      </c>
      <c r="P95" s="1">
        <f ca="1">P35+NORMINV(RAND(),0,'Total-Smoothed'!$AG$2)</f>
        <v>0.17250530780388415</v>
      </c>
      <c r="Q95" s="1">
        <f ca="1">Q35+NORMINV(RAND(),0,'Total-Smoothed'!$AG$2)</f>
        <v>2.6770755596306012E-2</v>
      </c>
      <c r="R95" s="1">
        <f ca="1">R35+NORMINV(RAND(),0,'Total-Smoothed'!$AG$2)</f>
        <v>0.69201878956871921</v>
      </c>
      <c r="S95" s="1">
        <f ca="1">S35+NORMINV(RAND(),0,'Total-Smoothed'!$AG$2)</f>
        <v>0.15651114650763048</v>
      </c>
      <c r="T95" s="1">
        <f ca="1">T35+NORMINV(RAND(),0,'Total-Smoothed'!$AG$2)</f>
        <v>3.5357769044001383E-2</v>
      </c>
      <c r="U95" s="1">
        <f ca="1">U35+NORMINV(RAND(),0,'Total-Smoothed'!$AG$2)</f>
        <v>0.2302778546622741</v>
      </c>
      <c r="V95" s="1">
        <f ca="1">V35+NORMINV(RAND(),0,'Total-Smoothed'!$AG$2)</f>
        <v>-2.8081057539935356E-2</v>
      </c>
      <c r="W95" s="1">
        <f ca="1">W35+NORMINV(RAND(),0,'Total-Smoothed'!$AG$2)</f>
        <v>0.86019687991817073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0.94719870659952288</v>
      </c>
      <c r="E96" s="1">
        <f ca="1">E36+NORMINV(RAND(),0,'Total-Smoothed'!$AG$2)</f>
        <v>0.99052549722654426</v>
      </c>
      <c r="F96" s="1">
        <f ca="1">F36+NORMINV(RAND(),0,'Total-Smoothed'!$AG$2)</f>
        <v>1.043037916417263</v>
      </c>
      <c r="G96" s="1">
        <f ca="1">G36+NORMINV(RAND(),0,'Total-Smoothed'!$AG$2)</f>
        <v>-0.18485776373059659</v>
      </c>
      <c r="H96" s="1">
        <f ca="1">H36+NORMINV(RAND(),0,'Total-Smoothed'!$AG$2)</f>
        <v>1.3386939098050214E-3</v>
      </c>
      <c r="I96" s="1">
        <f ca="1">I36+NORMINV(RAND(),0,'Total-Smoothed'!$AG$2)</f>
        <v>3.0907248925913015E-2</v>
      </c>
      <c r="J96" s="1">
        <f ca="1">J36+NORMINV(RAND(),0,'Total-Smoothed'!$AG$2)</f>
        <v>0.93472846736414905</v>
      </c>
      <c r="K96" s="1">
        <f ca="1">K36+NORMINV(RAND(),0,'Total-Smoothed'!$AG$2)</f>
        <v>9.6540334049436127E-2</v>
      </c>
      <c r="L96" s="1">
        <f ca="1">L36+NORMINV(RAND(),0,'Total-Smoothed'!$AG$2)</f>
        <v>0.66110143340221372</v>
      </c>
      <c r="M96" s="1">
        <f ca="1">M36+NORMINV(RAND(),0,'Total-Smoothed'!$AG$2)</f>
        <v>0.82077123360304649</v>
      </c>
      <c r="N96" s="1">
        <f ca="1">N36+NORMINV(RAND(),0,'Total-Smoothed'!$AG$2)</f>
        <v>7.5629223579172511E-2</v>
      </c>
      <c r="O96" s="1">
        <f ca="1">O36+NORMINV(RAND(),0,'Total-Smoothed'!$AG$2)</f>
        <v>-4.6016939377085925E-2</v>
      </c>
      <c r="P96" s="1">
        <f ca="1">P36+NORMINV(RAND(),0,'Total-Smoothed'!$AG$2)</f>
        <v>-6.4297409671277797E-2</v>
      </c>
      <c r="Q96" s="1">
        <f ca="1">Q36+NORMINV(RAND(),0,'Total-Smoothed'!$AG$2)</f>
        <v>0.38182283183983928</v>
      </c>
      <c r="R96" s="1">
        <f ca="1">R36+NORMINV(RAND(),0,'Total-Smoothed'!$AG$2)</f>
        <v>0.82294205183734226</v>
      </c>
      <c r="S96" s="1">
        <f ca="1">S36+NORMINV(RAND(),0,'Total-Smoothed'!$AG$2)</f>
        <v>0.27324859305722865</v>
      </c>
      <c r="T96" s="1">
        <f ca="1">T36+NORMINV(RAND(),0,'Total-Smoothed'!$AG$2)</f>
        <v>1.055437427776974</v>
      </c>
      <c r="U96" s="1">
        <f ca="1">U36+NORMINV(RAND(),0,'Total-Smoothed'!$AG$2)</f>
        <v>-1.7322054538378429E-2</v>
      </c>
      <c r="V96" s="1">
        <f ca="1">V36+NORMINV(RAND(),0,'Total-Smoothed'!$AG$2)</f>
        <v>-2.5298558427801557E-2</v>
      </c>
      <c r="W96" s="1">
        <f ca="1">W36+NORMINV(RAND(),0,'Total-Smoothed'!$AG$2)</f>
        <v>0.68199549901569168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0.96461570922789375</v>
      </c>
      <c r="E97" s="1">
        <f ca="1">E37+NORMINV(RAND(),0,'Total-Smoothed'!$AG$2)</f>
        <v>0.77438335333189956</v>
      </c>
      <c r="F97" s="1">
        <f ca="1">F37+NORMINV(RAND(),0,'Total-Smoothed'!$AG$2)</f>
        <v>0.14919758667980709</v>
      </c>
      <c r="G97" s="1">
        <f ca="1">G37+NORMINV(RAND(),0,'Total-Smoothed'!$AG$2)</f>
        <v>0.1744557561766536</v>
      </c>
      <c r="H97" s="1">
        <f ca="1">H37+NORMINV(RAND(),0,'Total-Smoothed'!$AG$2)</f>
        <v>0.6950850451952808</v>
      </c>
      <c r="I97" s="1">
        <f ca="1">I37+NORMINV(RAND(),0,'Total-Smoothed'!$AG$2)</f>
        <v>-4.4932269904004174E-3</v>
      </c>
      <c r="J97" s="1">
        <f ca="1">J37+NORMINV(RAND(),0,'Total-Smoothed'!$AG$2)</f>
        <v>1.1417401772323055</v>
      </c>
      <c r="K97" s="1">
        <f ca="1">K37+NORMINV(RAND(),0,'Total-Smoothed'!$AG$2)</f>
        <v>-6.1110108758093078E-2</v>
      </c>
      <c r="L97" s="1">
        <f ca="1">L37+NORMINV(RAND(),0,'Total-Smoothed'!$AG$2)</f>
        <v>0.82741325171305813</v>
      </c>
      <c r="M97" s="1">
        <f ca="1">M37+NORMINV(RAND(),0,'Total-Smoothed'!$AG$2)</f>
        <v>1.0855466762508095</v>
      </c>
      <c r="N97" s="1">
        <f ca="1">N37+NORMINV(RAND(),0,'Total-Smoothed'!$AG$2)</f>
        <v>0.13826805719596427</v>
      </c>
      <c r="O97" s="1">
        <f ca="1">O37+NORMINV(RAND(),0,'Total-Smoothed'!$AG$2)</f>
        <v>-6.2218695565834647E-2</v>
      </c>
      <c r="P97" s="1">
        <f ca="1">P37+NORMINV(RAND(),0,'Total-Smoothed'!$AG$2)</f>
        <v>0.35371311242225789</v>
      </c>
      <c r="Q97" s="1">
        <f ca="1">Q37+NORMINV(RAND(),0,'Total-Smoothed'!$AG$2)</f>
        <v>0.84173682353612611</v>
      </c>
      <c r="R97" s="1">
        <f ca="1">R37+NORMINV(RAND(),0,'Total-Smoothed'!$AG$2)</f>
        <v>0.88602760537940706</v>
      </c>
      <c r="S97" s="1">
        <f ca="1">S37+NORMINV(RAND(),0,'Total-Smoothed'!$AG$2)</f>
        <v>0.42126432056839158</v>
      </c>
      <c r="T97" s="1">
        <f ca="1">T37+NORMINV(RAND(),0,'Total-Smoothed'!$AG$2)</f>
        <v>0.93797775469011246</v>
      </c>
      <c r="U97" s="1">
        <f ca="1">U37+NORMINV(RAND(),0,'Total-Smoothed'!$AG$2)</f>
        <v>7.0426386162451601E-2</v>
      </c>
      <c r="V97" s="1">
        <f ca="1">V37+NORMINV(RAND(),0,'Total-Smoothed'!$AG$2)</f>
        <v>-7.8578115757373113E-3</v>
      </c>
      <c r="W97" s="1">
        <f ca="1">W37+NORMINV(RAND(),0,'Total-Smoothed'!$AG$2)</f>
        <v>0.27314031727346516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0.96093897272627338</v>
      </c>
      <c r="E98" s="1">
        <f ca="1">E38+NORMINV(RAND(),0,'Total-Smoothed'!$AG$2)</f>
        <v>0.27429066133169955</v>
      </c>
      <c r="F98" s="1">
        <f ca="1">F38+NORMINV(RAND(),0,'Total-Smoothed'!$AG$2)</f>
        <v>0.19313223085467551</v>
      </c>
      <c r="G98" s="1">
        <f ca="1">G38+NORMINV(RAND(),0,'Total-Smoothed'!$AG$2)</f>
        <v>-0.10098513417133347</v>
      </c>
      <c r="H98" s="1">
        <f ca="1">H38+NORMINV(RAND(),0,'Total-Smoothed'!$AG$2)</f>
        <v>0.84970532307784363</v>
      </c>
      <c r="I98" s="1">
        <f ca="1">I38+NORMINV(RAND(),0,'Total-Smoothed'!$AG$2)</f>
        <v>0.19457221335265074</v>
      </c>
      <c r="J98" s="1">
        <f ca="1">J38+NORMINV(RAND(),0,'Total-Smoothed'!$AG$2)</f>
        <v>0.65037991610167667</v>
      </c>
      <c r="K98" s="1">
        <f ca="1">K38+NORMINV(RAND(),0,'Total-Smoothed'!$AG$2)</f>
        <v>1.9443613258760612E-2</v>
      </c>
      <c r="L98" s="1">
        <f ca="1">L38+NORMINV(RAND(),0,'Total-Smoothed'!$AG$2)</f>
        <v>0.26713923609050105</v>
      </c>
      <c r="M98" s="1">
        <f ca="1">M38+NORMINV(RAND(),0,'Total-Smoothed'!$AG$2)</f>
        <v>0.41707544371160427</v>
      </c>
      <c r="N98" s="1">
        <f ca="1">N38+NORMINV(RAND(),0,'Total-Smoothed'!$AG$2)</f>
        <v>-2.6654531973054257E-2</v>
      </c>
      <c r="O98" s="1">
        <f ca="1">O38+NORMINV(RAND(),0,'Total-Smoothed'!$AG$2)</f>
        <v>9.9212006357519644E-2</v>
      </c>
      <c r="P98" s="1">
        <f ca="1">P38+NORMINV(RAND(),0,'Total-Smoothed'!$AG$2)</f>
        <v>0.58779950357206845</v>
      </c>
      <c r="Q98" s="1">
        <f ca="1">Q38+NORMINV(RAND(),0,'Total-Smoothed'!$AG$2)</f>
        <v>0.68434335630866461</v>
      </c>
      <c r="R98" s="1">
        <f ca="1">R38+NORMINV(RAND(),0,'Total-Smoothed'!$AG$2)</f>
        <v>0.87963362369205134</v>
      </c>
      <c r="S98" s="1">
        <f ca="1">S38+NORMINV(RAND(),0,'Total-Smoothed'!$AG$2)</f>
        <v>0.1777855939663385</v>
      </c>
      <c r="T98" s="1">
        <f ca="1">T38+NORMINV(RAND(),0,'Total-Smoothed'!$AG$2)</f>
        <v>0.29277727185732111</v>
      </c>
      <c r="U98" s="1">
        <f ca="1">U38+NORMINV(RAND(),0,'Total-Smoothed'!$AG$2)</f>
        <v>3.2076877134240844E-3</v>
      </c>
      <c r="V98" s="1">
        <f ca="1">V38+NORMINV(RAND(),0,'Total-Smoothed'!$AG$2)</f>
        <v>0.29598863291958616</v>
      </c>
      <c r="W98" s="1">
        <f ca="1">W38+NORMINV(RAND(),0,'Total-Smoothed'!$AG$2)</f>
        <v>9.0161222924174139E-2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1.1732244335044553</v>
      </c>
      <c r="E99" s="1">
        <f ca="1">E39+NORMINV(RAND(),0,'Total-Smoothed'!$AG$2)</f>
        <v>1.0460944727965125</v>
      </c>
      <c r="F99" s="1">
        <f ca="1">F39+NORMINV(RAND(),0,'Total-Smoothed'!$AG$2)</f>
        <v>1.0263824864134246</v>
      </c>
      <c r="G99" s="1">
        <f ca="1">G39+NORMINV(RAND(),0,'Total-Smoothed'!$AG$2)</f>
        <v>-1.1190683638916801E-2</v>
      </c>
      <c r="H99" s="1">
        <f ca="1">H39+NORMINV(RAND(),0,'Total-Smoothed'!$AG$2)</f>
        <v>0.99367202697997559</v>
      </c>
      <c r="I99" s="1">
        <f ca="1">I39+NORMINV(RAND(),0,'Total-Smoothed'!$AG$2)</f>
        <v>0.14659405301466624</v>
      </c>
      <c r="J99" s="1">
        <f ca="1">J39+NORMINV(RAND(),0,'Total-Smoothed'!$AG$2)</f>
        <v>1.0400488971002926</v>
      </c>
      <c r="K99" s="1">
        <f ca="1">K39+NORMINV(RAND(),0,'Total-Smoothed'!$AG$2)</f>
        <v>4.1664719752966144E-2</v>
      </c>
      <c r="L99" s="1">
        <f ca="1">L39+NORMINV(RAND(),0,'Total-Smoothed'!$AG$2)</f>
        <v>0.96497285941632249</v>
      </c>
      <c r="M99" s="1">
        <f ca="1">M39+NORMINV(RAND(),0,'Total-Smoothed'!$AG$2)</f>
        <v>0.38377621596959588</v>
      </c>
      <c r="N99" s="1">
        <f ca="1">N39+NORMINV(RAND(),0,'Total-Smoothed'!$AG$2)</f>
        <v>-3.7273803799972395E-2</v>
      </c>
      <c r="O99" s="1">
        <f ca="1">O39+NORMINV(RAND(),0,'Total-Smoothed'!$AG$2)</f>
        <v>0.37779511684085948</v>
      </c>
      <c r="P99" s="1">
        <f ca="1">P39+NORMINV(RAND(),0,'Total-Smoothed'!$AG$2)</f>
        <v>0.91846843378966803</v>
      </c>
      <c r="Q99" s="1">
        <f ca="1">Q39+NORMINV(RAND(),0,'Total-Smoothed'!$AG$2)</f>
        <v>0.98595604425243366</v>
      </c>
      <c r="R99" s="1">
        <f ca="1">R39+NORMINV(RAND(),0,'Total-Smoothed'!$AG$2)</f>
        <v>0.34676385879688754</v>
      </c>
      <c r="S99" s="1">
        <f ca="1">S39+NORMINV(RAND(),0,'Total-Smoothed'!$AG$2)</f>
        <v>1.1746384788426578</v>
      </c>
      <c r="T99" s="1">
        <f ca="1">T39+NORMINV(RAND(),0,'Total-Smoothed'!$AG$2)</f>
        <v>1.012443874552541</v>
      </c>
      <c r="U99" s="1">
        <f ca="1">U39+NORMINV(RAND(),0,'Total-Smoothed'!$AG$2)</f>
        <v>0.80571988126198146</v>
      </c>
      <c r="V99" s="1">
        <f ca="1">V39+NORMINV(RAND(),0,'Total-Smoothed'!$AG$2)</f>
        <v>0.95541898323986019</v>
      </c>
      <c r="W99" s="1">
        <f ca="1">W39+NORMINV(RAND(),0,'Total-Smoothed'!$AG$2)</f>
        <v>0.95247506516514491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0.88406927849925154</v>
      </c>
      <c r="E100" s="1">
        <f ca="1">E40+NORMINV(RAND(),0,'Total-Smoothed'!$AG$2)</f>
        <v>0.82726331120303154</v>
      </c>
      <c r="F100" s="1">
        <f ca="1">F40+NORMINV(RAND(),0,'Total-Smoothed'!$AG$2)</f>
        <v>0.91978817565983351</v>
      </c>
      <c r="G100" s="1">
        <f ca="1">G40+NORMINV(RAND(),0,'Total-Smoothed'!$AG$2)</f>
        <v>0.91915874849296919</v>
      </c>
      <c r="H100" s="1">
        <f ca="1">H40+NORMINV(RAND(),0,'Total-Smoothed'!$AG$2)</f>
        <v>0.19371648507279665</v>
      </c>
      <c r="I100" s="1">
        <f ca="1">I40+NORMINV(RAND(),0,'Total-Smoothed'!$AG$2)</f>
        <v>0.20434671389426534</v>
      </c>
      <c r="J100" s="1">
        <f ca="1">J40+NORMINV(RAND(),0,'Total-Smoothed'!$AG$2)</f>
        <v>0.98351633833010421</v>
      </c>
      <c r="K100" s="1">
        <f ca="1">K40+NORMINV(RAND(),0,'Total-Smoothed'!$AG$2)</f>
        <v>0.25775096224376359</v>
      </c>
      <c r="L100" s="1">
        <f ca="1">L40+NORMINV(RAND(),0,'Total-Smoothed'!$AG$2)</f>
        <v>0.97845296596671238</v>
      </c>
      <c r="M100" s="1">
        <f ca="1">M40+NORMINV(RAND(),0,'Total-Smoothed'!$AG$2)</f>
        <v>0.16875370016934921</v>
      </c>
      <c r="N100" s="1">
        <f ca="1">N40+NORMINV(RAND(),0,'Total-Smoothed'!$AG$2)</f>
        <v>-0.15252992881468794</v>
      </c>
      <c r="O100" s="1">
        <f ca="1">O40+NORMINV(RAND(),0,'Total-Smoothed'!$AG$2)</f>
        <v>0.80220742953531299</v>
      </c>
      <c r="P100" s="1">
        <f ca="1">P40+NORMINV(RAND(),0,'Total-Smoothed'!$AG$2)</f>
        <v>1.0173781577840619</v>
      </c>
      <c r="Q100" s="1">
        <f ca="1">Q40+NORMINV(RAND(),0,'Total-Smoothed'!$AG$2)</f>
        <v>0.60267396691416197</v>
      </c>
      <c r="R100" s="1">
        <f ca="1">R40+NORMINV(RAND(),0,'Total-Smoothed'!$AG$2)</f>
        <v>1.2430733566342906E-2</v>
      </c>
      <c r="S100" s="1">
        <f ca="1">S40+NORMINV(RAND(),0,'Total-Smoothed'!$AG$2)</f>
        <v>0.92422137619328293</v>
      </c>
      <c r="T100" s="1">
        <f ca="1">T40+NORMINV(RAND(),0,'Total-Smoothed'!$AG$2)</f>
        <v>1.009729350183824</v>
      </c>
      <c r="U100" s="1">
        <f ca="1">U40+NORMINV(RAND(),0,'Total-Smoothed'!$AG$2)</f>
        <v>0.80237059015414602</v>
      </c>
      <c r="V100" s="1">
        <f ca="1">V40+NORMINV(RAND(),0,'Total-Smoothed'!$AG$2)</f>
        <v>0.16949693061802068</v>
      </c>
      <c r="W100" s="1">
        <f ca="1">W40+NORMINV(RAND(),0,'Total-Smoothed'!$AG$2)</f>
        <v>4.657541727604754E-2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0.33053890065743852</v>
      </c>
      <c r="E101" s="1">
        <f ca="1">E41+NORMINV(RAND(),0,'Total-Smoothed'!$AG$2)</f>
        <v>9.6332480526882952E-2</v>
      </c>
      <c r="F101" s="1">
        <f ca="1">F41+NORMINV(RAND(),0,'Total-Smoothed'!$AG$2)</f>
        <v>7.1713807998509432E-2</v>
      </c>
      <c r="G101" s="1">
        <f ca="1">G41+NORMINV(RAND(),0,'Total-Smoothed'!$AG$2)</f>
        <v>0.12655089886068419</v>
      </c>
      <c r="H101" s="1">
        <f ca="1">H41+NORMINV(RAND(),0,'Total-Smoothed'!$AG$2)</f>
        <v>0.78161199007403703</v>
      </c>
      <c r="I101" s="1">
        <f ca="1">I41+NORMINV(RAND(),0,'Total-Smoothed'!$AG$2)</f>
        <v>3.7060828107197803E-2</v>
      </c>
      <c r="J101" s="1">
        <f ca="1">J41+NORMINV(RAND(),0,'Total-Smoothed'!$AG$2)</f>
        <v>0.6364395640884476</v>
      </c>
      <c r="K101" s="1">
        <f ca="1">K41+NORMINV(RAND(),0,'Total-Smoothed'!$AG$2)</f>
        <v>0.16753145693662991</v>
      </c>
      <c r="L101" s="1">
        <f ca="1">L41+NORMINV(RAND(),0,'Total-Smoothed'!$AG$2)</f>
        <v>0.12982827716133566</v>
      </c>
      <c r="M101" s="1">
        <f ca="1">M41+NORMINV(RAND(),0,'Total-Smoothed'!$AG$2)</f>
        <v>8.8814873086738716E-3</v>
      </c>
      <c r="N101" s="1">
        <f ca="1">N41+NORMINV(RAND(),0,'Total-Smoothed'!$AG$2)</f>
        <v>0.23983868046650772</v>
      </c>
      <c r="O101" s="1">
        <f ca="1">O41+NORMINV(RAND(),0,'Total-Smoothed'!$AG$2)</f>
        <v>0.30253621680583875</v>
      </c>
      <c r="P101" s="1">
        <f ca="1">P41+NORMINV(RAND(),0,'Total-Smoothed'!$AG$2)</f>
        <v>6.142899331083479E-2</v>
      </c>
      <c r="Q101" s="1">
        <f ca="1">Q41+NORMINV(RAND(),0,'Total-Smoothed'!$AG$2)</f>
        <v>0.89600796925896908</v>
      </c>
      <c r="R101" s="1">
        <f ca="1">R41+NORMINV(RAND(),0,'Total-Smoothed'!$AG$2)</f>
        <v>0.99748331705089854</v>
      </c>
      <c r="S101" s="1">
        <f ca="1">S41+NORMINV(RAND(),0,'Total-Smoothed'!$AG$2)</f>
        <v>-1.8027657217084582E-2</v>
      </c>
      <c r="T101" s="1">
        <f ca="1">T41+NORMINV(RAND(),0,'Total-Smoothed'!$AG$2)</f>
        <v>1.0093459716437465</v>
      </c>
      <c r="U101" s="1">
        <f ca="1">U41+NORMINV(RAND(),0,'Total-Smoothed'!$AG$2)</f>
        <v>7.1058022009394012E-2</v>
      </c>
      <c r="V101" s="1">
        <f ca="1">V41+NORMINV(RAND(),0,'Total-Smoothed'!$AG$2)</f>
        <v>9.6307805853157097E-2</v>
      </c>
      <c r="W101" s="1">
        <f ca="1">W41+NORMINV(RAND(),0,'Total-Smoothed'!$AG$2)</f>
        <v>3.6419243752526995E-3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0.91416054562781668</v>
      </c>
      <c r="E102" s="1">
        <f ca="1">E42+NORMINV(RAND(),0,'Total-Smoothed'!$AG$2)</f>
        <v>0.31872216444592716</v>
      </c>
      <c r="F102" s="1">
        <f ca="1">F42+NORMINV(RAND(),0,'Total-Smoothed'!$AG$2)</f>
        <v>0.78742835985437665</v>
      </c>
      <c r="G102" s="1">
        <f ca="1">G42+NORMINV(RAND(),0,'Total-Smoothed'!$AG$2)</f>
        <v>-2.6158932490539671E-2</v>
      </c>
      <c r="H102" s="1">
        <f ca="1">H42+NORMINV(RAND(),0,'Total-Smoothed'!$AG$2)</f>
        <v>0.86405871631263531</v>
      </c>
      <c r="I102" s="1">
        <f ca="1">I42+NORMINV(RAND(),0,'Total-Smoothed'!$AG$2)</f>
        <v>-7.3094921894707787E-2</v>
      </c>
      <c r="J102" s="1">
        <f ca="1">J42+NORMINV(RAND(),0,'Total-Smoothed'!$AG$2)</f>
        <v>1.0413183483145714</v>
      </c>
      <c r="K102" s="1">
        <f ca="1">K42+NORMINV(RAND(),0,'Total-Smoothed'!$AG$2)</f>
        <v>5.0921823809337866E-2</v>
      </c>
      <c r="L102" s="1">
        <f ca="1">L42+NORMINV(RAND(),0,'Total-Smoothed'!$AG$2)</f>
        <v>0.26722004654658615</v>
      </c>
      <c r="M102" s="1">
        <f ca="1">M42+NORMINV(RAND(),0,'Total-Smoothed'!$AG$2)</f>
        <v>0.88631989927694887</v>
      </c>
      <c r="N102" s="1">
        <f ca="1">N42+NORMINV(RAND(),0,'Total-Smoothed'!$AG$2)</f>
        <v>2.7535073888643936E-2</v>
      </c>
      <c r="O102" s="1">
        <f ca="1">O42+NORMINV(RAND(),0,'Total-Smoothed'!$AG$2)</f>
        <v>-9.364794909384401E-2</v>
      </c>
      <c r="P102" s="1">
        <f ca="1">P42+NORMINV(RAND(),0,'Total-Smoothed'!$AG$2)</f>
        <v>-0.10594359714398359</v>
      </c>
      <c r="Q102" s="1">
        <f ca="1">Q42+NORMINV(RAND(),0,'Total-Smoothed'!$AG$2)</f>
        <v>-7.4880524419842359E-3</v>
      </c>
      <c r="R102" s="1">
        <f ca="1">R42+NORMINV(RAND(),0,'Total-Smoothed'!$AG$2)</f>
        <v>0.96521028945183718</v>
      </c>
      <c r="S102" s="1">
        <f ca="1">S42+NORMINV(RAND(),0,'Total-Smoothed'!$AG$2)</f>
        <v>0.10021772850286664</v>
      </c>
      <c r="T102" s="1">
        <f ca="1">T42+NORMINV(RAND(),0,'Total-Smoothed'!$AG$2)</f>
        <v>3.9745646338160981E-2</v>
      </c>
      <c r="U102" s="1">
        <f ca="1">U42+NORMINV(RAND(),0,'Total-Smoothed'!$AG$2)</f>
        <v>0.26670689029750944</v>
      </c>
      <c r="V102" s="1">
        <f ca="1">V42+NORMINV(RAND(),0,'Total-Smoothed'!$AG$2)</f>
        <v>0.8458851506829016</v>
      </c>
      <c r="W102" s="1">
        <f ca="1">W42+NORMINV(RAND(),0,'Total-Smoothed'!$AG$2)</f>
        <v>0.96785783350142285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5.1537163691116709E-3</v>
      </c>
      <c r="E103" s="1">
        <f ca="1">E43+NORMINV(RAND(),0,'Total-Smoothed'!$AG$2)</f>
        <v>0.96543746122685425</v>
      </c>
      <c r="F103" s="1">
        <f ca="1">F43+NORMINV(RAND(),0,'Total-Smoothed'!$AG$2)</f>
        <v>0.22184941271774739</v>
      </c>
      <c r="G103" s="1">
        <f ca="1">G43+NORMINV(RAND(),0,'Total-Smoothed'!$AG$2)</f>
        <v>0.91044266873815871</v>
      </c>
      <c r="H103" s="1">
        <f ca="1">H43+NORMINV(RAND(),0,'Total-Smoothed'!$AG$2)</f>
        <v>5.7066290883223715E-2</v>
      </c>
      <c r="I103" s="1">
        <f ca="1">I43+NORMINV(RAND(),0,'Total-Smoothed'!$AG$2)</f>
        <v>-6.2498001639052503E-4</v>
      </c>
      <c r="J103" s="1">
        <f ca="1">J43+NORMINV(RAND(),0,'Total-Smoothed'!$AG$2)</f>
        <v>1.0640175714713951</v>
      </c>
      <c r="K103" s="1">
        <f ca="1">K43+NORMINV(RAND(),0,'Total-Smoothed'!$AG$2)</f>
        <v>2.5500985515621091E-3</v>
      </c>
      <c r="L103" s="1">
        <f ca="1">L43+NORMINV(RAND(),0,'Total-Smoothed'!$AG$2)</f>
        <v>-0.19472584550323521</v>
      </c>
      <c r="M103" s="1">
        <f ca="1">M43+NORMINV(RAND(),0,'Total-Smoothed'!$AG$2)</f>
        <v>0.86388073296252055</v>
      </c>
      <c r="N103" s="1">
        <f ca="1">N43+NORMINV(RAND(),0,'Total-Smoothed'!$AG$2)</f>
        <v>0.12854836794045243</v>
      </c>
      <c r="O103" s="1">
        <f ca="1">O43+NORMINV(RAND(),0,'Total-Smoothed'!$AG$2)</f>
        <v>0.94870261719948978</v>
      </c>
      <c r="P103" s="1">
        <f ca="1">P43+NORMINV(RAND(),0,'Total-Smoothed'!$AG$2)</f>
        <v>5.9729031837792379E-2</v>
      </c>
      <c r="Q103" s="1">
        <f ca="1">Q43+NORMINV(RAND(),0,'Total-Smoothed'!$AG$2)</f>
        <v>9.4616197109993652E-2</v>
      </c>
      <c r="R103" s="1">
        <f ca="1">R43+NORMINV(RAND(),0,'Total-Smoothed'!$AG$2)</f>
        <v>0.32922601992074096</v>
      </c>
      <c r="S103" s="1">
        <f ca="1">S43+NORMINV(RAND(),0,'Total-Smoothed'!$AG$2)</f>
        <v>0.22910588136194224</v>
      </c>
      <c r="T103" s="1">
        <f ca="1">T43+NORMINV(RAND(),0,'Total-Smoothed'!$AG$2)</f>
        <v>-6.0814005160032582E-3</v>
      </c>
      <c r="U103" s="1">
        <f ca="1">U43+NORMINV(RAND(),0,'Total-Smoothed'!$AG$2)</f>
        <v>0.99786919975460775</v>
      </c>
      <c r="V103" s="1">
        <f ca="1">V43+NORMINV(RAND(),0,'Total-Smoothed'!$AG$2)</f>
        <v>0.52342172310660351</v>
      </c>
      <c r="W103" s="1">
        <f ca="1">W43+NORMINV(RAND(),0,'Total-Smoothed'!$AG$2)</f>
        <v>-4.6704411400383922E-2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8.5035621383522178E-2</v>
      </c>
      <c r="E104" s="1">
        <f ca="1">E44+NORMINV(RAND(),0,'Total-Smoothed'!$AG$2)</f>
        <v>0.87589173278905985</v>
      </c>
      <c r="F104" s="1">
        <f ca="1">F44+NORMINV(RAND(),0,'Total-Smoothed'!$AG$2)</f>
        <v>0.54744787893459923</v>
      </c>
      <c r="G104" s="1">
        <f ca="1">G44+NORMINV(RAND(),0,'Total-Smoothed'!$AG$2)</f>
        <v>0.923015293147184</v>
      </c>
      <c r="H104" s="1">
        <f ca="1">H44+NORMINV(RAND(),0,'Total-Smoothed'!$AG$2)</f>
        <v>4.1495756645132026E-2</v>
      </c>
      <c r="I104" s="1">
        <f ca="1">I44+NORMINV(RAND(),0,'Total-Smoothed'!$AG$2)</f>
        <v>9.2200037746641844E-2</v>
      </c>
      <c r="J104" s="1">
        <f ca="1">J44+NORMINV(RAND(),0,'Total-Smoothed'!$AG$2)</f>
        <v>0.87476604317533968</v>
      </c>
      <c r="K104" s="1">
        <f ca="1">K44+NORMINV(RAND(),0,'Total-Smoothed'!$AG$2)</f>
        <v>1.9693002732480765E-2</v>
      </c>
      <c r="L104" s="1">
        <f ca="1">L44+NORMINV(RAND(),0,'Total-Smoothed'!$AG$2)</f>
        <v>0.91552751757251283</v>
      </c>
      <c r="M104" s="1">
        <f ca="1">M44+NORMINV(RAND(),0,'Total-Smoothed'!$AG$2)</f>
        <v>0.48688230314001474</v>
      </c>
      <c r="N104" s="1">
        <f ca="1">N44+NORMINV(RAND(),0,'Total-Smoothed'!$AG$2)</f>
        <v>7.6550241072725705E-2</v>
      </c>
      <c r="O104" s="1">
        <f ca="1">O44+NORMINV(RAND(),0,'Total-Smoothed'!$AG$2)</f>
        <v>0.9608801030125067</v>
      </c>
      <c r="P104" s="1">
        <f ca="1">P44+NORMINV(RAND(),0,'Total-Smoothed'!$AG$2)</f>
        <v>0.99593233430820982</v>
      </c>
      <c r="Q104" s="1">
        <f ca="1">Q44+NORMINV(RAND(),0,'Total-Smoothed'!$AG$2)</f>
        <v>0.44002320538521317</v>
      </c>
      <c r="R104" s="1">
        <f ca="1">R44+NORMINV(RAND(),0,'Total-Smoothed'!$AG$2)</f>
        <v>-2.6644558640322655E-3</v>
      </c>
      <c r="S104" s="1">
        <f ca="1">S44+NORMINV(RAND(),0,'Total-Smoothed'!$AG$2)</f>
        <v>0.94729110684101547</v>
      </c>
      <c r="T104" s="1">
        <f ca="1">T44+NORMINV(RAND(),0,'Total-Smoothed'!$AG$2)</f>
        <v>0.21442261210726593</v>
      </c>
      <c r="U104" s="1">
        <f ca="1">U44+NORMINV(RAND(),0,'Total-Smoothed'!$AG$2)</f>
        <v>0.95913002258796265</v>
      </c>
      <c r="V104" s="1">
        <f ca="1">V44+NORMINV(RAND(),0,'Total-Smoothed'!$AG$2)</f>
        <v>0.18176226027948683</v>
      </c>
      <c r="W104" s="1">
        <f ca="1">W44+NORMINV(RAND(),0,'Total-Smoothed'!$AG$2)</f>
        <v>4.8697041955556783E-2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1.1481101062947294</v>
      </c>
      <c r="E105" s="1">
        <f ca="1">E45+NORMINV(RAND(),0,'Total-Smoothed'!$AG$2)</f>
        <v>1.0644307527849226</v>
      </c>
      <c r="F105" s="1">
        <f ca="1">F45+NORMINV(RAND(),0,'Total-Smoothed'!$AG$2)</f>
        <v>0.2056178497002851</v>
      </c>
      <c r="G105" s="1">
        <f ca="1">G45+NORMINV(RAND(),0,'Total-Smoothed'!$AG$2)</f>
        <v>0.81753076775494271</v>
      </c>
      <c r="H105" s="1">
        <f ca="1">H45+NORMINV(RAND(),0,'Total-Smoothed'!$AG$2)</f>
        <v>-7.6347661249625276E-2</v>
      </c>
      <c r="I105" s="1">
        <f ca="1">I45+NORMINV(RAND(),0,'Total-Smoothed'!$AG$2)</f>
        <v>-5.5570645386027399E-2</v>
      </c>
      <c r="J105" s="1">
        <f ca="1">J45+NORMINV(RAND(),0,'Total-Smoothed'!$AG$2)</f>
        <v>0.89214141131782576</v>
      </c>
      <c r="K105" s="1">
        <f ca="1">K45+NORMINV(RAND(),0,'Total-Smoothed'!$AG$2)</f>
        <v>4.2477827734224483E-2</v>
      </c>
      <c r="L105" s="1">
        <f ca="1">L45+NORMINV(RAND(),0,'Total-Smoothed'!$AG$2)</f>
        <v>0.23013431016599872</v>
      </c>
      <c r="M105" s="1">
        <f ca="1">M45+NORMINV(RAND(),0,'Total-Smoothed'!$AG$2)</f>
        <v>1.0620397893759346</v>
      </c>
      <c r="N105" s="1">
        <f ca="1">N45+NORMINV(RAND(),0,'Total-Smoothed'!$AG$2)</f>
        <v>-0.10059012639884232</v>
      </c>
      <c r="O105" s="1">
        <f ca="1">O45+NORMINV(RAND(),0,'Total-Smoothed'!$AG$2)</f>
        <v>3.7463983570368842E-3</v>
      </c>
      <c r="P105" s="1">
        <f ca="1">P45+NORMINV(RAND(),0,'Total-Smoothed'!$AG$2)</f>
        <v>-0.13889176365801048</v>
      </c>
      <c r="Q105" s="1">
        <f ca="1">Q45+NORMINV(RAND(),0,'Total-Smoothed'!$AG$2)</f>
        <v>0.15600133891272489</v>
      </c>
      <c r="R105" s="1">
        <f ca="1">R45+NORMINV(RAND(),0,'Total-Smoothed'!$AG$2)</f>
        <v>2.7416742149286407E-2</v>
      </c>
      <c r="S105" s="1">
        <f ca="1">S45+NORMINV(RAND(),0,'Total-Smoothed'!$AG$2)</f>
        <v>0.38325054698411931</v>
      </c>
      <c r="T105" s="1">
        <f ca="1">T45+NORMINV(RAND(),0,'Total-Smoothed'!$AG$2)</f>
        <v>3.3944179663896977E-2</v>
      </c>
      <c r="U105" s="1">
        <f ca="1">U45+NORMINV(RAND(),0,'Total-Smoothed'!$AG$2)</f>
        <v>3.3790541943475277E-2</v>
      </c>
      <c r="V105" s="1">
        <f ca="1">V45+NORMINV(RAND(),0,'Total-Smoothed'!$AG$2)</f>
        <v>0.17227871003699152</v>
      </c>
      <c r="W105" s="1">
        <f ca="1">W45+NORMINV(RAND(),0,'Total-Smoothed'!$AG$2)</f>
        <v>0.65119026254285317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0.9086639720085895</v>
      </c>
      <c r="E106" s="1">
        <f ca="1">E46+NORMINV(RAND(),0,'Total-Smoothed'!$AG$2)</f>
        <v>0.83571918653004207</v>
      </c>
      <c r="F106" s="1">
        <f ca="1">F46+NORMINV(RAND(),0,'Total-Smoothed'!$AG$2)</f>
        <v>0.17181235252692087</v>
      </c>
      <c r="G106" s="1">
        <f ca="1">G46+NORMINV(RAND(),0,'Total-Smoothed'!$AG$2)</f>
        <v>0.65486380807289912</v>
      </c>
      <c r="H106" s="1">
        <f ca="1">H46+NORMINV(RAND(),0,'Total-Smoothed'!$AG$2)</f>
        <v>-6.9221485709921052E-2</v>
      </c>
      <c r="I106" s="1">
        <f ca="1">I46+NORMINV(RAND(),0,'Total-Smoothed'!$AG$2)</f>
        <v>-3.7668510875108197E-2</v>
      </c>
      <c r="J106" s="1">
        <f ca="1">J46+NORMINV(RAND(),0,'Total-Smoothed'!$AG$2)</f>
        <v>1.010988198939009</v>
      </c>
      <c r="K106" s="1">
        <f ca="1">K46+NORMINV(RAND(),0,'Total-Smoothed'!$AG$2)</f>
        <v>0.11145195035793323</v>
      </c>
      <c r="L106" s="1">
        <f ca="1">L46+NORMINV(RAND(),0,'Total-Smoothed'!$AG$2)</f>
        <v>1.0127079715456522</v>
      </c>
      <c r="M106" s="1">
        <f ca="1">M46+NORMINV(RAND(),0,'Total-Smoothed'!$AG$2)</f>
        <v>1.0766271548345321</v>
      </c>
      <c r="N106" s="1">
        <f ca="1">N46+NORMINV(RAND(),0,'Total-Smoothed'!$AG$2)</f>
        <v>0.11599292767997785</v>
      </c>
      <c r="O106" s="1">
        <f ca="1">O46+NORMINV(RAND(),0,'Total-Smoothed'!$AG$2)</f>
        <v>0.44266928293948238</v>
      </c>
      <c r="P106" s="1">
        <f ca="1">P46+NORMINV(RAND(),0,'Total-Smoothed'!$AG$2)</f>
        <v>0.98812239043763395</v>
      </c>
      <c r="Q106" s="1">
        <f ca="1">Q46+NORMINV(RAND(),0,'Total-Smoothed'!$AG$2)</f>
        <v>0.96482905084485282</v>
      </c>
      <c r="R106" s="1">
        <f ca="1">R46+NORMINV(RAND(),0,'Total-Smoothed'!$AG$2)</f>
        <v>-6.1047066642352529E-2</v>
      </c>
      <c r="S106" s="1">
        <f ca="1">S46+NORMINV(RAND(),0,'Total-Smoothed'!$AG$2)</f>
        <v>0.91496836767339895</v>
      </c>
      <c r="T106" s="1">
        <f ca="1">T46+NORMINV(RAND(),0,'Total-Smoothed'!$AG$2)</f>
        <v>0.30975742046015819</v>
      </c>
      <c r="U106" s="1">
        <f ca="1">U46+NORMINV(RAND(),0,'Total-Smoothed'!$AG$2)</f>
        <v>0.28558034434275958</v>
      </c>
      <c r="V106" s="1">
        <f ca="1">V46+NORMINV(RAND(),0,'Total-Smoothed'!$AG$2)</f>
        <v>0.13086940023776811</v>
      </c>
      <c r="W106" s="1">
        <f ca="1">W46+NORMINV(RAND(),0,'Total-Smoothed'!$AG$2)</f>
        <v>-0.17986964248796411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0.28913055912206609</v>
      </c>
      <c r="E107" s="1">
        <f ca="1">E47+NORMINV(RAND(),0,'Total-Smoothed'!$AG$2)</f>
        <v>1.0724748837478666</v>
      </c>
      <c r="F107" s="1">
        <f ca="1">F47+NORMINV(RAND(),0,'Total-Smoothed'!$AG$2)</f>
        <v>0.1889074356839241</v>
      </c>
      <c r="G107" s="1">
        <f ca="1">G47+NORMINV(RAND(),0,'Total-Smoothed'!$AG$2)</f>
        <v>0.99289669995180485</v>
      </c>
      <c r="H107" s="1">
        <f ca="1">H47+NORMINV(RAND(),0,'Total-Smoothed'!$AG$2)</f>
        <v>5.4077923783098072E-2</v>
      </c>
      <c r="I107" s="1">
        <f ca="1">I47+NORMINV(RAND(),0,'Total-Smoothed'!$AG$2)</f>
        <v>0.13979312663355226</v>
      </c>
      <c r="J107" s="1">
        <f ca="1">J47+NORMINV(RAND(),0,'Total-Smoothed'!$AG$2)</f>
        <v>0.29894231818483441</v>
      </c>
      <c r="K107" s="1">
        <f ca="1">K47+NORMINV(RAND(),0,'Total-Smoothed'!$AG$2)</f>
        <v>-3.9004636939860407E-2</v>
      </c>
      <c r="L107" s="1">
        <f ca="1">L47+NORMINV(RAND(),0,'Total-Smoothed'!$AG$2)</f>
        <v>1.0005284288575496</v>
      </c>
      <c r="M107" s="1">
        <f ca="1">M47+NORMINV(RAND(),0,'Total-Smoothed'!$AG$2)</f>
        <v>4.6564832008943124E-2</v>
      </c>
      <c r="N107" s="1">
        <f ca="1">N47+NORMINV(RAND(),0,'Total-Smoothed'!$AG$2)</f>
        <v>0.30531470364994318</v>
      </c>
      <c r="O107" s="1">
        <f ca="1">O47+NORMINV(RAND(),0,'Total-Smoothed'!$AG$2)</f>
        <v>1.0794656629146728</v>
      </c>
      <c r="P107" s="1">
        <f ca="1">P47+NORMINV(RAND(),0,'Total-Smoothed'!$AG$2)</f>
        <v>0.79607293885667318</v>
      </c>
      <c r="Q107" s="1">
        <f ca="1">Q47+NORMINV(RAND(),0,'Total-Smoothed'!$AG$2)</f>
        <v>1.2140558056380135</v>
      </c>
      <c r="R107" s="1">
        <f ca="1">R47+NORMINV(RAND(),0,'Total-Smoothed'!$AG$2)</f>
        <v>3.9214574074259878E-2</v>
      </c>
      <c r="S107" s="1">
        <f ca="1">S47+NORMINV(RAND(),0,'Total-Smoothed'!$AG$2)</f>
        <v>0.97752024052620434</v>
      </c>
      <c r="T107" s="1">
        <f ca="1">T47+NORMINV(RAND(),0,'Total-Smoothed'!$AG$2)</f>
        <v>0.94242508470438946</v>
      </c>
      <c r="U107" s="1">
        <f ca="1">U47+NORMINV(RAND(),0,'Total-Smoothed'!$AG$2)</f>
        <v>0.87200543161440069</v>
      </c>
      <c r="V107" s="1">
        <f ca="1">V47+NORMINV(RAND(),0,'Total-Smoothed'!$AG$2)</f>
        <v>0.44949921556457212</v>
      </c>
      <c r="W107" s="1">
        <f ca="1">W47+NORMINV(RAND(),0,'Total-Smoothed'!$AG$2)</f>
        <v>2.2338452293711966E-2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0.83424281600593675</v>
      </c>
      <c r="E108" s="1">
        <f ca="1">E48+NORMINV(RAND(),0,'Total-Smoothed'!$AG$2)</f>
        <v>0.84792348420088126</v>
      </c>
      <c r="F108" s="1">
        <f ca="1">F48+NORMINV(RAND(),0,'Total-Smoothed'!$AG$2)</f>
        <v>0.7237699736144364</v>
      </c>
      <c r="G108" s="1">
        <f ca="1">G48+NORMINV(RAND(),0,'Total-Smoothed'!$AG$2)</f>
        <v>0.88453729445570872</v>
      </c>
      <c r="H108" s="1">
        <f ca="1">H48+NORMINV(RAND(),0,'Total-Smoothed'!$AG$2)</f>
        <v>-0.10767313738599829</v>
      </c>
      <c r="I108" s="1">
        <f ca="1">I48+NORMINV(RAND(),0,'Total-Smoothed'!$AG$2)</f>
        <v>0.12788897901023327</v>
      </c>
      <c r="J108" s="1">
        <f ca="1">J48+NORMINV(RAND(),0,'Total-Smoothed'!$AG$2)</f>
        <v>1.0272516344863025</v>
      </c>
      <c r="K108" s="1">
        <f ca="1">K48+NORMINV(RAND(),0,'Total-Smoothed'!$AG$2)</f>
        <v>-2.8486521686969496E-2</v>
      </c>
      <c r="L108" s="1">
        <f ca="1">L48+NORMINV(RAND(),0,'Total-Smoothed'!$AG$2)</f>
        <v>0.2830183901464895</v>
      </c>
      <c r="M108" s="1">
        <f ca="1">M48+NORMINV(RAND(),0,'Total-Smoothed'!$AG$2)</f>
        <v>9.2330401505522353E-2</v>
      </c>
      <c r="N108" s="1">
        <f ca="1">N48+NORMINV(RAND(),0,'Total-Smoothed'!$AG$2)</f>
        <v>0.14402710873187485</v>
      </c>
      <c r="O108" s="1">
        <f ca="1">O48+NORMINV(RAND(),0,'Total-Smoothed'!$AG$2)</f>
        <v>0.85379347104329806</v>
      </c>
      <c r="P108" s="1">
        <f ca="1">P48+NORMINV(RAND(),0,'Total-Smoothed'!$AG$2)</f>
        <v>1.0946472347823757</v>
      </c>
      <c r="Q108" s="1">
        <f ca="1">Q48+NORMINV(RAND(),0,'Total-Smoothed'!$AG$2)</f>
        <v>9.2498647668323247E-2</v>
      </c>
      <c r="R108" s="1">
        <f ca="1">R48+NORMINV(RAND(),0,'Total-Smoothed'!$AG$2)</f>
        <v>5.3674958179488905E-2</v>
      </c>
      <c r="S108" s="1">
        <f ca="1">S48+NORMINV(RAND(),0,'Total-Smoothed'!$AG$2)</f>
        <v>0.53298189062394774</v>
      </c>
      <c r="T108" s="1">
        <f ca="1">T48+NORMINV(RAND(),0,'Total-Smoothed'!$AG$2)</f>
        <v>8.0298677063708523E-2</v>
      </c>
      <c r="U108" s="1">
        <f ca="1">U48+NORMINV(RAND(),0,'Total-Smoothed'!$AG$2)</f>
        <v>0.93915085813494648</v>
      </c>
      <c r="V108" s="1">
        <f ca="1">V48+NORMINV(RAND(),0,'Total-Smoothed'!$AG$2)</f>
        <v>0.4120273745399754</v>
      </c>
      <c r="W108" s="1">
        <f ca="1">W48+NORMINV(RAND(),0,'Total-Smoothed'!$AG$2)</f>
        <v>2.2450868304674894E-3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-3.0177643374861837E-2</v>
      </c>
      <c r="E111" s="1">
        <f ca="1">(E61+0.6*(F61+D61)+0.15*G1)/(1+2*0.6+0.15)</f>
        <v>4.5276478341079292E-2</v>
      </c>
      <c r="F111" s="1">
        <f ca="1">(F61+0.6*(G61+E61)+0.15*(D61+H61))/(1+2*0.6+2*0.15)</f>
        <v>0.23697587402311598</v>
      </c>
      <c r="G111" s="1">
        <f t="shared" ref="G111:H126" ca="1" si="10">(G61+0.6*(H61+F61)+0.15*(E61+I61))/(1+2*0.6+2*0.15)</f>
        <v>0.39143626985936497</v>
      </c>
      <c r="H111" s="1">
        <f ca="1">(H61+0.6*(I61+G61)+0.15*(F61+J61))/(1+2*0.6+2*0.15)</f>
        <v>0.29737202510280902</v>
      </c>
      <c r="I111" s="1">
        <f t="shared" ref="I111:U126" ca="1" si="11">(I61+0.6*(J61+H61)+0.15*(G61+K61))/(1+2*0.6+2*0.15)</f>
        <v>0.33355785624094891</v>
      </c>
      <c r="J111" s="1">
        <f t="shared" ca="1" si="11"/>
        <v>0.45771332986991614</v>
      </c>
      <c r="K111" s="1">
        <f t="shared" ca="1" si="11"/>
        <v>0.34070360999654803</v>
      </c>
      <c r="L111" s="1">
        <f t="shared" ca="1" si="11"/>
        <v>0.21358677440896673</v>
      </c>
      <c r="M111" s="1">
        <f t="shared" ca="1" si="11"/>
        <v>0.19437202819320834</v>
      </c>
      <c r="N111" s="1">
        <f t="shared" ca="1" si="11"/>
        <v>0.17341457923061915</v>
      </c>
      <c r="O111" s="1">
        <f t="shared" ca="1" si="11"/>
        <v>0.14648635450462191</v>
      </c>
      <c r="P111" s="1">
        <f t="shared" ca="1" si="11"/>
        <v>9.7227070773422436E-2</v>
      </c>
      <c r="Q111" s="1">
        <f t="shared" ca="1" si="11"/>
        <v>0.23154665417498732</v>
      </c>
      <c r="R111" s="1">
        <f t="shared" ca="1" si="11"/>
        <v>0.40328709453247702</v>
      </c>
      <c r="S111" s="1">
        <f t="shared" ca="1" si="11"/>
        <v>0.26267956099899542</v>
      </c>
      <c r="T111" s="1">
        <f t="shared" ca="1" si="11"/>
        <v>0.13953130329101615</v>
      </c>
      <c r="U111" s="1">
        <f t="shared" ca="1" si="11"/>
        <v>0.122667381843463</v>
      </c>
      <c r="V111" s="1">
        <f ca="1">(V61+0.6*(W61+U61)+0.15*T1)/(1+2*0.6+0.15)</f>
        <v>0.11830185631141375</v>
      </c>
      <c r="W111" s="1">
        <f ca="1">(W61+0.6*(V61)+0.15*U61)/(1+0.6+0.15)</f>
        <v>0.12859235633462679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-7.5000519745947267E-3</v>
      </c>
      <c r="E112" s="1">
        <f t="shared" ref="E112:E158" ca="1" si="13">(E62+0.6*(F62+D62)+0.15*G2)/(1+2*0.6+0.15)</f>
        <v>3.6118957107208909E-2</v>
      </c>
      <c r="F112" s="1">
        <f t="shared" ref="F112:U127" ca="1" si="14">(F62+0.6*(G62+E62)+0.15*(D62+H62))/(1+2*0.6+2*0.15)</f>
        <v>0.16419766326652471</v>
      </c>
      <c r="G112" s="1">
        <f t="shared" ca="1" si="10"/>
        <v>0.31650041164644854</v>
      </c>
      <c r="H112" s="1">
        <f t="shared" ca="1" si="10"/>
        <v>0.28473866015164356</v>
      </c>
      <c r="I112" s="1">
        <f t="shared" ca="1" si="11"/>
        <v>0.32649642811693297</v>
      </c>
      <c r="J112" s="1">
        <f t="shared" ca="1" si="11"/>
        <v>0.44239695460671247</v>
      </c>
      <c r="K112" s="1">
        <f t="shared" ca="1" si="11"/>
        <v>0.28829527562555018</v>
      </c>
      <c r="L112" s="1">
        <f t="shared" ca="1" si="11"/>
        <v>0.10550291263929837</v>
      </c>
      <c r="M112" s="1">
        <f t="shared" ca="1" si="11"/>
        <v>9.1682369497850025E-2</v>
      </c>
      <c r="N112" s="1">
        <f t="shared" ca="1" si="11"/>
        <v>0.16273182014672097</v>
      </c>
      <c r="O112" s="1">
        <f t="shared" ca="1" si="11"/>
        <v>0.22752663683078689</v>
      </c>
      <c r="P112" s="1">
        <f t="shared" ca="1" si="11"/>
        <v>0.26179010752579301</v>
      </c>
      <c r="Q112" s="1">
        <f t="shared" ca="1" si="11"/>
        <v>0.38182243469233662</v>
      </c>
      <c r="R112" s="1">
        <f t="shared" ca="1" si="11"/>
        <v>0.51581659440053129</v>
      </c>
      <c r="S112" s="1">
        <f t="shared" ca="1" si="11"/>
        <v>0.4296255721574454</v>
      </c>
      <c r="T112" s="1">
        <f t="shared" ca="1" si="11"/>
        <v>0.29754738210655218</v>
      </c>
      <c r="U112" s="1">
        <f t="shared" ca="1" si="11"/>
        <v>0.2122662034943458</v>
      </c>
      <c r="V112" s="1">
        <f t="shared" ref="V112:V158" ca="1" si="15">(V62+0.6*(W62+U62)+0.15*T2)/(1+2*0.6+0.15)</f>
        <v>0.15547170578881894</v>
      </c>
      <c r="W112" s="1">
        <f t="shared" ref="W112:W157" ca="1" si="16">(W62+0.6*(V62)+0.15*U62)/(1+0.6+0.15)</f>
        <v>8.0725480649977643E-2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-4.9234230765357004E-2</v>
      </c>
      <c r="E113" s="1">
        <f t="shared" ca="1" si="13"/>
        <v>2.5008361741885185E-2</v>
      </c>
      <c r="F113" s="1">
        <f t="shared" ca="1" si="14"/>
        <v>0.14287988707846389</v>
      </c>
      <c r="G113" s="1">
        <f t="shared" ca="1" si="10"/>
        <v>0.26750066887518464</v>
      </c>
      <c r="H113" s="1">
        <f t="shared" ca="1" si="10"/>
        <v>0.23415417034970848</v>
      </c>
      <c r="I113" s="1">
        <f t="shared" ca="1" si="11"/>
        <v>0.26224183170998627</v>
      </c>
      <c r="J113" s="1">
        <f t="shared" ca="1" si="11"/>
        <v>0.32442821777029918</v>
      </c>
      <c r="K113" s="1">
        <f t="shared" ca="1" si="11"/>
        <v>0.19379976257819814</v>
      </c>
      <c r="L113" s="1">
        <f t="shared" ca="1" si="11"/>
        <v>9.4755030428343545E-2</v>
      </c>
      <c r="M113" s="1">
        <f t="shared" ca="1" si="11"/>
        <v>0.12269773012791514</v>
      </c>
      <c r="N113" s="1">
        <f t="shared" ca="1" si="11"/>
        <v>0.20358975176000893</v>
      </c>
      <c r="O113" s="1">
        <f t="shared" ca="1" si="11"/>
        <v>0.19014713369497904</v>
      </c>
      <c r="P113" s="1">
        <f t="shared" ca="1" si="11"/>
        <v>0.14745338429401866</v>
      </c>
      <c r="Q113" s="1">
        <f t="shared" ca="1" si="11"/>
        <v>0.29210278097755399</v>
      </c>
      <c r="R113" s="1">
        <f t="shared" ca="1" si="11"/>
        <v>0.48777450125454686</v>
      </c>
      <c r="S113" s="1">
        <f t="shared" ca="1" si="11"/>
        <v>0.41516422954360621</v>
      </c>
      <c r="T113" s="1">
        <f t="shared" ca="1" si="11"/>
        <v>0.32552438420949964</v>
      </c>
      <c r="U113" s="1">
        <f t="shared" ca="1" si="11"/>
        <v>0.25190740015484142</v>
      </c>
      <c r="V113" s="1">
        <f t="shared" ca="1" si="15"/>
        <v>0.12136007706378325</v>
      </c>
      <c r="W113" s="1">
        <f t="shared" ca="1" si="16"/>
        <v>-1.8444463525881066E-2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-3.0040415366334446E-2</v>
      </c>
      <c r="E114" s="1">
        <f t="shared" ca="1" si="13"/>
        <v>3.929857983449949E-2</v>
      </c>
      <c r="F114" s="1">
        <f t="shared" ca="1" si="14"/>
        <v>0.17054852974420079</v>
      </c>
      <c r="G114" s="1">
        <f t="shared" ca="1" si="10"/>
        <v>0.34337121825223754</v>
      </c>
      <c r="H114" s="1">
        <f t="shared" ca="1" si="10"/>
        <v>0.33088740316720067</v>
      </c>
      <c r="I114" s="1">
        <f t="shared" ca="1" si="11"/>
        <v>0.33951510758976139</v>
      </c>
      <c r="J114" s="1">
        <f t="shared" ca="1" si="11"/>
        <v>0.3944327057937026</v>
      </c>
      <c r="K114" s="1">
        <f t="shared" ca="1" si="11"/>
        <v>0.25160594877048192</v>
      </c>
      <c r="L114" s="1">
        <f t="shared" ca="1" si="11"/>
        <v>8.123708376776495E-2</v>
      </c>
      <c r="M114" s="1">
        <f t="shared" ca="1" si="11"/>
        <v>2.9319771928126192E-2</v>
      </c>
      <c r="N114" s="1">
        <f t="shared" ca="1" si="11"/>
        <v>4.7944162823649661E-2</v>
      </c>
      <c r="O114" s="1">
        <f t="shared" ca="1" si="11"/>
        <v>0.13568114201967924</v>
      </c>
      <c r="P114" s="1">
        <f t="shared" ca="1" si="11"/>
        <v>0.21593289008524871</v>
      </c>
      <c r="Q114" s="1">
        <f t="shared" ca="1" si="11"/>
        <v>0.35914089633286517</v>
      </c>
      <c r="R114" s="1">
        <f t="shared" ca="1" si="11"/>
        <v>0.52248654461793298</v>
      </c>
      <c r="S114" s="1">
        <f t="shared" ca="1" si="11"/>
        <v>0.51192084452908337</v>
      </c>
      <c r="T114" s="1">
        <f t="shared" ca="1" si="11"/>
        <v>0.53558998036172834</v>
      </c>
      <c r="U114" s="1">
        <f t="shared" ca="1" si="11"/>
        <v>0.43434059295514016</v>
      </c>
      <c r="V114" s="1">
        <f t="shared" ca="1" si="15"/>
        <v>0.20489425393874278</v>
      </c>
      <c r="W114" s="1">
        <f t="shared" ca="1" si="16"/>
        <v>6.4708892866848403E-2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0.12545351312926684</v>
      </c>
      <c r="E115" s="1">
        <f t="shared" ca="1" si="13"/>
        <v>8.7573820248905074E-2</v>
      </c>
      <c r="F115" s="1">
        <f t="shared" ca="1" si="14"/>
        <v>0.14271406662722674</v>
      </c>
      <c r="G115" s="1">
        <f t="shared" ca="1" si="10"/>
        <v>0.24398835711496258</v>
      </c>
      <c r="H115" s="1">
        <f t="shared" ca="1" si="10"/>
        <v>0.21281520299130915</v>
      </c>
      <c r="I115" s="1">
        <f t="shared" ca="1" si="11"/>
        <v>0.25776497375255419</v>
      </c>
      <c r="J115" s="1">
        <f t="shared" ca="1" si="11"/>
        <v>0.39029296739164748</v>
      </c>
      <c r="K115" s="1">
        <f t="shared" ca="1" si="11"/>
        <v>0.29323308449183572</v>
      </c>
      <c r="L115" s="1">
        <f t="shared" ca="1" si="11"/>
        <v>0.15213956302690809</v>
      </c>
      <c r="M115" s="1">
        <f t="shared" ca="1" si="11"/>
        <v>0.13338559555910404</v>
      </c>
      <c r="N115" s="1">
        <f t="shared" ca="1" si="11"/>
        <v>0.17469503212370049</v>
      </c>
      <c r="O115" s="1">
        <f t="shared" ca="1" si="11"/>
        <v>0.19475231751214359</v>
      </c>
      <c r="P115" s="1">
        <f t="shared" ca="1" si="11"/>
        <v>0.19918038494074103</v>
      </c>
      <c r="Q115" s="1">
        <f t="shared" ca="1" si="11"/>
        <v>0.28400715807483629</v>
      </c>
      <c r="R115" s="1">
        <f t="shared" ca="1" si="11"/>
        <v>0.44933290637313006</v>
      </c>
      <c r="S115" s="1">
        <f t="shared" ca="1" si="11"/>
        <v>0.38151913231683088</v>
      </c>
      <c r="T115" s="1">
        <f t="shared" ca="1" si="11"/>
        <v>0.2725741267777736</v>
      </c>
      <c r="U115" s="1">
        <f t="shared" ca="1" si="11"/>
        <v>0.15047228156507036</v>
      </c>
      <c r="V115" s="1">
        <f t="shared" ca="1" si="15"/>
        <v>2.4430729554428678E-2</v>
      </c>
      <c r="W115" s="1">
        <f t="shared" ca="1" si="16"/>
        <v>-9.0381358205624054E-2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-2.395530175006302E-2</v>
      </c>
      <c r="E116" s="1">
        <f t="shared" ca="1" si="13"/>
        <v>6.0966407235791074E-2</v>
      </c>
      <c r="F116" s="1">
        <f t="shared" ca="1" si="14"/>
        <v>0.22586608197384042</v>
      </c>
      <c r="G116" s="1">
        <f t="shared" ca="1" si="10"/>
        <v>0.43000671148946229</v>
      </c>
      <c r="H116" s="1">
        <f t="shared" ca="1" si="10"/>
        <v>0.43687720716138967</v>
      </c>
      <c r="I116" s="1">
        <f t="shared" ca="1" si="11"/>
        <v>0.4202450766739706</v>
      </c>
      <c r="J116" s="1">
        <f t="shared" ca="1" si="11"/>
        <v>0.45148366388724648</v>
      </c>
      <c r="K116" s="1">
        <f t="shared" ca="1" si="11"/>
        <v>0.26964225857393637</v>
      </c>
      <c r="L116" s="1">
        <f t="shared" ca="1" si="11"/>
        <v>0.10996907649280192</v>
      </c>
      <c r="M116" s="1">
        <f t="shared" ca="1" si="11"/>
        <v>9.9883089313619097E-2</v>
      </c>
      <c r="N116" s="1">
        <f t="shared" ca="1" si="11"/>
        <v>0.16226151564478181</v>
      </c>
      <c r="O116" s="1">
        <f t="shared" ca="1" si="11"/>
        <v>0.20158780608756741</v>
      </c>
      <c r="P116" s="1">
        <f t="shared" ca="1" si="11"/>
        <v>0.19994129329670707</v>
      </c>
      <c r="Q116" s="1">
        <f t="shared" ca="1" si="11"/>
        <v>0.34479919385306029</v>
      </c>
      <c r="R116" s="1">
        <f t="shared" ca="1" si="11"/>
        <v>0.53739171953059173</v>
      </c>
      <c r="S116" s="1">
        <f t="shared" ca="1" si="11"/>
        <v>0.48889543497841126</v>
      </c>
      <c r="T116" s="1">
        <f t="shared" ca="1" si="11"/>
        <v>0.48237293866986819</v>
      </c>
      <c r="U116" s="1">
        <f t="shared" ca="1" si="11"/>
        <v>0.3729395181422312</v>
      </c>
      <c r="V116" s="1">
        <f t="shared" ca="1" si="15"/>
        <v>0.15447591878352321</v>
      </c>
      <c r="W116" s="1">
        <f t="shared" ca="1" si="16"/>
        <v>2.9234733454502164E-2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-3.4266071608261547E-2</v>
      </c>
      <c r="E117" s="1">
        <f t="shared" ca="1" si="13"/>
        <v>1.3349831166226055E-2</v>
      </c>
      <c r="F117" s="1">
        <f t="shared" ca="1" si="14"/>
        <v>0.1080196002418807</v>
      </c>
      <c r="G117" s="1">
        <f t="shared" ca="1" si="10"/>
        <v>0.15116267129227162</v>
      </c>
      <c r="H117" s="1">
        <f t="shared" ca="1" si="10"/>
        <v>0.11415494282253222</v>
      </c>
      <c r="I117" s="1">
        <f t="shared" ca="1" si="11"/>
        <v>0.17875629284442923</v>
      </c>
      <c r="J117" s="1">
        <f t="shared" ca="1" si="11"/>
        <v>0.2651769533349666</v>
      </c>
      <c r="K117" s="1">
        <f t="shared" ca="1" si="11"/>
        <v>0.21290824376832068</v>
      </c>
      <c r="L117" s="1">
        <f t="shared" ca="1" si="11"/>
        <v>0.18155329243573343</v>
      </c>
      <c r="M117" s="1">
        <f t="shared" ca="1" si="11"/>
        <v>0.15615588118299417</v>
      </c>
      <c r="N117" s="1">
        <f t="shared" ca="1" si="11"/>
        <v>8.4220036311097132E-2</v>
      </c>
      <c r="O117" s="1">
        <f t="shared" ca="1" si="11"/>
        <v>5.6803616164092421E-2</v>
      </c>
      <c r="P117" s="1">
        <f t="shared" ca="1" si="11"/>
        <v>0.13105113040324856</v>
      </c>
      <c r="Q117" s="1">
        <f t="shared" ca="1" si="11"/>
        <v>0.26437406654793327</v>
      </c>
      <c r="R117" s="1">
        <f t="shared" ca="1" si="11"/>
        <v>0.34904509337124773</v>
      </c>
      <c r="S117" s="1">
        <f t="shared" ca="1" si="11"/>
        <v>0.21361340466985981</v>
      </c>
      <c r="T117" s="1">
        <f t="shared" ca="1" si="11"/>
        <v>0.12424743905705152</v>
      </c>
      <c r="U117" s="1">
        <f t="shared" ca="1" si="11"/>
        <v>6.9081300557070957E-2</v>
      </c>
      <c r="V117" s="1">
        <f t="shared" ca="1" si="15"/>
        <v>1.0155055842344253E-2</v>
      </c>
      <c r="W117" s="1">
        <f t="shared" ca="1" si="16"/>
        <v>-5.786163940098705E-3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0.15855284351893553</v>
      </c>
      <c r="E118" s="1">
        <f t="shared" ca="1" si="13"/>
        <v>0.12410664159144814</v>
      </c>
      <c r="F118" s="1">
        <f t="shared" ca="1" si="14"/>
        <v>0.24533027726711146</v>
      </c>
      <c r="G118" s="1">
        <f t="shared" ca="1" si="10"/>
        <v>0.40171414289626783</v>
      </c>
      <c r="H118" s="1">
        <f t="shared" ca="1" si="10"/>
        <v>0.3403134037840892</v>
      </c>
      <c r="I118" s="1">
        <f t="shared" ca="1" si="11"/>
        <v>0.30060182117041229</v>
      </c>
      <c r="J118" s="1">
        <f t="shared" ca="1" si="11"/>
        <v>0.29664250877445347</v>
      </c>
      <c r="K118" s="1">
        <f t="shared" ca="1" si="11"/>
        <v>0.14515050556823225</v>
      </c>
      <c r="L118" s="1">
        <f t="shared" ca="1" si="11"/>
        <v>3.6697315164685405E-2</v>
      </c>
      <c r="M118" s="1">
        <f t="shared" ca="1" si="11"/>
        <v>4.4554835325847267E-2</v>
      </c>
      <c r="N118" s="1">
        <f t="shared" ca="1" si="11"/>
        <v>0.12100743827195751</v>
      </c>
      <c r="O118" s="1">
        <f t="shared" ca="1" si="11"/>
        <v>0.19846922500128389</v>
      </c>
      <c r="P118" s="1">
        <f t="shared" ca="1" si="11"/>
        <v>0.24784096921825755</v>
      </c>
      <c r="Q118" s="1">
        <f t="shared" ca="1" si="11"/>
        <v>0.37434665422343483</v>
      </c>
      <c r="R118" s="1">
        <f t="shared" ca="1" si="11"/>
        <v>0.4894548205994636</v>
      </c>
      <c r="S118" s="1">
        <f t="shared" ca="1" si="11"/>
        <v>0.37924614164779219</v>
      </c>
      <c r="T118" s="1">
        <f t="shared" ca="1" si="11"/>
        <v>0.29198126271134761</v>
      </c>
      <c r="U118" s="1">
        <f t="shared" ca="1" si="11"/>
        <v>0.19971534473458991</v>
      </c>
      <c r="V118" s="1">
        <f t="shared" ca="1" si="15"/>
        <v>9.5534562182249594E-2</v>
      </c>
      <c r="W118" s="1">
        <f t="shared" ca="1" si="16"/>
        <v>2.4731961405612391E-2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1.5148351300765004E-2</v>
      </c>
      <c r="E119" s="1">
        <f t="shared" ca="1" si="13"/>
        <v>5.8637372224745597E-2</v>
      </c>
      <c r="F119" s="1">
        <f t="shared" ca="1" si="14"/>
        <v>9.0550403457529488E-2</v>
      </c>
      <c r="G119" s="1">
        <f t="shared" ca="1" si="10"/>
        <v>0.10058424114500097</v>
      </c>
      <c r="H119" s="1">
        <f t="shared" ca="1" si="10"/>
        <v>0.14961380852365164</v>
      </c>
      <c r="I119" s="1">
        <f t="shared" ca="1" si="11"/>
        <v>0.31278121465589387</v>
      </c>
      <c r="J119" s="1">
        <f t="shared" ca="1" si="11"/>
        <v>0.40989177152527595</v>
      </c>
      <c r="K119" s="1">
        <f t="shared" ca="1" si="11"/>
        <v>0.22742802533865825</v>
      </c>
      <c r="L119" s="1">
        <f t="shared" ca="1" si="11"/>
        <v>6.6767265604904119E-2</v>
      </c>
      <c r="M119" s="1">
        <f t="shared" ca="1" si="11"/>
        <v>6.1436429522633243E-2</v>
      </c>
      <c r="N119" s="1">
        <f t="shared" ca="1" si="11"/>
        <v>9.3350097656857312E-2</v>
      </c>
      <c r="O119" s="1">
        <f t="shared" ca="1" si="11"/>
        <v>9.463220721850743E-2</v>
      </c>
      <c r="P119" s="1">
        <f t="shared" ca="1" si="11"/>
        <v>0.13503966475661464</v>
      </c>
      <c r="Q119" s="1">
        <f t="shared" ca="1" si="11"/>
        <v>0.30899525833751829</v>
      </c>
      <c r="R119" s="1">
        <f t="shared" ca="1" si="11"/>
        <v>0.47366787880369793</v>
      </c>
      <c r="S119" s="1">
        <f t="shared" ca="1" si="11"/>
        <v>0.3498375400595809</v>
      </c>
      <c r="T119" s="1">
        <f t="shared" ca="1" si="11"/>
        <v>0.1946892534602134</v>
      </c>
      <c r="U119" s="1">
        <f t="shared" ca="1" si="11"/>
        <v>8.4682430427816369E-2</v>
      </c>
      <c r="V119" s="1">
        <f t="shared" ca="1" si="15"/>
        <v>-2.708419778639265E-2</v>
      </c>
      <c r="W119" s="1">
        <f t="shared" ca="1" si="16"/>
        <v>-8.1673385970759654E-2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7.4959079898733266E-2</v>
      </c>
      <c r="E120" s="1">
        <f t="shared" ca="1" si="13"/>
        <v>8.3211489591673363E-2</v>
      </c>
      <c r="F120" s="1">
        <f t="shared" ca="1" si="14"/>
        <v>0.17989130641416357</v>
      </c>
      <c r="G120" s="1">
        <f t="shared" ca="1" si="10"/>
        <v>0.31851184872989635</v>
      </c>
      <c r="H120" s="1">
        <f t="shared" ca="1" si="10"/>
        <v>0.26292438125473561</v>
      </c>
      <c r="I120" s="1">
        <f t="shared" ca="1" si="11"/>
        <v>0.24881168849767624</v>
      </c>
      <c r="J120" s="1">
        <f t="shared" ca="1" si="11"/>
        <v>0.32134913303298851</v>
      </c>
      <c r="K120" s="1">
        <f t="shared" ca="1" si="11"/>
        <v>0.22230415021684996</v>
      </c>
      <c r="L120" s="1">
        <f t="shared" ca="1" si="11"/>
        <v>0.14518191344167466</v>
      </c>
      <c r="M120" s="1">
        <f t="shared" ca="1" si="11"/>
        <v>0.17971502931630848</v>
      </c>
      <c r="N120" s="1">
        <f t="shared" ca="1" si="11"/>
        <v>0.21025008682069299</v>
      </c>
      <c r="O120" s="1">
        <f t="shared" ca="1" si="11"/>
        <v>0.15184352045864966</v>
      </c>
      <c r="P120" s="1">
        <f t="shared" ca="1" si="11"/>
        <v>0.14769384123841506</v>
      </c>
      <c r="Q120" s="1">
        <f t="shared" ca="1" si="11"/>
        <v>0.30023854199851263</v>
      </c>
      <c r="R120" s="1">
        <f t="shared" ca="1" si="11"/>
        <v>0.46393707255072886</v>
      </c>
      <c r="S120" s="1">
        <f t="shared" ca="1" si="11"/>
        <v>0.33128214622079444</v>
      </c>
      <c r="T120" s="1">
        <f t="shared" ca="1" si="11"/>
        <v>0.22987880193638088</v>
      </c>
      <c r="U120" s="1">
        <f t="shared" ca="1" si="11"/>
        <v>0.22162574962169401</v>
      </c>
      <c r="V120" s="1">
        <f t="shared" ca="1" si="15"/>
        <v>0.20941142283646949</v>
      </c>
      <c r="W120" s="1">
        <f t="shared" ca="1" si="16"/>
        <v>0.15359612295367189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2.8551372430407201E-2</v>
      </c>
      <c r="E121" s="1">
        <f t="shared" ca="1" si="13"/>
        <v>3.2164321930137581E-2</v>
      </c>
      <c r="F121" s="1">
        <f t="shared" ca="1" si="14"/>
        <v>0.15486795900980896</v>
      </c>
      <c r="G121" s="1">
        <f t="shared" ca="1" si="10"/>
        <v>0.25397359406150055</v>
      </c>
      <c r="H121" s="1">
        <f t="shared" ca="1" si="10"/>
        <v>0.18666580134621671</v>
      </c>
      <c r="I121" s="1">
        <f t="shared" ca="1" si="11"/>
        <v>0.22739603379597964</v>
      </c>
      <c r="J121" s="1">
        <f t="shared" ca="1" si="11"/>
        <v>0.35476987513956731</v>
      </c>
      <c r="K121" s="1">
        <f t="shared" ca="1" si="11"/>
        <v>0.26262459954575312</v>
      </c>
      <c r="L121" s="1">
        <f t="shared" ca="1" si="11"/>
        <v>0.11949265666620881</v>
      </c>
      <c r="M121" s="1">
        <f t="shared" ca="1" si="11"/>
        <v>9.7012423963108524E-2</v>
      </c>
      <c r="N121" s="1">
        <f t="shared" ca="1" si="11"/>
        <v>0.14862769160916117</v>
      </c>
      <c r="O121" s="1">
        <f t="shared" ca="1" si="11"/>
        <v>0.19493593952730343</v>
      </c>
      <c r="P121" s="1">
        <f t="shared" ca="1" si="11"/>
        <v>0.20927149580757778</v>
      </c>
      <c r="Q121" s="1">
        <f t="shared" ca="1" si="11"/>
        <v>0.33220049595221313</v>
      </c>
      <c r="R121" s="1">
        <f t="shared" ca="1" si="11"/>
        <v>0.45393075389390436</v>
      </c>
      <c r="S121" s="1">
        <f t="shared" ca="1" si="11"/>
        <v>0.37111005268037972</v>
      </c>
      <c r="T121" s="1">
        <f t="shared" ca="1" si="11"/>
        <v>0.34354700177448716</v>
      </c>
      <c r="U121" s="1">
        <f t="shared" ca="1" si="11"/>
        <v>0.24831098498237941</v>
      </c>
      <c r="V121" s="1">
        <f t="shared" ca="1" si="15"/>
        <v>0.11447928921211374</v>
      </c>
      <c r="W121" s="1">
        <f t="shared" ca="1" si="16"/>
        <v>4.6928608094996611E-2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-4.6524450088776016E-2</v>
      </c>
      <c r="E122" s="1">
        <f t="shared" ca="1" si="13"/>
        <v>-1.1268984429545981E-2</v>
      </c>
      <c r="F122" s="1">
        <f t="shared" ca="1" si="14"/>
        <v>0.14331163623303314</v>
      </c>
      <c r="G122" s="1">
        <f t="shared" ca="1" si="10"/>
        <v>0.27260225121785031</v>
      </c>
      <c r="H122" s="1">
        <f t="shared" ca="1" si="10"/>
        <v>0.18584295493930175</v>
      </c>
      <c r="I122" s="1">
        <f t="shared" ca="1" si="11"/>
        <v>0.19440938880699843</v>
      </c>
      <c r="J122" s="1">
        <f t="shared" ca="1" si="11"/>
        <v>0.30495201586707854</v>
      </c>
      <c r="K122" s="1">
        <f t="shared" ca="1" si="11"/>
        <v>0.19185372954889329</v>
      </c>
      <c r="L122" s="1">
        <f t="shared" ca="1" si="11"/>
        <v>3.8740067489104621E-2</v>
      </c>
      <c r="M122" s="1">
        <f t="shared" ca="1" si="11"/>
        <v>1.4555159858733565E-2</v>
      </c>
      <c r="N122" s="1">
        <f t="shared" ca="1" si="11"/>
        <v>0.10906738483468788</v>
      </c>
      <c r="O122" s="1">
        <f t="shared" ca="1" si="11"/>
        <v>0.14520358921913559</v>
      </c>
      <c r="P122" s="1">
        <f t="shared" ca="1" si="11"/>
        <v>0.14218783518931827</v>
      </c>
      <c r="Q122" s="1">
        <f t="shared" ca="1" si="11"/>
        <v>0.2620937123537036</v>
      </c>
      <c r="R122" s="1">
        <f t="shared" ca="1" si="11"/>
        <v>0.44199716670021899</v>
      </c>
      <c r="S122" s="1">
        <f t="shared" ca="1" si="11"/>
        <v>0.38782965815808951</v>
      </c>
      <c r="T122" s="1">
        <f t="shared" ca="1" si="11"/>
        <v>0.31955835178276792</v>
      </c>
      <c r="U122" s="1">
        <f t="shared" ca="1" si="11"/>
        <v>0.22651603744650495</v>
      </c>
      <c r="V122" s="1">
        <f t="shared" ca="1" si="15"/>
        <v>0.16504506862529963</v>
      </c>
      <c r="W122" s="1">
        <f t="shared" ca="1" si="16"/>
        <v>0.11324965082682772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-0.10122088081307093</v>
      </c>
      <c r="E123" s="1">
        <f t="shared" ca="1" si="13"/>
        <v>-3.2056151896012672E-2</v>
      </c>
      <c r="F123" s="1">
        <f t="shared" ca="1" si="14"/>
        <v>5.190103565956302E-2</v>
      </c>
      <c r="G123" s="1">
        <f t="shared" ca="1" si="10"/>
        <v>0.10852622495665634</v>
      </c>
      <c r="H123" s="1">
        <f t="shared" ca="1" si="10"/>
        <v>0.1112954727458652</v>
      </c>
      <c r="I123" s="1">
        <f t="shared" ca="1" si="11"/>
        <v>0.26318721081989571</v>
      </c>
      <c r="J123" s="1">
        <f t="shared" ca="1" si="11"/>
        <v>0.37254502931465172</v>
      </c>
      <c r="K123" s="1">
        <f t="shared" ca="1" si="11"/>
        <v>0.18411915922429004</v>
      </c>
      <c r="L123" s="1">
        <f t="shared" ca="1" si="11"/>
        <v>-1.0850964286961673E-2</v>
      </c>
      <c r="M123" s="1">
        <f t="shared" ca="1" si="11"/>
        <v>6.7478767543983614E-3</v>
      </c>
      <c r="N123" s="1">
        <f t="shared" ca="1" si="11"/>
        <v>0.11157341085300601</v>
      </c>
      <c r="O123" s="1">
        <f t="shared" ca="1" si="11"/>
        <v>0.11263202673918578</v>
      </c>
      <c r="P123" s="1">
        <f t="shared" ca="1" si="11"/>
        <v>8.9116154508490891E-2</v>
      </c>
      <c r="Q123" s="1">
        <f t="shared" ca="1" si="11"/>
        <v>0.1715890474528961</v>
      </c>
      <c r="R123" s="1">
        <f t="shared" ca="1" si="11"/>
        <v>0.29404830953915273</v>
      </c>
      <c r="S123" s="1">
        <f t="shared" ca="1" si="11"/>
        <v>0.21001444249593032</v>
      </c>
      <c r="T123" s="1">
        <f t="shared" ca="1" si="11"/>
        <v>7.4972694509941595E-2</v>
      </c>
      <c r="U123" s="1">
        <f t="shared" ca="1" si="11"/>
        <v>6.2558551589011937E-3</v>
      </c>
      <c r="V123" s="1">
        <f t="shared" ca="1" si="15"/>
        <v>3.3339985388407947E-2</v>
      </c>
      <c r="W123" s="1">
        <f t="shared" ca="1" si="16"/>
        <v>0.12031733057132742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-3.1838494563679175E-2</v>
      </c>
      <c r="E124" s="1">
        <f t="shared" ca="1" si="13"/>
        <v>7.543054658680165E-2</v>
      </c>
      <c r="F124" s="1">
        <f t="shared" ca="1" si="14"/>
        <v>0.27937982734077793</v>
      </c>
      <c r="G124" s="1">
        <f t="shared" ca="1" si="10"/>
        <v>0.4061527502294025</v>
      </c>
      <c r="H124" s="1">
        <f t="shared" ca="1" si="10"/>
        <v>0.29699177217147177</v>
      </c>
      <c r="I124" s="1">
        <f t="shared" ca="1" si="11"/>
        <v>0.24718304740359889</v>
      </c>
      <c r="J124" s="1">
        <f t="shared" ca="1" si="11"/>
        <v>0.30925489276502455</v>
      </c>
      <c r="K124" s="1">
        <f t="shared" ca="1" si="11"/>
        <v>0.1702202349707507</v>
      </c>
      <c r="L124" s="1">
        <f t="shared" ca="1" si="11"/>
        <v>6.6336711652914661E-3</v>
      </c>
      <c r="M124" s="1">
        <f t="shared" ca="1" si="11"/>
        <v>5.8462143800780207E-2</v>
      </c>
      <c r="N124" s="1">
        <f t="shared" ca="1" si="11"/>
        <v>0.21684865106756104</v>
      </c>
      <c r="O124" s="1">
        <f t="shared" ca="1" si="11"/>
        <v>0.27232479143951455</v>
      </c>
      <c r="P124" s="1">
        <f t="shared" ca="1" si="11"/>
        <v>0.21734701577455834</v>
      </c>
      <c r="Q124" s="1">
        <f t="shared" ca="1" si="11"/>
        <v>0.27881621429570613</v>
      </c>
      <c r="R124" s="1">
        <f t="shared" ca="1" si="11"/>
        <v>0.40927992261584356</v>
      </c>
      <c r="S124" s="1">
        <f t="shared" ca="1" si="11"/>
        <v>0.34701566929520611</v>
      </c>
      <c r="T124" s="1">
        <f t="shared" ca="1" si="11"/>
        <v>0.3301181197421208</v>
      </c>
      <c r="U124" s="1">
        <f t="shared" ca="1" si="11"/>
        <v>0.28329350271756015</v>
      </c>
      <c r="V124" s="1">
        <f t="shared" ca="1" si="15"/>
        <v>0.20386864825276857</v>
      </c>
      <c r="W124" s="1">
        <f t="shared" ca="1" si="16"/>
        <v>0.13354397377369256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-5.4629773952115636E-2</v>
      </c>
      <c r="E125" s="1">
        <f t="shared" ca="1" si="13"/>
        <v>-1.5237958634671474E-2</v>
      </c>
      <c r="F125" s="1">
        <f t="shared" ca="1" si="14"/>
        <v>0.10572308985675445</v>
      </c>
      <c r="G125" s="1">
        <f t="shared" ca="1" si="10"/>
        <v>0.26174477083731407</v>
      </c>
      <c r="H125" s="1">
        <f t="shared" ca="1" si="10"/>
        <v>0.26796820794308884</v>
      </c>
      <c r="I125" s="1">
        <f t="shared" ca="1" si="11"/>
        <v>0.31370212172851802</v>
      </c>
      <c r="J125" s="1">
        <f t="shared" ca="1" si="11"/>
        <v>0.3681790993595877</v>
      </c>
      <c r="K125" s="1">
        <f t="shared" ca="1" si="11"/>
        <v>0.1906318654305493</v>
      </c>
      <c r="L125" s="1">
        <f t="shared" ca="1" si="11"/>
        <v>-5.3369033731919587E-3</v>
      </c>
      <c r="M125" s="1">
        <f t="shared" ca="1" si="11"/>
        <v>-4.4671947652598999E-2</v>
      </c>
      <c r="N125" s="1">
        <f t="shared" ca="1" si="11"/>
        <v>3.3316570126512547E-2</v>
      </c>
      <c r="O125" s="1">
        <f t="shared" ca="1" si="11"/>
        <v>8.1866029095244514E-2</v>
      </c>
      <c r="P125" s="1">
        <f t="shared" ca="1" si="11"/>
        <v>8.6332975388797306E-2</v>
      </c>
      <c r="Q125" s="1">
        <f t="shared" ca="1" si="11"/>
        <v>0.18825533569855485</v>
      </c>
      <c r="R125" s="1">
        <f t="shared" ca="1" si="11"/>
        <v>0.30209377496678269</v>
      </c>
      <c r="S125" s="1">
        <f t="shared" ca="1" si="11"/>
        <v>0.25278431450842154</v>
      </c>
      <c r="T125" s="1">
        <f t="shared" ca="1" si="11"/>
        <v>0.25602611109019502</v>
      </c>
      <c r="U125" s="1">
        <f t="shared" ca="1" si="11"/>
        <v>0.21147866189880732</v>
      </c>
      <c r="V125" s="1">
        <f t="shared" ca="1" si="15"/>
        <v>0.15184691166597586</v>
      </c>
      <c r="W125" s="1">
        <f t="shared" ca="1" si="16"/>
        <v>8.0763012433787543E-2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1.8828600479482704E-2</v>
      </c>
      <c r="E126" s="1">
        <f t="shared" ca="1" si="13"/>
        <v>5.4141843780929483E-2</v>
      </c>
      <c r="F126" s="1">
        <f t="shared" ca="1" si="14"/>
        <v>0.16955720320464307</v>
      </c>
      <c r="G126" s="1">
        <f t="shared" ca="1" si="10"/>
        <v>0.26531488846773449</v>
      </c>
      <c r="H126" s="1">
        <f t="shared" ca="1" si="10"/>
        <v>0.18314118391039114</v>
      </c>
      <c r="I126" s="1">
        <f t="shared" ca="1" si="11"/>
        <v>0.1943707023193034</v>
      </c>
      <c r="J126" s="1">
        <f t="shared" ca="1" si="11"/>
        <v>0.31905505452693605</v>
      </c>
      <c r="K126" s="1">
        <f t="shared" ca="1" si="11"/>
        <v>0.21988349281667491</v>
      </c>
      <c r="L126" s="1">
        <f t="shared" ca="1" si="11"/>
        <v>0.13837999868465398</v>
      </c>
      <c r="M126" s="1">
        <f t="shared" ca="1" si="11"/>
        <v>0.15673875669127041</v>
      </c>
      <c r="N126" s="1">
        <f t="shared" ca="1" si="11"/>
        <v>0.12858567886809985</v>
      </c>
      <c r="O126" s="1">
        <f t="shared" ca="1" si="11"/>
        <v>5.3618422609543005E-2</v>
      </c>
      <c r="P126" s="1">
        <f t="shared" ca="1" si="11"/>
        <v>4.2421280878618857E-2</v>
      </c>
      <c r="Q126" s="1">
        <f t="shared" ca="1" si="11"/>
        <v>0.22846034484006661</v>
      </c>
      <c r="R126" s="1">
        <f t="shared" ca="1" si="11"/>
        <v>0.43405773800127018</v>
      </c>
      <c r="S126" s="1">
        <f t="shared" ca="1" si="11"/>
        <v>0.31610118365972151</v>
      </c>
      <c r="T126" s="1">
        <f t="shared" ca="1" si="11"/>
        <v>0.16532222091111823</v>
      </c>
      <c r="U126" s="1">
        <f t="shared" ca="1" si="11"/>
        <v>0.11259282840062861</v>
      </c>
      <c r="V126" s="1">
        <f t="shared" ca="1" si="15"/>
        <v>0.11111329186211606</v>
      </c>
      <c r="W126" s="1">
        <f t="shared" ca="1" si="16"/>
        <v>0.11062009230562152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1.4841551437163663E-2</v>
      </c>
      <c r="E127" s="1">
        <f t="shared" ca="1" si="13"/>
        <v>0.13498435358924196</v>
      </c>
      <c r="F127" s="1">
        <f t="shared" ca="1" si="14"/>
        <v>0.32371545230362819</v>
      </c>
      <c r="G127" s="1">
        <f t="shared" ca="1" si="14"/>
        <v>0.4114995202103825</v>
      </c>
      <c r="H127" s="1">
        <f t="shared" ca="1" si="14"/>
        <v>0.30163001421989299</v>
      </c>
      <c r="I127" s="1">
        <f t="shared" ca="1" si="14"/>
        <v>0.31489693428690241</v>
      </c>
      <c r="J127" s="1">
        <f t="shared" ca="1" si="14"/>
        <v>0.42635596956432203</v>
      </c>
      <c r="K127" s="1">
        <f t="shared" ca="1" si="14"/>
        <v>0.28968020633058678</v>
      </c>
      <c r="L127" s="1">
        <f t="shared" ca="1" si="14"/>
        <v>8.9465721569218101E-2</v>
      </c>
      <c r="M127" s="1">
        <f t="shared" ca="1" si="14"/>
        <v>2.9413869140317274E-2</v>
      </c>
      <c r="N127" s="1">
        <f t="shared" ca="1" si="14"/>
        <v>6.4872876937576679E-2</v>
      </c>
      <c r="O127" s="1">
        <f t="shared" ca="1" si="14"/>
        <v>7.8689191800942443E-2</v>
      </c>
      <c r="P127" s="1">
        <f t="shared" ca="1" si="14"/>
        <v>9.3185140755094431E-2</v>
      </c>
      <c r="Q127" s="1">
        <f t="shared" ca="1" si="14"/>
        <v>0.22843960336986405</v>
      </c>
      <c r="R127" s="1">
        <f t="shared" ca="1" si="14"/>
        <v>0.36199017585125715</v>
      </c>
      <c r="S127" s="1">
        <f t="shared" ca="1" si="14"/>
        <v>0.25319891396380767</v>
      </c>
      <c r="T127" s="1">
        <f t="shared" ca="1" si="14"/>
        <v>0.17405900627334608</v>
      </c>
      <c r="U127" s="1">
        <f t="shared" ca="1" si="14"/>
        <v>0.11967707697786625</v>
      </c>
      <c r="V127" s="1">
        <f t="shared" ca="1" si="15"/>
        <v>1.2249326334401921E-2</v>
      </c>
      <c r="W127" s="1">
        <f t="shared" ca="1" si="16"/>
        <v>-4.7396962000510336E-2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-2.6159384887718413E-2</v>
      </c>
      <c r="E128" s="1">
        <f t="shared" ca="1" si="13"/>
        <v>7.4872634656924328E-2</v>
      </c>
      <c r="F128" s="1">
        <f t="shared" ref="F128:U143" ca="1" si="17">(F78+0.6*(G78+E78)+0.15*(D78+H78))/(1+2*0.6+2*0.15)</f>
        <v>0.18277970671339466</v>
      </c>
      <c r="G128" s="1">
        <f t="shared" ca="1" si="17"/>
        <v>0.2720384199633622</v>
      </c>
      <c r="H128" s="1">
        <f t="shared" ca="1" si="17"/>
        <v>0.21625084945357931</v>
      </c>
      <c r="I128" s="1">
        <f t="shared" ca="1" si="17"/>
        <v>0.28596347628095936</v>
      </c>
      <c r="J128" s="1">
        <f t="shared" ca="1" si="17"/>
        <v>0.41187015122514409</v>
      </c>
      <c r="K128" s="1">
        <f t="shared" ca="1" si="17"/>
        <v>0.26179546022845812</v>
      </c>
      <c r="L128" s="1">
        <f t="shared" ca="1" si="17"/>
        <v>5.8340530413046078E-2</v>
      </c>
      <c r="M128" s="1">
        <f t="shared" ca="1" si="17"/>
        <v>-5.6202415997244071E-3</v>
      </c>
      <c r="N128" s="1">
        <f t="shared" ca="1" si="17"/>
        <v>3.0058422971755056E-2</v>
      </c>
      <c r="O128" s="1">
        <f t="shared" ca="1" si="17"/>
        <v>7.2522163834161338E-2</v>
      </c>
      <c r="P128" s="1">
        <f t="shared" ca="1" si="17"/>
        <v>0.11932804843511464</v>
      </c>
      <c r="Q128" s="1">
        <f t="shared" ca="1" si="17"/>
        <v>0.2600988854778995</v>
      </c>
      <c r="R128" s="1">
        <f t="shared" ca="1" si="17"/>
        <v>0.37989077561814427</v>
      </c>
      <c r="S128" s="1">
        <f t="shared" ca="1" si="17"/>
        <v>0.2833778335141291</v>
      </c>
      <c r="T128" s="1">
        <f t="shared" ca="1" si="17"/>
        <v>0.25853204651125489</v>
      </c>
      <c r="U128" s="1">
        <f t="shared" ca="1" si="17"/>
        <v>0.26413139864159008</v>
      </c>
      <c r="V128" s="1">
        <f t="shared" ca="1" si="15"/>
        <v>0.19924118855648693</v>
      </c>
      <c r="W128" s="1">
        <f t="shared" ca="1" si="16"/>
        <v>0.10572500526527014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0.16690657309709553</v>
      </c>
      <c r="E129" s="1">
        <f t="shared" ca="1" si="13"/>
        <v>0.16915622045816223</v>
      </c>
      <c r="F129" s="1">
        <f t="shared" ca="1" si="17"/>
        <v>0.17464904776400275</v>
      </c>
      <c r="G129" s="1">
        <f t="shared" ca="1" si="17"/>
        <v>0.19172864887172145</v>
      </c>
      <c r="H129" s="1">
        <f t="shared" ca="1" si="17"/>
        <v>0.20051127111908257</v>
      </c>
      <c r="I129" s="1">
        <f t="shared" ca="1" si="17"/>
        <v>0.32407254382031664</v>
      </c>
      <c r="J129" s="1">
        <f t="shared" ca="1" si="17"/>
        <v>0.48475739993754274</v>
      </c>
      <c r="K129" s="1">
        <f t="shared" ca="1" si="17"/>
        <v>0.34306029002280036</v>
      </c>
      <c r="L129" s="1">
        <f t="shared" ca="1" si="17"/>
        <v>0.15243851246913659</v>
      </c>
      <c r="M129" s="1">
        <f t="shared" ca="1" si="17"/>
        <v>8.6592522580186418E-2</v>
      </c>
      <c r="N129" s="1">
        <f t="shared" ca="1" si="17"/>
        <v>0.10017591663823677</v>
      </c>
      <c r="O129" s="1">
        <f t="shared" ca="1" si="17"/>
        <v>0.10061770870606021</v>
      </c>
      <c r="P129" s="1">
        <f t="shared" ca="1" si="17"/>
        <v>0.10046104381925056</v>
      </c>
      <c r="Q129" s="1">
        <f t="shared" ca="1" si="17"/>
        <v>0.19994268954396635</v>
      </c>
      <c r="R129" s="1">
        <f t="shared" ca="1" si="17"/>
        <v>0.37982621375757702</v>
      </c>
      <c r="S129" s="1">
        <f t="shared" ca="1" si="17"/>
        <v>0.27313202335031928</v>
      </c>
      <c r="T129" s="1">
        <f t="shared" ca="1" si="17"/>
        <v>0.17422084875513447</v>
      </c>
      <c r="U129" s="1">
        <f t="shared" ca="1" si="17"/>
        <v>0.17314061469695111</v>
      </c>
      <c r="V129" s="1">
        <f t="shared" ca="1" si="15"/>
        <v>0.17555932749889849</v>
      </c>
      <c r="W129" s="1">
        <f t="shared" ca="1" si="16"/>
        <v>0.15898274248598362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-3.8360640840379649E-2</v>
      </c>
      <c r="E130" s="1">
        <f t="shared" ca="1" si="13"/>
        <v>-2.5986215619307158E-2</v>
      </c>
      <c r="F130" s="1">
        <f t="shared" ca="1" si="17"/>
        <v>2.5383087670344789E-2</v>
      </c>
      <c r="G130" s="1">
        <f t="shared" ca="1" si="17"/>
        <v>8.8926778569389436E-2</v>
      </c>
      <c r="H130" s="1">
        <f t="shared" ca="1" si="17"/>
        <v>7.8365067942995068E-2</v>
      </c>
      <c r="I130" s="1">
        <f t="shared" ca="1" si="17"/>
        <v>0.13574123199648611</v>
      </c>
      <c r="J130" s="1">
        <f t="shared" ca="1" si="17"/>
        <v>0.23592660081900899</v>
      </c>
      <c r="K130" s="1">
        <f t="shared" ca="1" si="17"/>
        <v>0.16935852672836468</v>
      </c>
      <c r="L130" s="1">
        <f t="shared" ca="1" si="17"/>
        <v>9.6159443384640109E-2</v>
      </c>
      <c r="M130" s="1">
        <f t="shared" ca="1" si="17"/>
        <v>9.6856564742294274E-2</v>
      </c>
      <c r="N130" s="1">
        <f t="shared" ca="1" si="17"/>
        <v>0.13354074522991088</v>
      </c>
      <c r="O130" s="1">
        <f t="shared" ca="1" si="17"/>
        <v>0.13255538085152857</v>
      </c>
      <c r="P130" s="1">
        <f t="shared" ca="1" si="17"/>
        <v>9.5724852300816871E-2</v>
      </c>
      <c r="Q130" s="1">
        <f t="shared" ca="1" si="17"/>
        <v>0.25069169003539427</v>
      </c>
      <c r="R130" s="1">
        <f t="shared" ca="1" si="17"/>
        <v>0.43821861210957203</v>
      </c>
      <c r="S130" s="1">
        <f t="shared" ca="1" si="17"/>
        <v>0.33127410013362674</v>
      </c>
      <c r="T130" s="1">
        <f t="shared" ca="1" si="17"/>
        <v>0.17156390054141779</v>
      </c>
      <c r="U130" s="1">
        <f t="shared" ca="1" si="17"/>
        <v>5.4008728076030611E-2</v>
      </c>
      <c r="V130" s="1">
        <f t="shared" ca="1" si="15"/>
        <v>2.9452943040302184E-2</v>
      </c>
      <c r="W130" s="1">
        <f t="shared" ca="1" si="16"/>
        <v>4.4521657282972936E-2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-6.6966294918377689E-2</v>
      </c>
      <c r="E131" s="1">
        <f t="shared" ca="1" si="13"/>
        <v>4.3980588085806342E-2</v>
      </c>
      <c r="F131" s="1">
        <f t="shared" ca="1" si="17"/>
        <v>0.23172346688830955</v>
      </c>
      <c r="G131" s="1">
        <f t="shared" ca="1" si="17"/>
        <v>0.37630759454845558</v>
      </c>
      <c r="H131" s="1">
        <f t="shared" ca="1" si="17"/>
        <v>0.28580236468569831</v>
      </c>
      <c r="I131" s="1">
        <f t="shared" ca="1" si="17"/>
        <v>0.3092253057271227</v>
      </c>
      <c r="J131" s="1">
        <f t="shared" ca="1" si="17"/>
        <v>0.43531683328895765</v>
      </c>
      <c r="K131" s="1">
        <f t="shared" ca="1" si="17"/>
        <v>0.32937759132155009</v>
      </c>
      <c r="L131" s="1">
        <f t="shared" ca="1" si="17"/>
        <v>0.17638688113654022</v>
      </c>
      <c r="M131" s="1">
        <f t="shared" ca="1" si="17"/>
        <v>0.13329447976466374</v>
      </c>
      <c r="N131" s="1">
        <f t="shared" ca="1" si="17"/>
        <v>0.11882758472161856</v>
      </c>
      <c r="O131" s="1">
        <f t="shared" ca="1" si="17"/>
        <v>0.11386378568522974</v>
      </c>
      <c r="P131" s="1">
        <f t="shared" ca="1" si="17"/>
        <v>0.10907641534318543</v>
      </c>
      <c r="Q131" s="1">
        <f t="shared" ca="1" si="17"/>
        <v>0.23846554813456047</v>
      </c>
      <c r="R131" s="1">
        <f t="shared" ca="1" si="17"/>
        <v>0.3806145010820573</v>
      </c>
      <c r="S131" s="1">
        <f t="shared" ca="1" si="17"/>
        <v>0.30377258103385413</v>
      </c>
      <c r="T131" s="1">
        <f t="shared" ca="1" si="17"/>
        <v>0.29486267744873751</v>
      </c>
      <c r="U131" s="1">
        <f t="shared" ca="1" si="17"/>
        <v>0.29473332964891474</v>
      </c>
      <c r="V131" s="1">
        <f t="shared" ca="1" si="15"/>
        <v>0.22903582656036156</v>
      </c>
      <c r="W131" s="1">
        <f t="shared" ca="1" si="16"/>
        <v>0.11158096041764584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7.0554929504865402E-2</v>
      </c>
      <c r="E132" s="1">
        <f t="shared" ca="1" si="13"/>
        <v>7.1785902300553706E-2</v>
      </c>
      <c r="F132" s="1">
        <f t="shared" ca="1" si="17"/>
        <v>0.1529012767602731</v>
      </c>
      <c r="G132" s="1">
        <f t="shared" ca="1" si="17"/>
        <v>0.32123235417232932</v>
      </c>
      <c r="H132" s="1">
        <f t="shared" ca="1" si="17"/>
        <v>0.32661705831951021</v>
      </c>
      <c r="I132" s="1">
        <f t="shared" ca="1" si="17"/>
        <v>0.3066773573549415</v>
      </c>
      <c r="J132" s="1">
        <f t="shared" ca="1" si="17"/>
        <v>0.31743923166746546</v>
      </c>
      <c r="K132" s="1">
        <f t="shared" ca="1" si="17"/>
        <v>0.1617181556848844</v>
      </c>
      <c r="L132" s="1">
        <f t="shared" ca="1" si="17"/>
        <v>6.1652393883052291E-2</v>
      </c>
      <c r="M132" s="1">
        <f t="shared" ca="1" si="17"/>
        <v>9.6575986840362948E-2</v>
      </c>
      <c r="N132" s="1">
        <f t="shared" ca="1" si="17"/>
        <v>0.18570028268042321</v>
      </c>
      <c r="O132" s="1">
        <f t="shared" ca="1" si="17"/>
        <v>0.24200178243775308</v>
      </c>
      <c r="P132" s="1">
        <f t="shared" ca="1" si="17"/>
        <v>0.13603073498283763</v>
      </c>
      <c r="Q132" s="1">
        <f t="shared" ca="1" si="17"/>
        <v>0.14824521995768525</v>
      </c>
      <c r="R132" s="1">
        <f t="shared" ca="1" si="17"/>
        <v>0.29059732239914388</v>
      </c>
      <c r="S132" s="1">
        <f t="shared" ca="1" si="17"/>
        <v>0.30276405788745786</v>
      </c>
      <c r="T132" s="1">
        <f t="shared" ca="1" si="17"/>
        <v>0.35916458162893539</v>
      </c>
      <c r="U132" s="1">
        <f t="shared" ca="1" si="17"/>
        <v>0.33856031686737637</v>
      </c>
      <c r="V132" s="1">
        <f t="shared" ca="1" si="15"/>
        <v>0.19155704548113475</v>
      </c>
      <c r="W132" s="1">
        <f t="shared" ca="1" si="16"/>
        <v>7.6023120001717431E-2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4.3653594348786601E-3</v>
      </c>
      <c r="E133" s="1">
        <f t="shared" ca="1" si="13"/>
        <v>9.672843124546486E-2</v>
      </c>
      <c r="F133" s="1">
        <f t="shared" ca="1" si="17"/>
        <v>0.2757722635435067</v>
      </c>
      <c r="G133" s="1">
        <f t="shared" ca="1" si="17"/>
        <v>0.38845476268850437</v>
      </c>
      <c r="H133" s="1">
        <f t="shared" ca="1" si="17"/>
        <v>0.29543147052658514</v>
      </c>
      <c r="I133" s="1">
        <f t="shared" ca="1" si="17"/>
        <v>0.27354281718288542</v>
      </c>
      <c r="J133" s="1">
        <f t="shared" ca="1" si="17"/>
        <v>0.30202002870320599</v>
      </c>
      <c r="K133" s="1">
        <f t="shared" ca="1" si="17"/>
        <v>0.11549024354847381</v>
      </c>
      <c r="L133" s="1">
        <f t="shared" ca="1" si="17"/>
        <v>-3.9866472464233124E-2</v>
      </c>
      <c r="M133" s="1">
        <f t="shared" ca="1" si="17"/>
        <v>-2.1259583169644151E-2</v>
      </c>
      <c r="N133" s="1">
        <f t="shared" ca="1" si="17"/>
        <v>4.5040069442471922E-2</v>
      </c>
      <c r="O133" s="1">
        <f t="shared" ca="1" si="17"/>
        <v>5.8376623496165569E-2</v>
      </c>
      <c r="P133" s="1">
        <f t="shared" ca="1" si="17"/>
        <v>6.6074723286932827E-2</v>
      </c>
      <c r="Q133" s="1">
        <f t="shared" ca="1" si="17"/>
        <v>0.23492534794951431</v>
      </c>
      <c r="R133" s="1">
        <f t="shared" ca="1" si="17"/>
        <v>0.45086396400106565</v>
      </c>
      <c r="S133" s="1">
        <f t="shared" ca="1" si="17"/>
        <v>0.42037369806636499</v>
      </c>
      <c r="T133" s="1">
        <f t="shared" ca="1" si="17"/>
        <v>0.34704563306397335</v>
      </c>
      <c r="U133" s="1">
        <f t="shared" ca="1" si="17"/>
        <v>0.23618360820973025</v>
      </c>
      <c r="V133" s="1">
        <f t="shared" ca="1" si="15"/>
        <v>0.12512222443536802</v>
      </c>
      <c r="W133" s="1">
        <f t="shared" ca="1" si="16"/>
        <v>4.8423436942806819E-2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-6.8680468968448354E-3</v>
      </c>
      <c r="E134" s="1">
        <f t="shared" ca="1" si="13"/>
        <v>4.7937269206804078E-2</v>
      </c>
      <c r="F134" s="1">
        <f t="shared" ca="1" si="17"/>
        <v>0.25732423189375619</v>
      </c>
      <c r="G134" s="1">
        <f t="shared" ca="1" si="17"/>
        <v>0.49566779487178536</v>
      </c>
      <c r="H134" s="1">
        <f t="shared" ca="1" si="17"/>
        <v>0.43843847821564219</v>
      </c>
      <c r="I134" s="1">
        <f t="shared" ca="1" si="17"/>
        <v>0.32767080298053891</v>
      </c>
      <c r="J134" s="1">
        <f t="shared" ca="1" si="17"/>
        <v>0.35882409527138104</v>
      </c>
      <c r="K134" s="1">
        <f t="shared" ca="1" si="17"/>
        <v>0.21635370296758688</v>
      </c>
      <c r="L134" s="1">
        <f t="shared" ca="1" si="17"/>
        <v>0.11257351593021099</v>
      </c>
      <c r="M134" s="1">
        <f t="shared" ca="1" si="17"/>
        <v>0.1424183915315945</v>
      </c>
      <c r="N134" s="1">
        <f t="shared" ca="1" si="17"/>
        <v>0.20540763831466355</v>
      </c>
      <c r="O134" s="1">
        <f t="shared" ca="1" si="17"/>
        <v>0.20897149349868083</v>
      </c>
      <c r="P134" s="1">
        <f t="shared" ca="1" si="17"/>
        <v>0.12727059659990941</v>
      </c>
      <c r="Q134" s="1">
        <f t="shared" ca="1" si="17"/>
        <v>0.18500645832672899</v>
      </c>
      <c r="R134" s="1">
        <f t="shared" ca="1" si="17"/>
        <v>0.32245334322079761</v>
      </c>
      <c r="S134" s="1">
        <f t="shared" ca="1" si="17"/>
        <v>0.27230519875035769</v>
      </c>
      <c r="T134" s="1">
        <f t="shared" ca="1" si="17"/>
        <v>0.29807778953913211</v>
      </c>
      <c r="U134" s="1">
        <f t="shared" ca="1" si="17"/>
        <v>0.33458679600260155</v>
      </c>
      <c r="V134" s="1">
        <f t="shared" ca="1" si="15"/>
        <v>0.26733642301244404</v>
      </c>
      <c r="W134" s="1">
        <f t="shared" ca="1" si="16"/>
        <v>0.14613645209528286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0.89468779776477181</v>
      </c>
      <c r="E135" s="1">
        <f t="shared" ca="1" si="13"/>
        <v>0.8915778664001055</v>
      </c>
      <c r="F135" s="1">
        <f t="shared" ca="1" si="17"/>
        <v>0.79220741581484089</v>
      </c>
      <c r="G135" s="1">
        <f t="shared" ca="1" si="17"/>
        <v>0.56460963328315417</v>
      </c>
      <c r="H135" s="1">
        <f t="shared" ca="1" si="17"/>
        <v>0.30666423103106266</v>
      </c>
      <c r="I135" s="1">
        <f t="shared" ca="1" si="17"/>
        <v>0.21916431070831485</v>
      </c>
      <c r="J135" s="1">
        <f t="shared" ca="1" si="17"/>
        <v>0.29496064233216068</v>
      </c>
      <c r="K135" s="1">
        <f t="shared" ca="1" si="17"/>
        <v>0.35788637644893267</v>
      </c>
      <c r="L135" s="1">
        <f t="shared" ca="1" si="17"/>
        <v>0.41812937374756498</v>
      </c>
      <c r="M135" s="1">
        <f t="shared" ca="1" si="17"/>
        <v>0.30998459924138422</v>
      </c>
      <c r="N135" s="1">
        <f t="shared" ca="1" si="17"/>
        <v>0.32430482946259226</v>
      </c>
      <c r="O135" s="1">
        <f t="shared" ca="1" si="17"/>
        <v>0.44410576033833316</v>
      </c>
      <c r="P135" s="1">
        <f t="shared" ca="1" si="17"/>
        <v>0.35905819175029957</v>
      </c>
      <c r="Q135" s="1">
        <f t="shared" ca="1" si="17"/>
        <v>0.28181855676506368</v>
      </c>
      <c r="R135" s="1">
        <f t="shared" ca="1" si="17"/>
        <v>0.42296963688856887</v>
      </c>
      <c r="S135" s="1">
        <f t="shared" ca="1" si="17"/>
        <v>0.72295909813234083</v>
      </c>
      <c r="T135" s="1">
        <f t="shared" ca="1" si="17"/>
        <v>0.84326373976743696</v>
      </c>
      <c r="U135" s="1">
        <f t="shared" ca="1" si="17"/>
        <v>0.79082364299892804</v>
      </c>
      <c r="V135" s="1">
        <f t="shared" ca="1" si="15"/>
        <v>0.66498899558942148</v>
      </c>
      <c r="W135" s="1">
        <f t="shared" ca="1" si="16"/>
        <v>0.43571557984555909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0.78069981001127997</v>
      </c>
      <c r="E136" s="1">
        <f t="shared" ca="1" si="13"/>
        <v>0.68376859414860036</v>
      </c>
      <c r="F136" s="1">
        <f t="shared" ca="1" si="17"/>
        <v>0.60954733555854168</v>
      </c>
      <c r="G136" s="1">
        <f t="shared" ca="1" si="17"/>
        <v>0.38875014572558964</v>
      </c>
      <c r="H136" s="1">
        <f t="shared" ca="1" si="17"/>
        <v>0.21596618461748257</v>
      </c>
      <c r="I136" s="1">
        <f t="shared" ca="1" si="17"/>
        <v>0.1636213108407617</v>
      </c>
      <c r="J136" s="1">
        <f t="shared" ca="1" si="17"/>
        <v>0.19244131725554156</v>
      </c>
      <c r="K136" s="1">
        <f t="shared" ca="1" si="17"/>
        <v>0.15847363692996772</v>
      </c>
      <c r="L136" s="1">
        <f t="shared" ca="1" si="17"/>
        <v>0.10249908378260494</v>
      </c>
      <c r="M136" s="1">
        <f t="shared" ca="1" si="17"/>
        <v>0.12596787891786526</v>
      </c>
      <c r="N136" s="1">
        <f t="shared" ca="1" si="17"/>
        <v>0.33089067640007513</v>
      </c>
      <c r="O136" s="1">
        <f t="shared" ca="1" si="17"/>
        <v>0.6172155268468098</v>
      </c>
      <c r="P136" s="1">
        <f t="shared" ca="1" si="17"/>
        <v>0.67419319733672178</v>
      </c>
      <c r="Q136" s="1">
        <f t="shared" ca="1" si="17"/>
        <v>0.4709094803101615</v>
      </c>
      <c r="R136" s="1">
        <f t="shared" ca="1" si="17"/>
        <v>0.37222034701700546</v>
      </c>
      <c r="S136" s="1">
        <f t="shared" ca="1" si="17"/>
        <v>0.47981023039238258</v>
      </c>
      <c r="T136" s="1">
        <f t="shared" ca="1" si="17"/>
        <v>0.81383977342165603</v>
      </c>
      <c r="U136" s="1">
        <f t="shared" ca="1" si="17"/>
        <v>0.93399724663973205</v>
      </c>
      <c r="V136" s="1">
        <f t="shared" ca="1" si="15"/>
        <v>0.76546515128893322</v>
      </c>
      <c r="W136" s="1">
        <f t="shared" ca="1" si="16"/>
        <v>0.48302616930430436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-6.8176528420380009E-2</v>
      </c>
      <c r="E137" s="1">
        <f t="shared" ca="1" si="13"/>
        <v>8.8486085789156829E-2</v>
      </c>
      <c r="F137" s="1">
        <f t="shared" ca="1" si="17"/>
        <v>0.27954131486687672</v>
      </c>
      <c r="G137" s="1">
        <f t="shared" ca="1" si="17"/>
        <v>0.38683008931990853</v>
      </c>
      <c r="H137" s="1">
        <f t="shared" ca="1" si="17"/>
        <v>0.45261835197507833</v>
      </c>
      <c r="I137" s="1">
        <f t="shared" ca="1" si="17"/>
        <v>0.27590744139879975</v>
      </c>
      <c r="J137" s="1">
        <f t="shared" ca="1" si="17"/>
        <v>9.7217555692033109E-2</v>
      </c>
      <c r="K137" s="1">
        <f t="shared" ca="1" si="17"/>
        <v>0.15722452028132908</v>
      </c>
      <c r="L137" s="1">
        <f t="shared" ca="1" si="17"/>
        <v>0.32748598936403128</v>
      </c>
      <c r="M137" s="1">
        <f t="shared" ca="1" si="17"/>
        <v>0.21888320314294951</v>
      </c>
      <c r="N137" s="1">
        <f t="shared" ca="1" si="17"/>
        <v>0.13014145832556273</v>
      </c>
      <c r="O137" s="1">
        <f t="shared" ca="1" si="17"/>
        <v>0.1945704770912246</v>
      </c>
      <c r="P137" s="1">
        <f t="shared" ca="1" si="17"/>
        <v>0.3801202463013289</v>
      </c>
      <c r="Q137" s="1">
        <f t="shared" ca="1" si="17"/>
        <v>0.6846769416139501</v>
      </c>
      <c r="R137" s="1">
        <f t="shared" ca="1" si="17"/>
        <v>0.86319424951123269</v>
      </c>
      <c r="S137" s="1">
        <f t="shared" ca="1" si="17"/>
        <v>0.86818633545182422</v>
      </c>
      <c r="T137" s="1">
        <f t="shared" ca="1" si="17"/>
        <v>0.72013712460690837</v>
      </c>
      <c r="U137" s="1">
        <f t="shared" ca="1" si="17"/>
        <v>0.47660392533023221</v>
      </c>
      <c r="V137" s="1">
        <f t="shared" ca="1" si="15"/>
        <v>0.39543302516492262</v>
      </c>
      <c r="W137" s="1">
        <f t="shared" ca="1" si="16"/>
        <v>0.47571012272810298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0.71033773164371694</v>
      </c>
      <c r="E138" s="1">
        <f t="shared" ca="1" si="13"/>
        <v>0.853989235836494</v>
      </c>
      <c r="F138" s="1">
        <f t="shared" ca="1" si="17"/>
        <v>0.67854863872193827</v>
      </c>
      <c r="G138" s="1">
        <f t="shared" ca="1" si="17"/>
        <v>0.24092499081287092</v>
      </c>
      <c r="H138" s="1">
        <f t="shared" ca="1" si="17"/>
        <v>7.0101539972772478E-2</v>
      </c>
      <c r="I138" s="1">
        <f t="shared" ca="1" si="17"/>
        <v>0.26985362952267289</v>
      </c>
      <c r="J138" s="1">
        <f t="shared" ca="1" si="17"/>
        <v>0.47051607589629468</v>
      </c>
      <c r="K138" s="1">
        <f t="shared" ca="1" si="17"/>
        <v>0.4447314573247298</v>
      </c>
      <c r="L138" s="1">
        <f t="shared" ca="1" si="17"/>
        <v>0.50311712242183693</v>
      </c>
      <c r="M138" s="1">
        <f t="shared" ca="1" si="17"/>
        <v>0.49165275859712931</v>
      </c>
      <c r="N138" s="1">
        <f t="shared" ca="1" si="17"/>
        <v>0.33071798565235966</v>
      </c>
      <c r="O138" s="1">
        <f t="shared" ca="1" si="17"/>
        <v>0.23213043325932131</v>
      </c>
      <c r="P138" s="1">
        <f t="shared" ca="1" si="17"/>
        <v>0.15298679798190881</v>
      </c>
      <c r="Q138" s="1">
        <f t="shared" ca="1" si="17"/>
        <v>0.14050519740612755</v>
      </c>
      <c r="R138" s="1">
        <f t="shared" ca="1" si="17"/>
        <v>0.28397115879365342</v>
      </c>
      <c r="S138" s="1">
        <f t="shared" ca="1" si="17"/>
        <v>0.65395330191901802</v>
      </c>
      <c r="T138" s="1">
        <f t="shared" ca="1" si="17"/>
        <v>0.91483071478302436</v>
      </c>
      <c r="U138" s="1">
        <f t="shared" ca="1" si="17"/>
        <v>0.95636188528142974</v>
      </c>
      <c r="V138" s="1">
        <f t="shared" ca="1" si="15"/>
        <v>0.93653718068343117</v>
      </c>
      <c r="W138" s="1">
        <f t="shared" ca="1" si="16"/>
        <v>0.95521199250686106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0.17621712151866037</v>
      </c>
      <c r="E139" s="1">
        <f t="shared" ca="1" si="13"/>
        <v>0.34597899949465122</v>
      </c>
      <c r="F139" s="1">
        <f t="shared" ca="1" si="17"/>
        <v>0.42507882057974944</v>
      </c>
      <c r="G139" s="1">
        <f t="shared" ca="1" si="17"/>
        <v>0.47093174948528382</v>
      </c>
      <c r="H139" s="1">
        <f t="shared" ca="1" si="17"/>
        <v>0.2705405989693031</v>
      </c>
      <c r="I139" s="1">
        <f t="shared" ca="1" si="17"/>
        <v>0.12441142101568201</v>
      </c>
      <c r="J139" s="1">
        <f t="shared" ca="1" si="17"/>
        <v>0.1129498410894284</v>
      </c>
      <c r="K139" s="1">
        <f t="shared" ca="1" si="17"/>
        <v>0.16500016955275482</v>
      </c>
      <c r="L139" s="1">
        <f t="shared" ca="1" si="17"/>
        <v>0.17074351199116014</v>
      </c>
      <c r="M139" s="1">
        <f t="shared" ca="1" si="17"/>
        <v>0.15373541529879295</v>
      </c>
      <c r="N139" s="1">
        <f t="shared" ca="1" si="17"/>
        <v>0.29223653669698729</v>
      </c>
      <c r="O139" s="1">
        <f t="shared" ca="1" si="17"/>
        <v>0.42537519832778942</v>
      </c>
      <c r="P139" s="1">
        <f t="shared" ca="1" si="17"/>
        <v>0.26524464958509419</v>
      </c>
      <c r="Q139" s="1">
        <f t="shared" ca="1" si="17"/>
        <v>0.19039803301002992</v>
      </c>
      <c r="R139" s="1">
        <f t="shared" ca="1" si="17"/>
        <v>0.39964989331974454</v>
      </c>
      <c r="S139" s="1">
        <f t="shared" ca="1" si="17"/>
        <v>0.74990263986998063</v>
      </c>
      <c r="T139" s="1">
        <f t="shared" ca="1" si="17"/>
        <v>0.93417255576866265</v>
      </c>
      <c r="U139" s="1">
        <f t="shared" ca="1" si="17"/>
        <v>0.91563978743943397</v>
      </c>
      <c r="V139" s="1">
        <f t="shared" ca="1" si="15"/>
        <v>0.71848913952507598</v>
      </c>
      <c r="W139" s="1">
        <f t="shared" ca="1" si="16"/>
        <v>0.39139559396731743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2.5298053684196482E-2</v>
      </c>
      <c r="E140" s="1">
        <f t="shared" ca="1" si="13"/>
        <v>0.12399577000470974</v>
      </c>
      <c r="F140" s="1">
        <f t="shared" ca="1" si="17"/>
        <v>0.28197402608020594</v>
      </c>
      <c r="G140" s="1">
        <f t="shared" ca="1" si="17"/>
        <v>0.37697658362379322</v>
      </c>
      <c r="H140" s="1">
        <f t="shared" ca="1" si="17"/>
        <v>0.23020923391319062</v>
      </c>
      <c r="I140" s="1">
        <f t="shared" ca="1" si="17"/>
        <v>5.5254747676629135E-2</v>
      </c>
      <c r="J140" s="1">
        <f t="shared" ca="1" si="17"/>
        <v>1.5320170123636883E-2</v>
      </c>
      <c r="K140" s="1">
        <f t="shared" ca="1" si="17"/>
        <v>8.875731177197041E-2</v>
      </c>
      <c r="L140" s="1">
        <f t="shared" ca="1" si="17"/>
        <v>0.18390694398065244</v>
      </c>
      <c r="M140" s="1">
        <f t="shared" ca="1" si="17"/>
        <v>0.22437190006017999</v>
      </c>
      <c r="N140" s="1">
        <f t="shared" ca="1" si="17"/>
        <v>0.31485777001829029</v>
      </c>
      <c r="O140" s="1">
        <f t="shared" ca="1" si="17"/>
        <v>0.35150009580823083</v>
      </c>
      <c r="P140" s="1">
        <f t="shared" ca="1" si="17"/>
        <v>0.18664615071266868</v>
      </c>
      <c r="Q140" s="1">
        <f t="shared" ca="1" si="17"/>
        <v>0.18918400871055918</v>
      </c>
      <c r="R140" s="1">
        <f t="shared" ca="1" si="17"/>
        <v>0.4673561535540891</v>
      </c>
      <c r="S140" s="1">
        <f t="shared" ca="1" si="17"/>
        <v>0.75467871393016472</v>
      </c>
      <c r="T140" s="1">
        <f t="shared" ca="1" si="17"/>
        <v>0.90763585113819689</v>
      </c>
      <c r="U140" s="1">
        <f t="shared" ca="1" si="17"/>
        <v>0.86526117374028999</v>
      </c>
      <c r="V140" s="1">
        <f t="shared" ca="1" si="15"/>
        <v>0.69567898842675147</v>
      </c>
      <c r="W140" s="1">
        <f t="shared" ca="1" si="16"/>
        <v>0.44027049367006404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0.94555395289131317</v>
      </c>
      <c r="E141" s="1">
        <f t="shared" ca="1" si="13"/>
        <v>0.89860822665257534</v>
      </c>
      <c r="F141" s="1">
        <f t="shared" ca="1" si="17"/>
        <v>0.68402139769121473</v>
      </c>
      <c r="G141" s="1">
        <f t="shared" ca="1" si="17"/>
        <v>0.31542208619541623</v>
      </c>
      <c r="H141" s="1">
        <f t="shared" ca="1" si="17"/>
        <v>8.1930026628301469E-2</v>
      </c>
      <c r="I141" s="1">
        <f t="shared" ca="1" si="17"/>
        <v>0.17724152623916792</v>
      </c>
      <c r="J141" s="1">
        <f t="shared" ca="1" si="17"/>
        <v>0.40288218218589111</v>
      </c>
      <c r="K141" s="1">
        <f t="shared" ca="1" si="17"/>
        <v>0.34505088541539158</v>
      </c>
      <c r="L141" s="1">
        <f t="shared" ca="1" si="17"/>
        <v>0.37022621065640154</v>
      </c>
      <c r="M141" s="1">
        <f t="shared" ca="1" si="17"/>
        <v>0.48682441520138342</v>
      </c>
      <c r="N141" s="1">
        <f t="shared" ca="1" si="17"/>
        <v>0.36439841624315983</v>
      </c>
      <c r="O141" s="1">
        <f t="shared" ca="1" si="17"/>
        <v>0.20529507818824566</v>
      </c>
      <c r="P141" s="1">
        <f t="shared" ca="1" si="17"/>
        <v>0.11623007840685648</v>
      </c>
      <c r="Q141" s="1">
        <f t="shared" ca="1" si="17"/>
        <v>0.12745595329411122</v>
      </c>
      <c r="R141" s="1">
        <f t="shared" ca="1" si="17"/>
        <v>0.13687414176053023</v>
      </c>
      <c r="S141" s="1">
        <f t="shared" ca="1" si="17"/>
        <v>0.1476929980296014</v>
      </c>
      <c r="T141" s="1">
        <f t="shared" ca="1" si="17"/>
        <v>0.33507062922738723</v>
      </c>
      <c r="U141" s="1">
        <f t="shared" ca="1" si="17"/>
        <v>0.73017145237393888</v>
      </c>
      <c r="V141" s="1">
        <f t="shared" ca="1" si="15"/>
        <v>0.9997986229648953</v>
      </c>
      <c r="W141" s="1">
        <f t="shared" ca="1" si="16"/>
        <v>1.0961969238001887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0.39881182970231749</v>
      </c>
      <c r="E142" s="1">
        <f t="shared" ca="1" si="13"/>
        <v>0.54415192470650708</v>
      </c>
      <c r="F142" s="1">
        <f t="shared" ca="1" si="17"/>
        <v>0.52939359832733446</v>
      </c>
      <c r="G142" s="1">
        <f t="shared" ca="1" si="17"/>
        <v>0.52695486395253255</v>
      </c>
      <c r="H142" s="1">
        <f t="shared" ca="1" si="17"/>
        <v>0.41319970499009739</v>
      </c>
      <c r="I142" s="1">
        <f t="shared" ca="1" si="17"/>
        <v>0.38965069370987082</v>
      </c>
      <c r="J142" s="1">
        <f t="shared" ca="1" si="17"/>
        <v>0.44760255617255373</v>
      </c>
      <c r="K142" s="1">
        <f t="shared" ca="1" si="17"/>
        <v>0.50200503893318715</v>
      </c>
      <c r="L142" s="1">
        <f t="shared" ca="1" si="17"/>
        <v>0.70832379425711123</v>
      </c>
      <c r="M142" s="1">
        <f t="shared" ca="1" si="17"/>
        <v>0.7306115359905696</v>
      </c>
      <c r="N142" s="1">
        <f t="shared" ca="1" si="17"/>
        <v>0.47139061478163075</v>
      </c>
      <c r="O142" s="1">
        <f t="shared" ca="1" si="17"/>
        <v>0.3780123733202701</v>
      </c>
      <c r="P142" s="1">
        <f t="shared" ca="1" si="17"/>
        <v>0.45917673107878831</v>
      </c>
      <c r="Q142" s="1">
        <f t="shared" ca="1" si="17"/>
        <v>0.58983452161700312</v>
      </c>
      <c r="R142" s="1">
        <f t="shared" ca="1" si="17"/>
        <v>0.55674531934683424</v>
      </c>
      <c r="S142" s="1">
        <f t="shared" ca="1" si="17"/>
        <v>0.55800529333373461</v>
      </c>
      <c r="T142" s="1">
        <f t="shared" ca="1" si="17"/>
        <v>0.39340727548765803</v>
      </c>
      <c r="U142" s="1">
        <f t="shared" ca="1" si="17"/>
        <v>0.32149146243222482</v>
      </c>
      <c r="V142" s="1">
        <f t="shared" ca="1" si="15"/>
        <v>0.38059362510350542</v>
      </c>
      <c r="W142" s="1">
        <f t="shared" ca="1" si="16"/>
        <v>0.6115557413104572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0.63411477962355101</v>
      </c>
      <c r="E143" s="1">
        <f t="shared" ca="1" si="13"/>
        <v>0.38511526716744632</v>
      </c>
      <c r="F143" s="1">
        <f t="shared" ca="1" si="17"/>
        <v>0.21114184032161559</v>
      </c>
      <c r="G143" s="1">
        <f t="shared" ca="1" si="17"/>
        <v>6.7240842376364157E-2</v>
      </c>
      <c r="H143" s="1">
        <f t="shared" ca="1" si="17"/>
        <v>8.0923819276710038E-2</v>
      </c>
      <c r="I143" s="1">
        <f t="shared" ca="1" si="17"/>
        <v>0.25423132077150778</v>
      </c>
      <c r="J143" s="1">
        <f t="shared" ca="1" si="17"/>
        <v>0.3643218050754336</v>
      </c>
      <c r="K143" s="1">
        <f t="shared" ca="1" si="17"/>
        <v>0.1825371486105388</v>
      </c>
      <c r="L143" s="1">
        <f t="shared" ca="1" si="17"/>
        <v>1.2807171966618075E-2</v>
      </c>
      <c r="M143" s="1">
        <f t="shared" ca="1" si="17"/>
        <v>-1.3231613259332892E-2</v>
      </c>
      <c r="N143" s="1">
        <f t="shared" ca="1" si="17"/>
        <v>1.6284162154805919E-2</v>
      </c>
      <c r="O143" s="1">
        <f t="shared" ca="1" si="17"/>
        <v>3.3164275983867245E-2</v>
      </c>
      <c r="P143" s="1">
        <f t="shared" ca="1" si="17"/>
        <v>8.7028428317864948E-2</v>
      </c>
      <c r="Q143" s="1">
        <f t="shared" ca="1" si="17"/>
        <v>0.17211407133344447</v>
      </c>
      <c r="R143" s="1">
        <f t="shared" ca="1" si="17"/>
        <v>0.23277997443002524</v>
      </c>
      <c r="S143" s="1">
        <f t="shared" ca="1" si="17"/>
        <v>0.16495676159441028</v>
      </c>
      <c r="T143" s="1">
        <f t="shared" ca="1" si="17"/>
        <v>0.15707496552646147</v>
      </c>
      <c r="U143" s="1">
        <f t="shared" ref="U143:U158" ca="1" si="18">(U93+0.6*(V93+T93)+0.15*(S93+W93))/(1+2*0.6+2*0.15)</f>
        <v>0.26007792972643384</v>
      </c>
      <c r="V143" s="1">
        <f t="shared" ca="1" si="15"/>
        <v>0.37392748477852739</v>
      </c>
      <c r="W143" s="1">
        <f t="shared" ca="1" si="16"/>
        <v>0.30234588143650881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0.29384570682400135</v>
      </c>
      <c r="E144" s="1">
        <f t="shared" ca="1" si="13"/>
        <v>0.52568309214785813</v>
      </c>
      <c r="F144" s="1">
        <f t="shared" ref="F144:T158" ca="1" si="19">(F94+0.6*(G94+E94)+0.15*(D94+H94))/(1+2*0.6+2*0.15)</f>
        <v>0.55247396425187678</v>
      </c>
      <c r="G144" s="1">
        <f t="shared" ca="1" si="19"/>
        <v>0.25025833118324886</v>
      </c>
      <c r="H144" s="1">
        <f t="shared" ca="1" si="19"/>
        <v>8.1129534819476851E-2</v>
      </c>
      <c r="I144" s="1">
        <f t="shared" ca="1" si="19"/>
        <v>0.23866075622908517</v>
      </c>
      <c r="J144" s="1">
        <f t="shared" ca="1" si="19"/>
        <v>0.39484665026164451</v>
      </c>
      <c r="K144" s="1">
        <f t="shared" ca="1" si="19"/>
        <v>0.23954812730079783</v>
      </c>
      <c r="L144" s="1">
        <f t="shared" ca="1" si="19"/>
        <v>0.12758657790566691</v>
      </c>
      <c r="M144" s="1">
        <f t="shared" ca="1" si="19"/>
        <v>0.11676899314021168</v>
      </c>
      <c r="N144" s="1">
        <f t="shared" ca="1" si="19"/>
        <v>7.5484868174908987E-2</v>
      </c>
      <c r="O144" s="1">
        <f t="shared" ca="1" si="19"/>
        <v>9.326447500140804E-2</v>
      </c>
      <c r="P144" s="1">
        <f t="shared" ca="1" si="19"/>
        <v>0.1512997303316817</v>
      </c>
      <c r="Q144" s="1">
        <f t="shared" ca="1" si="19"/>
        <v>0.21990249711253132</v>
      </c>
      <c r="R144" s="1">
        <f t="shared" ca="1" si="19"/>
        <v>0.27792124230779924</v>
      </c>
      <c r="S144" s="1">
        <f t="shared" ca="1" si="19"/>
        <v>0.35927936139475219</v>
      </c>
      <c r="T144" s="1">
        <f t="shared" ca="1" si="19"/>
        <v>0.48476008123448799</v>
      </c>
      <c r="U144" s="1">
        <f t="shared" ca="1" si="18"/>
        <v>0.37634093525083695</v>
      </c>
      <c r="V144" s="1">
        <f t="shared" ca="1" si="15"/>
        <v>0.35383376920016413</v>
      </c>
      <c r="W144" s="1">
        <f t="shared" ca="1" si="16"/>
        <v>0.55885685022860765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0.40618378635064051</v>
      </c>
      <c r="E145" s="1">
        <f t="shared" ca="1" si="13"/>
        <v>0.36317968549142032</v>
      </c>
      <c r="F145" s="1">
        <f t="shared" ca="1" si="19"/>
        <v>0.32186094829044271</v>
      </c>
      <c r="G145" s="1">
        <f t="shared" ca="1" si="19"/>
        <v>0.24827495306562258</v>
      </c>
      <c r="H145" s="1">
        <f t="shared" ca="1" si="19"/>
        <v>0.20984488415714853</v>
      </c>
      <c r="I145" s="1">
        <f t="shared" ca="1" si="19"/>
        <v>0.31795120951802913</v>
      </c>
      <c r="J145" s="1">
        <f t="shared" ca="1" si="19"/>
        <v>0.44188489488755789</v>
      </c>
      <c r="K145" s="1">
        <f t="shared" ca="1" si="19"/>
        <v>0.32812137988274009</v>
      </c>
      <c r="L145" s="1">
        <f t="shared" ca="1" si="19"/>
        <v>0.30712732881647353</v>
      </c>
      <c r="M145" s="1">
        <f t="shared" ca="1" si="19"/>
        <v>0.43410836347751464</v>
      </c>
      <c r="N145" s="1">
        <f t="shared" ca="1" si="19"/>
        <v>0.30400093982838061</v>
      </c>
      <c r="O145" s="1">
        <f t="shared" ca="1" si="19"/>
        <v>0.1300613569474077</v>
      </c>
      <c r="P145" s="1">
        <f t="shared" ca="1" si="19"/>
        <v>0.12060645691190588</v>
      </c>
      <c r="Q145" s="1">
        <f t="shared" ca="1" si="19"/>
        <v>0.22664053809736293</v>
      </c>
      <c r="R145" s="1">
        <f t="shared" ca="1" si="19"/>
        <v>0.3332669569433056</v>
      </c>
      <c r="S145" s="1">
        <f t="shared" ca="1" si="19"/>
        <v>0.25259774928561995</v>
      </c>
      <c r="T145" s="1">
        <f t="shared" ca="1" si="19"/>
        <v>0.14680873182010468</v>
      </c>
      <c r="U145" s="1">
        <f t="shared" ca="1" si="18"/>
        <v>0.15486003421143354</v>
      </c>
      <c r="V145" s="1">
        <f t="shared" ca="1" si="15"/>
        <v>0.2682569290248219</v>
      </c>
      <c r="W145" s="1">
        <f t="shared" ca="1" si="16"/>
        <v>0.50165138491060035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0.9702683956560223</v>
      </c>
      <c r="E146" s="1">
        <f t="shared" ca="1" si="13"/>
        <v>0.93022020044111298</v>
      </c>
      <c r="F146" s="1">
        <f t="shared" ca="1" si="19"/>
        <v>0.66748766663649228</v>
      </c>
      <c r="G146" s="1">
        <f t="shared" ca="1" si="19"/>
        <v>0.23799324575540512</v>
      </c>
      <c r="H146" s="1">
        <f t="shared" ca="1" si="19"/>
        <v>8.2253337037682672E-2</v>
      </c>
      <c r="I146" s="1">
        <f t="shared" ca="1" si="19"/>
        <v>0.23171997249524456</v>
      </c>
      <c r="J146" s="1">
        <f t="shared" ca="1" si="19"/>
        <v>0.44422521449846453</v>
      </c>
      <c r="K146" s="1">
        <f t="shared" ca="1" si="19"/>
        <v>0.47271601875543912</v>
      </c>
      <c r="L146" s="1">
        <f t="shared" ca="1" si="19"/>
        <v>0.5452168110540806</v>
      </c>
      <c r="M146" s="1">
        <f t="shared" ca="1" si="19"/>
        <v>0.50815525479709234</v>
      </c>
      <c r="N146" s="1">
        <f t="shared" ca="1" si="19"/>
        <v>0.2520009614697557</v>
      </c>
      <c r="O146" s="1">
        <f t="shared" ca="1" si="19"/>
        <v>5.6468503513633507E-2</v>
      </c>
      <c r="P146" s="1">
        <f t="shared" ca="1" si="19"/>
        <v>0.10878872684754057</v>
      </c>
      <c r="Q146" s="1">
        <f t="shared" ca="1" si="19"/>
        <v>0.34843774607659972</v>
      </c>
      <c r="R146" s="1">
        <f t="shared" ca="1" si="19"/>
        <v>0.54586236379657493</v>
      </c>
      <c r="S146" s="1">
        <f t="shared" ca="1" si="19"/>
        <v>0.58198055896841494</v>
      </c>
      <c r="T146" s="1">
        <f t="shared" ca="1" si="19"/>
        <v>0.5314559499598861</v>
      </c>
      <c r="U146" s="1">
        <f t="shared" ca="1" si="18"/>
        <v>0.29761915235282521</v>
      </c>
      <c r="V146" s="1">
        <f t="shared" ca="1" si="15"/>
        <v>0.22161936521641973</v>
      </c>
      <c r="W146" s="1">
        <f t="shared" ca="1" si="16"/>
        <v>0.37955317473043088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0.82950020527371682</v>
      </c>
      <c r="E147" s="1">
        <f t="shared" ca="1" si="13"/>
        <v>0.61913673654320001</v>
      </c>
      <c r="F147" s="1">
        <f t="shared" ca="1" si="19"/>
        <v>0.38698246621936605</v>
      </c>
      <c r="G147" s="1">
        <f t="shared" ca="1" si="19"/>
        <v>0.3186035417011725</v>
      </c>
      <c r="H147" s="1">
        <f t="shared" ca="1" si="19"/>
        <v>0.39628129091753983</v>
      </c>
      <c r="I147" s="1">
        <f t="shared" ca="1" si="19"/>
        <v>0.44584150143157419</v>
      </c>
      <c r="J147" s="1">
        <f t="shared" ca="1" si="19"/>
        <v>0.53230116812778405</v>
      </c>
      <c r="K147" s="1">
        <f t="shared" ca="1" si="19"/>
        <v>0.51301598639927459</v>
      </c>
      <c r="L147" s="1">
        <f t="shared" ca="1" si="19"/>
        <v>0.65363057094917143</v>
      </c>
      <c r="M147" s="1">
        <f t="shared" ca="1" si="19"/>
        <v>0.65858245637905355</v>
      </c>
      <c r="N147" s="1">
        <f t="shared" ca="1" si="19"/>
        <v>0.37177352009089859</v>
      </c>
      <c r="O147" s="1">
        <f t="shared" ca="1" si="19"/>
        <v>0.20882501246925558</v>
      </c>
      <c r="P147" s="1">
        <f t="shared" ca="1" si="19"/>
        <v>0.39002733543629536</v>
      </c>
      <c r="Q147" s="1">
        <f t="shared" ca="1" si="19"/>
        <v>0.65577523918700342</v>
      </c>
      <c r="R147" s="1">
        <f t="shared" ca="1" si="19"/>
        <v>0.73503276876358936</v>
      </c>
      <c r="S147" s="1">
        <f t="shared" ca="1" si="19"/>
        <v>0.66099680722595588</v>
      </c>
      <c r="T147" s="1">
        <f t="shared" ca="1" si="19"/>
        <v>0.54588705911966762</v>
      </c>
      <c r="U147" s="1">
        <f t="shared" ca="1" si="18"/>
        <v>0.29306361908294204</v>
      </c>
      <c r="V147" s="1">
        <f t="shared" ca="1" si="15"/>
        <v>0.14182221722800542</v>
      </c>
      <c r="W147" s="1">
        <f t="shared" ca="1" si="16"/>
        <v>0.15942262185850889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0.65970468808771099</v>
      </c>
      <c r="E148" s="1">
        <f t="shared" ca="1" si="13"/>
        <v>0.41609931211926332</v>
      </c>
      <c r="F148" s="1">
        <f t="shared" ca="1" si="19"/>
        <v>0.22748487660860511</v>
      </c>
      <c r="G148" s="1">
        <f t="shared" ca="1" si="19"/>
        <v>0.2380187317563322</v>
      </c>
      <c r="H148" s="1">
        <f t="shared" ca="1" si="19"/>
        <v>0.41295375705203474</v>
      </c>
      <c r="I148" s="1">
        <f t="shared" ca="1" si="19"/>
        <v>0.43295685148939078</v>
      </c>
      <c r="J148" s="1">
        <f t="shared" ca="1" si="19"/>
        <v>0.3785264383775101</v>
      </c>
      <c r="K148" s="1">
        <f t="shared" ca="1" si="19"/>
        <v>0.2646809012534822</v>
      </c>
      <c r="L148" s="1">
        <f t="shared" ca="1" si="19"/>
        <v>0.24904379115680536</v>
      </c>
      <c r="M148" s="1">
        <f t="shared" ca="1" si="19"/>
        <v>0.23166584364980575</v>
      </c>
      <c r="N148" s="1">
        <f t="shared" ca="1" si="19"/>
        <v>0.16454349960712222</v>
      </c>
      <c r="O148" s="1">
        <f t="shared" ca="1" si="19"/>
        <v>0.24044472372798742</v>
      </c>
      <c r="P148" s="1">
        <f t="shared" ca="1" si="19"/>
        <v>0.47435183397185138</v>
      </c>
      <c r="Q148" s="1">
        <f t="shared" ca="1" si="19"/>
        <v>0.64254114908628612</v>
      </c>
      <c r="R148" s="1">
        <f t="shared" ca="1" si="19"/>
        <v>0.6115990040685847</v>
      </c>
      <c r="S148" s="1">
        <f t="shared" ca="1" si="19"/>
        <v>0.39374591515971008</v>
      </c>
      <c r="T148" s="1">
        <f t="shared" ca="1" si="19"/>
        <v>0.23108663174276972</v>
      </c>
      <c r="U148" s="1">
        <f t="shared" ca="1" si="18"/>
        <v>0.15866370124525814</v>
      </c>
      <c r="V148" s="1">
        <f t="shared" ca="1" si="15"/>
        <v>0.16440850183070005</v>
      </c>
      <c r="W148" s="1">
        <f t="shared" ca="1" si="16"/>
        <v>0.15327746047596541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1.1170505657967866</v>
      </c>
      <c r="E149" s="1">
        <f t="shared" ca="1" si="13"/>
        <v>1.0083440956371237</v>
      </c>
      <c r="F149" s="1">
        <f t="shared" ca="1" si="19"/>
        <v>0.78894369159225852</v>
      </c>
      <c r="G149" s="1">
        <f t="shared" ca="1" si="19"/>
        <v>0.55189812130752003</v>
      </c>
      <c r="H149" s="1">
        <f t="shared" ca="1" si="19"/>
        <v>0.55395150245299307</v>
      </c>
      <c r="I149" s="1">
        <f t="shared" ca="1" si="19"/>
        <v>0.54855908515197371</v>
      </c>
      <c r="J149" s="1">
        <f t="shared" ca="1" si="19"/>
        <v>0.57872035748812667</v>
      </c>
      <c r="K149" s="1">
        <f t="shared" ca="1" si="19"/>
        <v>0.52969332560422966</v>
      </c>
      <c r="L149" s="1">
        <f t="shared" ca="1" si="19"/>
        <v>0.54826147393796298</v>
      </c>
      <c r="M149" s="1">
        <f t="shared" ca="1" si="19"/>
        <v>0.40132584993139186</v>
      </c>
      <c r="N149" s="1">
        <f t="shared" ca="1" si="19"/>
        <v>0.28087407594687974</v>
      </c>
      <c r="O149" s="1">
        <f t="shared" ca="1" si="19"/>
        <v>0.44478869354719253</v>
      </c>
      <c r="P149" s="1">
        <f t="shared" ca="1" si="19"/>
        <v>0.7132570554780725</v>
      </c>
      <c r="Q149" s="1">
        <f t="shared" ca="1" si="19"/>
        <v>0.79118418366275778</v>
      </c>
      <c r="R149" s="1">
        <f t="shared" ca="1" si="19"/>
        <v>0.7731029675621095</v>
      </c>
      <c r="S149" s="1">
        <f t="shared" ca="1" si="19"/>
        <v>0.90356580307179102</v>
      </c>
      <c r="T149" s="1">
        <f t="shared" ca="1" si="19"/>
        <v>0.95839452676833459</v>
      </c>
      <c r="U149" s="1">
        <f t="shared" ca="1" si="18"/>
        <v>0.92220185101543706</v>
      </c>
      <c r="V149" s="1">
        <f t="shared" ca="1" si="15"/>
        <v>0.91871742599835571</v>
      </c>
      <c r="W149" s="1">
        <f t="shared" ca="1" si="16"/>
        <v>0.94090539274191898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0.86765456661145457</v>
      </c>
      <c r="E150" s="1">
        <f t="shared" ca="1" si="13"/>
        <v>0.87271395050999268</v>
      </c>
      <c r="F150" s="1">
        <f t="shared" ca="1" si="19"/>
        <v>0.85172371040529649</v>
      </c>
      <c r="G150" s="1">
        <f t="shared" ca="1" si="19"/>
        <v>0.69680121947885676</v>
      </c>
      <c r="H150" s="1">
        <f t="shared" ca="1" si="19"/>
        <v>0.46132617584145119</v>
      </c>
      <c r="I150" s="1">
        <f t="shared" ca="1" si="19"/>
        <v>0.43488914581860627</v>
      </c>
      <c r="J150" s="1">
        <f t="shared" ca="1" si="19"/>
        <v>0.57464014466753921</v>
      </c>
      <c r="K150" s="1">
        <f t="shared" ca="1" si="19"/>
        <v>0.59635904277255825</v>
      </c>
      <c r="L150" s="1">
        <f t="shared" ca="1" si="19"/>
        <v>0.54360148993675694</v>
      </c>
      <c r="M150" s="1">
        <f t="shared" ca="1" si="19"/>
        <v>0.32932051249097016</v>
      </c>
      <c r="N150" s="1">
        <f t="shared" ca="1" si="19"/>
        <v>0.29176856702829018</v>
      </c>
      <c r="O150" s="1">
        <f t="shared" ca="1" si="19"/>
        <v>0.5747322067917856</v>
      </c>
      <c r="P150" s="1">
        <f t="shared" ca="1" si="19"/>
        <v>0.73571684654659808</v>
      </c>
      <c r="Q150" s="1">
        <f t="shared" ca="1" si="19"/>
        <v>0.59180944903347765</v>
      </c>
      <c r="R150" s="1">
        <f t="shared" ca="1" si="19"/>
        <v>0.49305362625039706</v>
      </c>
      <c r="S150" s="1">
        <f t="shared" ca="1" si="19"/>
        <v>0.69930964400145168</v>
      </c>
      <c r="T150" s="1">
        <f t="shared" ca="1" si="19"/>
        <v>0.82918947184797442</v>
      </c>
      <c r="U150" s="1">
        <f t="shared" ca="1" si="18"/>
        <v>0.662210351062261</v>
      </c>
      <c r="V150" s="1">
        <f t="shared" ca="1" si="15"/>
        <v>0.3508572489685689</v>
      </c>
      <c r="W150" s="1">
        <f t="shared" ca="1" si="16"/>
        <v>0.15350237952570392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0.22805454867048272</v>
      </c>
      <c r="E151" s="1">
        <f t="shared" ca="1" si="13"/>
        <v>0.1514825981789156</v>
      </c>
      <c r="F151" s="1">
        <f t="shared" ca="1" si="19"/>
        <v>0.14890658769630841</v>
      </c>
      <c r="G151" s="1">
        <f t="shared" ca="1" si="19"/>
        <v>0.26342214959972965</v>
      </c>
      <c r="H151" s="1">
        <f t="shared" ca="1" si="19"/>
        <v>0.39440081282712391</v>
      </c>
      <c r="I151" s="1">
        <f t="shared" ca="1" si="19"/>
        <v>0.37280164558971418</v>
      </c>
      <c r="J151" s="1">
        <f t="shared" ca="1" si="19"/>
        <v>0.35836439008002008</v>
      </c>
      <c r="K151" s="1">
        <f t="shared" ca="1" si="19"/>
        <v>0.25367340359955221</v>
      </c>
      <c r="L151" s="1">
        <f t="shared" ca="1" si="19"/>
        <v>0.14684711215670448</v>
      </c>
      <c r="M151" s="1">
        <f t="shared" ca="1" si="19"/>
        <v>0.12047672517870009</v>
      </c>
      <c r="N151" s="1">
        <f t="shared" ca="1" si="19"/>
        <v>0.18215115740241633</v>
      </c>
      <c r="O151" s="1">
        <f t="shared" ca="1" si="19"/>
        <v>0.24761209582295626</v>
      </c>
      <c r="P151" s="1">
        <f t="shared" ca="1" si="19"/>
        <v>0.38646152183093219</v>
      </c>
      <c r="Q151" s="1">
        <f t="shared" ca="1" si="19"/>
        <v>0.62961265576572889</v>
      </c>
      <c r="R151" s="1">
        <f t="shared" ca="1" si="19"/>
        <v>0.67395509960768651</v>
      </c>
      <c r="S151" s="1">
        <f t="shared" ca="1" si="19"/>
        <v>0.53245192587598278</v>
      </c>
      <c r="T151" s="1">
        <f t="shared" ca="1" si="19"/>
        <v>0.4820931435818962</v>
      </c>
      <c r="U151" s="1">
        <f t="shared" ca="1" si="18"/>
        <v>0.2929169714325045</v>
      </c>
      <c r="V151" s="1">
        <f t="shared" ca="1" si="15"/>
        <v>0.12037352071657238</v>
      </c>
      <c r="W151" s="1">
        <f t="shared" ca="1" si="16"/>
        <v>4.1191606393460603E-2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0.69914748472773114</v>
      </c>
      <c r="E152" s="1">
        <f t="shared" ca="1" si="13"/>
        <v>0.57033000329159267</v>
      </c>
      <c r="F152" s="1">
        <f t="shared" ca="1" si="19"/>
        <v>0.49187967532747079</v>
      </c>
      <c r="G152" s="1">
        <f t="shared" ca="1" si="19"/>
        <v>0.40063095983694019</v>
      </c>
      <c r="H152" s="1">
        <f t="shared" ca="1" si="19"/>
        <v>0.43152736396273161</v>
      </c>
      <c r="I152" s="1">
        <f t="shared" ca="1" si="19"/>
        <v>0.42953830023177442</v>
      </c>
      <c r="J152" s="1">
        <f t="shared" ca="1" si="19"/>
        <v>0.47908252155689307</v>
      </c>
      <c r="K152" s="1">
        <f t="shared" ca="1" si="19"/>
        <v>0.38321144293334741</v>
      </c>
      <c r="L152" s="1">
        <f t="shared" ca="1" si="19"/>
        <v>0.39595723749153622</v>
      </c>
      <c r="M152" s="1">
        <f t="shared" ca="1" si="19"/>
        <v>0.4227056210981644</v>
      </c>
      <c r="N152" s="1">
        <f t="shared" ca="1" si="19"/>
        <v>0.21093188456355888</v>
      </c>
      <c r="O152" s="1">
        <f t="shared" ca="1" si="19"/>
        <v>-3.5473144087212359E-3</v>
      </c>
      <c r="P152" s="1">
        <f t="shared" ca="1" si="19"/>
        <v>-7.0853574257633504E-3</v>
      </c>
      <c r="Q152" s="1">
        <f t="shared" ca="1" si="19"/>
        <v>0.20362297194163248</v>
      </c>
      <c r="R152" s="1">
        <f t="shared" ca="1" si="19"/>
        <v>0.40436736098699733</v>
      </c>
      <c r="S152" s="1">
        <f t="shared" ca="1" si="19"/>
        <v>0.29682964626207775</v>
      </c>
      <c r="T152" s="1">
        <f t="shared" ca="1" si="19"/>
        <v>0.21262589345543895</v>
      </c>
      <c r="U152" s="1">
        <f t="shared" ca="1" si="18"/>
        <v>0.38331868112431616</v>
      </c>
      <c r="V152" s="1">
        <f t="shared" ca="1" si="15"/>
        <v>0.67841446168606845</v>
      </c>
      <c r="W152" s="1">
        <f t="shared" ca="1" si="16"/>
        <v>0.86593997568902292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0.35296777429307785</v>
      </c>
      <c r="E153" s="1">
        <f t="shared" ca="1" si="13"/>
        <v>0.53210184624637014</v>
      </c>
      <c r="F153" s="1">
        <f t="shared" ca="1" si="19"/>
        <v>0.54268419671384216</v>
      </c>
      <c r="G153" s="1">
        <f t="shared" ca="1" si="19"/>
        <v>0.48900558523212434</v>
      </c>
      <c r="H153" s="1">
        <f t="shared" ca="1" si="19"/>
        <v>0.31833478069786236</v>
      </c>
      <c r="I153" s="1">
        <f t="shared" ca="1" si="19"/>
        <v>0.32358970099593554</v>
      </c>
      <c r="J153" s="1">
        <f t="shared" ca="1" si="19"/>
        <v>0.41780948375979854</v>
      </c>
      <c r="K153" s="1">
        <f t="shared" ca="1" si="19"/>
        <v>0.26144539882975099</v>
      </c>
      <c r="L153" s="1">
        <f t="shared" ca="1" si="19"/>
        <v>0.20160701772679657</v>
      </c>
      <c r="M153" s="1">
        <f t="shared" ca="1" si="19"/>
        <v>0.38674486151500348</v>
      </c>
      <c r="N153" s="1">
        <f t="shared" ca="1" si="19"/>
        <v>0.47833954239513687</v>
      </c>
      <c r="O153" s="1">
        <f t="shared" ca="1" si="19"/>
        <v>0.48217743863092555</v>
      </c>
      <c r="P153" s="1">
        <f t="shared" ca="1" si="19"/>
        <v>0.30175459144106453</v>
      </c>
      <c r="Q153" s="1">
        <f t="shared" ca="1" si="19"/>
        <v>0.20186420117973142</v>
      </c>
      <c r="R153" s="1">
        <f t="shared" ca="1" si="19"/>
        <v>0.21260256468086833</v>
      </c>
      <c r="S153" s="1">
        <f t="shared" ca="1" si="19"/>
        <v>0.23474618501379002</v>
      </c>
      <c r="T153" s="1">
        <f t="shared" ca="1" si="19"/>
        <v>0.34320032384321142</v>
      </c>
      <c r="U153" s="1">
        <f t="shared" ca="1" si="18"/>
        <v>0.53425344552128062</v>
      </c>
      <c r="V153" s="1">
        <f t="shared" ca="1" si="15"/>
        <v>0.46737046643367564</v>
      </c>
      <c r="W153" s="1">
        <f t="shared" ca="1" si="16"/>
        <v>0.23830228710101103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0.39582162451265596</v>
      </c>
      <c r="E154" s="1">
        <f t="shared" ca="1" si="13"/>
        <v>0.59746035445954582</v>
      </c>
      <c r="F154" s="1">
        <f t="shared" ca="1" si="19"/>
        <v>0.65830872048025735</v>
      </c>
      <c r="G154" s="1">
        <f t="shared" ca="1" si="19"/>
        <v>0.56863809603015125</v>
      </c>
      <c r="H154" s="1">
        <f t="shared" ca="1" si="19"/>
        <v>0.34558281739916741</v>
      </c>
      <c r="I154" s="1">
        <f t="shared" ca="1" si="19"/>
        <v>0.31334534480834986</v>
      </c>
      <c r="J154" s="1">
        <f t="shared" ca="1" si="19"/>
        <v>0.43418214343818401</v>
      </c>
      <c r="K154" s="1">
        <f t="shared" ca="1" si="19"/>
        <v>0.47229259612567631</v>
      </c>
      <c r="L154" s="1">
        <f t="shared" ca="1" si="19"/>
        <v>0.54486805749328804</v>
      </c>
      <c r="M154" s="1">
        <f t="shared" ca="1" si="19"/>
        <v>0.49168596967556233</v>
      </c>
      <c r="N154" s="1">
        <f t="shared" ca="1" si="19"/>
        <v>0.49277066501853872</v>
      </c>
      <c r="O154" s="1">
        <f t="shared" ca="1" si="19"/>
        <v>0.69736218980794096</v>
      </c>
      <c r="P154" s="1">
        <f t="shared" ca="1" si="19"/>
        <v>0.73902287485125828</v>
      </c>
      <c r="Q154" s="1">
        <f t="shared" ca="1" si="19"/>
        <v>0.52888384557189916</v>
      </c>
      <c r="R154" s="1">
        <f t="shared" ca="1" si="19"/>
        <v>0.40451094937361043</v>
      </c>
      <c r="S154" s="1">
        <f t="shared" ca="1" si="19"/>
        <v>0.51368759391317276</v>
      </c>
      <c r="T154" s="1">
        <f t="shared" ca="1" si="19"/>
        <v>0.55405598417078827</v>
      </c>
      <c r="U154" s="1">
        <f t="shared" ca="1" si="18"/>
        <v>0.53849566733580001</v>
      </c>
      <c r="V154" s="1">
        <f t="shared" ca="1" si="15"/>
        <v>0.33753553149174403</v>
      </c>
      <c r="W154" s="1">
        <f t="shared" ca="1" si="16"/>
        <v>0.17235651514939615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1.0386349916689861</v>
      </c>
      <c r="E155" s="1">
        <f t="shared" ca="1" si="13"/>
        <v>0.85283724526890681</v>
      </c>
      <c r="F155" s="1">
        <f t="shared" ca="1" si="19"/>
        <v>0.59822365151238799</v>
      </c>
      <c r="G155" s="1">
        <f t="shared" ca="1" si="19"/>
        <v>0.41856875877406913</v>
      </c>
      <c r="H155" s="1">
        <f t="shared" ca="1" si="19"/>
        <v>0.21819692052977618</v>
      </c>
      <c r="I155" s="1">
        <f t="shared" ca="1" si="19"/>
        <v>0.22516275759130716</v>
      </c>
      <c r="J155" s="1">
        <f t="shared" ca="1" si="19"/>
        <v>0.36294148722568004</v>
      </c>
      <c r="K155" s="1">
        <f t="shared" ca="1" si="19"/>
        <v>0.34672545288920203</v>
      </c>
      <c r="L155" s="1">
        <f t="shared" ca="1" si="19"/>
        <v>0.40463102926797667</v>
      </c>
      <c r="M155" s="1">
        <f t="shared" ca="1" si="19"/>
        <v>0.45867997341996702</v>
      </c>
      <c r="N155" s="1">
        <f t="shared" ca="1" si="19"/>
        <v>0.2210271872868555</v>
      </c>
      <c r="O155" s="1">
        <f t="shared" ca="1" si="19"/>
        <v>1.7105373426489646E-2</v>
      </c>
      <c r="P155" s="1">
        <f t="shared" ca="1" si="19"/>
        <v>-2.1607651573434725E-2</v>
      </c>
      <c r="Q155" s="1">
        <f t="shared" ca="1" si="19"/>
        <v>5.8866347123465543E-2</v>
      </c>
      <c r="R155" s="1">
        <f t="shared" ca="1" si="19"/>
        <v>0.13409029443531037</v>
      </c>
      <c r="S155" s="1">
        <f t="shared" ca="1" si="19"/>
        <v>0.17941435288018376</v>
      </c>
      <c r="T155" s="1">
        <f t="shared" ca="1" si="19"/>
        <v>0.12564926033935814</v>
      </c>
      <c r="U155" s="1">
        <f t="shared" ca="1" si="18"/>
        <v>0.1250761588772217</v>
      </c>
      <c r="V155" s="1">
        <f t="shared" ca="1" si="15"/>
        <v>0.24851795435267598</v>
      </c>
      <c r="W155" s="1">
        <f t="shared" ca="1" si="16"/>
        <v>0.43407203991803966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0.82049562103180163</v>
      </c>
      <c r="E156" s="1">
        <f t="shared" ca="1" si="13"/>
        <v>0.69442765159631836</v>
      </c>
      <c r="F156" s="1">
        <f t="shared" ca="1" si="19"/>
        <v>0.47683140889339437</v>
      </c>
      <c r="G156" s="1">
        <f t="shared" ca="1" si="19"/>
        <v>0.33445037180453563</v>
      </c>
      <c r="H156" s="1">
        <f t="shared" ca="1" si="19"/>
        <v>0.1914063101314572</v>
      </c>
      <c r="I156" s="1">
        <f t="shared" ca="1" si="19"/>
        <v>0.2569355523307878</v>
      </c>
      <c r="J156" s="1">
        <f t="shared" ca="1" si="19"/>
        <v>0.47871249420162554</v>
      </c>
      <c r="K156" s="1">
        <f t="shared" ca="1" si="19"/>
        <v>0.5926053796970574</v>
      </c>
      <c r="L156" s="1">
        <f t="shared" ca="1" si="19"/>
        <v>0.75784104146159181</v>
      </c>
      <c r="M156" s="1">
        <f t="shared" ca="1" si="19"/>
        <v>0.73478635174580886</v>
      </c>
      <c r="N156" s="1">
        <f t="shared" ca="1" si="19"/>
        <v>0.53107813785675173</v>
      </c>
      <c r="O156" s="1">
        <f t="shared" ca="1" si="19"/>
        <v>0.5645427618647828</v>
      </c>
      <c r="P156" s="1">
        <f t="shared" ca="1" si="19"/>
        <v>0.73634530794555153</v>
      </c>
      <c r="Q156" s="1">
        <f t="shared" ca="1" si="19"/>
        <v>0.68988795708558159</v>
      </c>
      <c r="R156" s="1">
        <f t="shared" ca="1" si="19"/>
        <v>0.50460534244130684</v>
      </c>
      <c r="S156" s="1">
        <f t="shared" ca="1" si="19"/>
        <v>0.50070239569688968</v>
      </c>
      <c r="T156" s="1">
        <f t="shared" ca="1" si="19"/>
        <v>0.4162239990836662</v>
      </c>
      <c r="U156" s="1">
        <f t="shared" ca="1" si="18"/>
        <v>0.26408849821573221</v>
      </c>
      <c r="V156" s="1">
        <f t="shared" ca="1" si="15"/>
        <v>8.6189711213040587E-2</v>
      </c>
      <c r="W156" s="1">
        <f t="shared" ca="1" si="16"/>
        <v>-3.3434828967936751E-2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0.54911520269907121</v>
      </c>
      <c r="E157" s="1">
        <f t="shared" ca="1" si="13"/>
        <v>0.64174369388572794</v>
      </c>
      <c r="F157" s="1">
        <f t="shared" ca="1" si="19"/>
        <v>0.59184466333580077</v>
      </c>
      <c r="G157" s="1">
        <f t="shared" ca="1" si="19"/>
        <v>0.52821124687569243</v>
      </c>
      <c r="H157" s="1">
        <f t="shared" ca="1" si="19"/>
        <v>0.32274771312585043</v>
      </c>
      <c r="I157" s="1">
        <f t="shared" ca="1" si="19"/>
        <v>0.19787563250644136</v>
      </c>
      <c r="J157" s="1">
        <f t="shared" ca="1" si="19"/>
        <v>0.20704254595885868</v>
      </c>
      <c r="K157" s="1">
        <f t="shared" ca="1" si="19"/>
        <v>0.30745260203277769</v>
      </c>
      <c r="L157" s="1">
        <f t="shared" ca="1" si="19"/>
        <v>0.43828123966968635</v>
      </c>
      <c r="M157" s="1">
        <f t="shared" ca="1" si="19"/>
        <v>0.39445594616386426</v>
      </c>
      <c r="N157" s="1">
        <f t="shared" ca="1" si="19"/>
        <v>0.50016928230449842</v>
      </c>
      <c r="O157" s="1">
        <f t="shared" ca="1" si="19"/>
        <v>0.7717565376262745</v>
      </c>
      <c r="P157" s="1">
        <f t="shared" ca="1" si="19"/>
        <v>0.88954608465876617</v>
      </c>
      <c r="Q157" s="1">
        <f t="shared" ca="1" si="19"/>
        <v>0.80951047956508193</v>
      </c>
      <c r="R157" s="1">
        <f t="shared" ca="1" si="19"/>
        <v>0.64597396212277991</v>
      </c>
      <c r="S157" s="1">
        <f t="shared" ca="1" si="19"/>
        <v>0.75176528855250235</v>
      </c>
      <c r="T157" s="1">
        <f t="shared" ca="1" si="19"/>
        <v>0.85017902257383093</v>
      </c>
      <c r="U157" s="1">
        <f t="shared" ca="1" si="18"/>
        <v>0.74285552627950602</v>
      </c>
      <c r="V157" s="1">
        <f t="shared" ca="1" si="15"/>
        <v>0.48281087059976158</v>
      </c>
      <c r="W157" s="1">
        <f t="shared" ca="1" si="16"/>
        <v>0.24162216935692302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0.82946423003921765</v>
      </c>
      <c r="E158" s="1">
        <f t="shared" ca="1" si="13"/>
        <v>0.82084304594600221</v>
      </c>
      <c r="F158" s="1">
        <f t="shared" ca="1" si="19"/>
        <v>0.74889275704055236</v>
      </c>
      <c r="G158" s="1">
        <f t="shared" ca="1" si="19"/>
        <v>0.56022690626977556</v>
      </c>
      <c r="H158" s="1">
        <f t="shared" ca="1" si="19"/>
        <v>0.30497434716347105</v>
      </c>
      <c r="I158" s="1">
        <f t="shared" ca="1" si="19"/>
        <v>0.32321747727429068</v>
      </c>
      <c r="J158" s="1">
        <f t="shared" ca="1" si="19"/>
        <v>0.44527795871773374</v>
      </c>
      <c r="K158" s="1">
        <f t="shared" ca="1" si="19"/>
        <v>0.3162833600680276</v>
      </c>
      <c r="L158" s="1">
        <f ca="1">(L108+0.6*(M108+K108)+0.15*(J108+N108))/(1+2*0.6+2*0.15)</f>
        <v>0.19880661180813913</v>
      </c>
      <c r="M158" s="1">
        <f t="shared" ca="1" si="19"/>
        <v>0.18894149729439608</v>
      </c>
      <c r="N158" s="1">
        <f t="shared" ca="1" si="19"/>
        <v>0.36734051040019872</v>
      </c>
      <c r="O158" s="1">
        <f t="shared" ca="1" si="19"/>
        <v>0.64988897381116995</v>
      </c>
      <c r="P158" s="1">
        <f t="shared" ca="1" si="19"/>
        <v>0.67683112641842125</v>
      </c>
      <c r="Q158" s="1">
        <f t="shared" ca="1" si="19"/>
        <v>0.39580330707821154</v>
      </c>
      <c r="R158" s="1">
        <f t="shared" ca="1" si="19"/>
        <v>0.24208206717270561</v>
      </c>
      <c r="S158" s="1">
        <f t="shared" ca="1" si="19"/>
        <v>0.30724539905614268</v>
      </c>
      <c r="T158" s="1">
        <f t="shared" ca="1" si="19"/>
        <v>0.41337347049078588</v>
      </c>
      <c r="U158" s="1">
        <f t="shared" ca="1" si="18"/>
        <v>0.52593221428612769</v>
      </c>
      <c r="V158" s="1">
        <f t="shared" ca="1" si="15"/>
        <v>0.41760210277413773</v>
      </c>
      <c r="W158" s="1">
        <f ca="1">(W108+0.6*(V108)+0.15*U108)/(1+0.6+0.15)</f>
        <v>0.22304808015696839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5.4341871846316182E-3</v>
      </c>
      <c r="E160" s="3">
        <f t="shared" ref="E160:W160" ca="1" si="20">AVERAGE(E111:E134)</f>
        <v>5.3757530847697965E-2</v>
      </c>
      <c r="F160" s="3">
        <f t="shared" ca="1" si="20"/>
        <v>0.17649845728899394</v>
      </c>
      <c r="G160" s="3">
        <f t="shared" ca="1" si="20"/>
        <v>0.29495612062364518</v>
      </c>
      <c r="H160" s="3">
        <f t="shared" ca="1" si="20"/>
        <v>0.25161679886868288</v>
      </c>
      <c r="I160" s="3">
        <f t="shared" ca="1" si="20"/>
        <v>0.27911713607320887</v>
      </c>
      <c r="J160" s="3">
        <f t="shared" ca="1" si="20"/>
        <v>0.36479477014321177</v>
      </c>
      <c r="K160" s="3">
        <f t="shared" ca="1" si="20"/>
        <v>0.23130158847075954</v>
      </c>
      <c r="L160" s="3">
        <f t="shared" ca="1" si="20"/>
        <v>9.089997000324157E-2</v>
      </c>
      <c r="M160" s="3">
        <f t="shared" ca="1" si="20"/>
        <v>8.1679965133889518E-2</v>
      </c>
      <c r="N160" s="3">
        <f t="shared" ca="1" si="20"/>
        <v>0.12771281021190711</v>
      </c>
      <c r="O160" s="3">
        <f t="shared" ca="1" si="20"/>
        <v>0.14442120368469835</v>
      </c>
      <c r="P160" s="3">
        <f t="shared" ca="1" si="20"/>
        <v>0.14237412706679042</v>
      </c>
      <c r="Q160" s="3">
        <f t="shared" ca="1" si="20"/>
        <v>0.264525176358408</v>
      </c>
      <c r="R160" s="3">
        <f t="shared" ca="1" si="20"/>
        <v>0.41800236665796398</v>
      </c>
      <c r="S160" s="3">
        <f t="shared" ca="1" si="20"/>
        <v>0.33703490560916949</v>
      </c>
      <c r="T160" s="3">
        <f t="shared" ca="1" si="20"/>
        <v>0.26920866067308313</v>
      </c>
      <c r="U160" s="3">
        <f t="shared" ca="1" si="20"/>
        <v>0.20929866430092103</v>
      </c>
      <c r="V160" s="3">
        <f t="shared" ca="1" si="20"/>
        <v>0.12817495351839422</v>
      </c>
      <c r="W160" s="3">
        <f t="shared" ca="1" si="20"/>
        <v>6.3946802355012433E-2</v>
      </c>
    </row>
    <row r="161" spans="2:23">
      <c r="C161" s="1" t="s">
        <v>198</v>
      </c>
      <c r="D161" s="10">
        <f ca="1">AVERAGE(D135:D158)</f>
        <v>0.606477247527616</v>
      </c>
      <c r="E161" s="3">
        <f t="shared" ref="E161:W161" ca="1" si="21">AVERAGE(E135:E158)</f>
        <v>0.60051147841514996</v>
      </c>
      <c r="F161" s="3">
        <f t="shared" ca="1" si="21"/>
        <v>0.52274930720694457</v>
      </c>
      <c r="G161" s="3">
        <f t="shared" ca="1" si="21"/>
        <v>0.39348513347692043</v>
      </c>
      <c r="H161" s="3">
        <f t="shared" ca="1" si="21"/>
        <v>0.28529438497874021</v>
      </c>
      <c r="I161" s="3">
        <f t="shared" ca="1" si="21"/>
        <v>0.29259922230607965</v>
      </c>
      <c r="J161" s="3">
        <f t="shared" ca="1" si="21"/>
        <v>0.37194875162793312</v>
      </c>
      <c r="K161" s="3">
        <f t="shared" ca="1" si="21"/>
        <v>0.34497879014219651</v>
      </c>
      <c r="L161" s="3">
        <f t="shared" ca="1" si="21"/>
        <v>0.3691894413750258</v>
      </c>
      <c r="M161" s="3">
        <f t="shared" ca="1" si="21"/>
        <v>0.35863351304785113</v>
      </c>
      <c r="N161" s="3">
        <f t="shared" ca="1" si="21"/>
        <v>0.30414488537956902</v>
      </c>
      <c r="O161" s="3">
        <f t="shared" ca="1" si="21"/>
        <v>0.3357021769893575</v>
      </c>
      <c r="P161" s="3">
        <f t="shared" ca="1" si="21"/>
        <v>0.37816670646426137</v>
      </c>
      <c r="Q161" s="3">
        <f t="shared" ca="1" si="21"/>
        <v>0.41005163881782503</v>
      </c>
      <c r="R161" s="3">
        <f t="shared" ca="1" si="21"/>
        <v>0.44699114354730457</v>
      </c>
      <c r="S161" s="3">
        <f t="shared" ca="1" si="21"/>
        <v>0.51118599995882885</v>
      </c>
      <c r="T161" s="3">
        <f t="shared" ca="1" si="21"/>
        <v>0.54768400748998303</v>
      </c>
      <c r="U161" s="3">
        <f t="shared" ca="1" si="21"/>
        <v>0.52176355471900526</v>
      </c>
      <c r="V161" s="3">
        <f t="shared" ca="1" si="21"/>
        <v>0.4662184287608408</v>
      </c>
      <c r="W161" s="3">
        <f t="shared" ca="1" si="21"/>
        <v>0.42590398365991594</v>
      </c>
    </row>
    <row r="162" spans="2:23">
      <c r="C162" s="1" t="s">
        <v>16</v>
      </c>
      <c r="D162" s="3">
        <f ca="1">IF(D165&gt;0,TINV(TTEST(D111:D134,D135:D158,2,2),46),-TINV(TTEST(D111:D134,D135:D158,2,2),46))</f>
        <v>-8.8117190450032581</v>
      </c>
      <c r="E162" s="3">
        <f t="shared" ref="E162:V162" ca="1" si="22">IF(E165&gt;0,TINV(TTEST(E111:E134,E135:E158,2,2),46),-TINV(TTEST(E111:E134,E135:E158,2,2),46))</f>
        <v>-9.9103785494531103</v>
      </c>
      <c r="F162" s="3">
        <f t="shared" ca="1" si="22"/>
        <v>-7.9504357054054999</v>
      </c>
      <c r="G162" s="3">
        <f t="shared" ca="1" si="22"/>
        <v>-2.6083205839909214</v>
      </c>
      <c r="H162" s="3">
        <f t="shared" ca="1" si="22"/>
        <v>-0.9784458905695721</v>
      </c>
      <c r="I162" s="3">
        <f t="shared" ca="1" si="22"/>
        <v>-0.50101759751530328</v>
      </c>
      <c r="J162" s="3">
        <f t="shared" ca="1" si="22"/>
        <v>-0.21569826256783103</v>
      </c>
      <c r="K162" s="3">
        <f t="shared" ca="1" si="22"/>
        <v>-3.5229926625081394</v>
      </c>
      <c r="L162" s="3">
        <f t="shared" ca="1" si="22"/>
        <v>-6.3732757762372874</v>
      </c>
      <c r="M162" s="3">
        <f t="shared" ca="1" si="22"/>
        <v>-6.5053604460442731</v>
      </c>
      <c r="N162" s="3">
        <f t="shared" ca="1" si="22"/>
        <v>-5.8967103544202182</v>
      </c>
      <c r="O162" s="3">
        <f t="shared" ca="1" si="22"/>
        <v>-3.9042050098453052</v>
      </c>
      <c r="P162" s="3">
        <f t="shared" ca="1" si="22"/>
        <v>-4.1394413087565969</v>
      </c>
      <c r="Q162" s="3">
        <f t="shared" ca="1" si="22"/>
        <v>-2.8851471751908884</v>
      </c>
      <c r="R162" s="3">
        <f t="shared" ca="1" si="22"/>
        <v>-0.66574478836807782</v>
      </c>
      <c r="S162" s="3">
        <f t="shared" ca="1" si="22"/>
        <v>-3.5019157384612516</v>
      </c>
      <c r="T162" s="3">
        <f t="shared" ca="1" si="22"/>
        <v>-4.5481705880679097</v>
      </c>
      <c r="U162" s="3">
        <f t="shared" ca="1" si="22"/>
        <v>-5.1479105443759678</v>
      </c>
      <c r="V162" s="3">
        <f t="shared" ca="1" si="22"/>
        <v>-5.888950196511372</v>
      </c>
      <c r="W162" s="3">
        <f ca="1">IF(W165&gt;0,TINV(TTEST(W111:W134,W135:W158,2,2),46),-TINV(TTEST(W111:W134,W135:W158,2,2),46))</f>
        <v>-5.8103780026803094</v>
      </c>
    </row>
    <row r="163" spans="2:23">
      <c r="B163" s="1" t="s">
        <v>199</v>
      </c>
      <c r="C163" s="1" t="s">
        <v>0</v>
      </c>
      <c r="D163" s="3">
        <f ca="1">STDEV(D111:D134)/SQRT(COUNT(D111:D134))</f>
        <v>1.4077890171703434E-2</v>
      </c>
      <c r="E163" s="3">
        <f t="shared" ref="E163:W163" ca="1" si="23">STDEV(E111:E134)/SQRT(COUNT(E111:E134))</f>
        <v>1.0107820894662198E-2</v>
      </c>
      <c r="F163" s="3">
        <f t="shared" ca="1" si="23"/>
        <v>1.4906757566667938E-2</v>
      </c>
      <c r="G163" s="3">
        <f t="shared" ca="1" si="23"/>
        <v>2.2479653519575905E-2</v>
      </c>
      <c r="H163" s="3">
        <f t="shared" ca="1" si="23"/>
        <v>1.8946315872053233E-2</v>
      </c>
      <c r="I163" s="3">
        <f t="shared" ca="1" si="23"/>
        <v>1.2737687886634319E-2</v>
      </c>
      <c r="J163" s="3">
        <f t="shared" ca="1" si="23"/>
        <v>1.3522978192826525E-2</v>
      </c>
      <c r="K163" s="3">
        <f t="shared" ca="1" si="23"/>
        <v>1.2714654515386444E-2</v>
      </c>
      <c r="L163" s="3">
        <f t="shared" ca="1" si="23"/>
        <v>1.3275940756405659E-2</v>
      </c>
      <c r="M163" s="3">
        <f t="shared" ca="1" si="23"/>
        <v>1.3286595669315964E-2</v>
      </c>
      <c r="N163" s="3">
        <f t="shared" ca="1" si="23"/>
        <v>1.183051145998992E-2</v>
      </c>
      <c r="O163" s="3">
        <f t="shared" ca="1" si="23"/>
        <v>1.3026429868886944E-2</v>
      </c>
      <c r="P163" s="3">
        <f t="shared" ca="1" si="23"/>
        <v>1.2020187104204745E-2</v>
      </c>
      <c r="Q163" s="3">
        <f t="shared" ca="1" si="23"/>
        <v>1.3072032756563616E-2</v>
      </c>
      <c r="R163" s="3">
        <f t="shared" ca="1" si="23"/>
        <v>1.481584539971716E-2</v>
      </c>
      <c r="S163" s="3">
        <f t="shared" ca="1" si="23"/>
        <v>1.637397287489421E-2</v>
      </c>
      <c r="T163" s="3">
        <f t="shared" ca="1" si="23"/>
        <v>2.2102540340534962E-2</v>
      </c>
      <c r="U163" s="3">
        <f t="shared" ca="1" si="23"/>
        <v>2.1720028985155671E-2</v>
      </c>
      <c r="V163" s="3">
        <f t="shared" ca="1" si="23"/>
        <v>1.6212800661418992E-2</v>
      </c>
      <c r="W163" s="3">
        <f t="shared" ca="1" si="23"/>
        <v>1.4625783014341028E-2</v>
      </c>
    </row>
    <row r="164" spans="2:23">
      <c r="C164" s="1" t="s">
        <v>198</v>
      </c>
      <c r="D164" s="3">
        <f ca="1">STDEV(D135:D158)/SQRT(COUNT(D135:D158))</f>
        <v>6.674092150805648E-2</v>
      </c>
      <c r="E164" s="3">
        <f t="shared" ref="E164:W164" ca="1" si="24">STDEV(E135:E158)/SQRT(COUNT(E135:E158))</f>
        <v>5.4235990179227048E-2</v>
      </c>
      <c r="F164" s="3">
        <f t="shared" ca="1" si="24"/>
        <v>4.0920579007384238E-2</v>
      </c>
      <c r="G164" s="3">
        <f t="shared" ca="1" si="24"/>
        <v>3.0357984024852989E-2</v>
      </c>
      <c r="H164" s="3">
        <f t="shared" ca="1" si="24"/>
        <v>2.873563690344479E-2</v>
      </c>
      <c r="I164" s="3">
        <f t="shared" ca="1" si="24"/>
        <v>2.3703743787264468E-2</v>
      </c>
      <c r="J164" s="3">
        <f t="shared" ca="1" si="24"/>
        <v>3.0284542087607329E-2</v>
      </c>
      <c r="K164" s="3">
        <f t="shared" ca="1" si="24"/>
        <v>2.9656558412818942E-2</v>
      </c>
      <c r="L164" s="3">
        <f t="shared" ca="1" si="24"/>
        <v>4.159791932370642E-2</v>
      </c>
      <c r="M164" s="3">
        <f t="shared" ca="1" si="24"/>
        <v>4.0446726296734119E-2</v>
      </c>
      <c r="N164" s="3">
        <f t="shared" ca="1" si="24"/>
        <v>2.7482190281864868E-2</v>
      </c>
      <c r="O164" s="3">
        <f t="shared" ca="1" si="24"/>
        <v>4.723010507975503E-2</v>
      </c>
      <c r="P164" s="3">
        <f t="shared" ca="1" si="24"/>
        <v>5.5679726844557451E-2</v>
      </c>
      <c r="Q164" s="3">
        <f t="shared" ca="1" si="24"/>
        <v>4.8716557094665963E-2</v>
      </c>
      <c r="R164" s="3">
        <f t="shared" ca="1" si="24"/>
        <v>4.0945286444265157E-2</v>
      </c>
      <c r="S164" s="3">
        <f t="shared" ca="1" si="24"/>
        <v>4.6957313961327476E-2</v>
      </c>
      <c r="T164" s="3">
        <f t="shared" ca="1" si="24"/>
        <v>5.7099427011501919E-2</v>
      </c>
      <c r="U164" s="3">
        <f t="shared" ca="1" si="24"/>
        <v>5.6678189652793441E-2</v>
      </c>
      <c r="V164" s="3">
        <f t="shared" ca="1" si="24"/>
        <v>5.5065877020838691E-2</v>
      </c>
      <c r="W164" s="3">
        <f t="shared" ca="1" si="24"/>
        <v>6.0553668033898236E-2</v>
      </c>
    </row>
    <row r="165" spans="2:23">
      <c r="C165" s="1" t="s">
        <v>110</v>
      </c>
      <c r="D165" s="2">
        <f ca="1">D160-D161</f>
        <v>-0.60104306034298438</v>
      </c>
      <c r="E165" s="2">
        <f t="shared" ref="E165:W165" ca="1" si="25">E160-E161</f>
        <v>-0.54675394756745199</v>
      </c>
      <c r="F165" s="2">
        <f t="shared" ca="1" si="25"/>
        <v>-0.34625084991795063</v>
      </c>
      <c r="G165" s="2">
        <f t="shared" ca="1" si="25"/>
        <v>-9.8529012853275255E-2</v>
      </c>
      <c r="H165" s="2">
        <f t="shared" ca="1" si="25"/>
        <v>-3.3677586110057334E-2</v>
      </c>
      <c r="I165" s="2">
        <f t="shared" ca="1" si="25"/>
        <v>-1.3482086232870782E-2</v>
      </c>
      <c r="J165" s="2">
        <f t="shared" ca="1" si="25"/>
        <v>-7.1539814847213501E-3</v>
      </c>
      <c r="K165" s="2">
        <f t="shared" ca="1" si="25"/>
        <v>-0.11367720167143697</v>
      </c>
      <c r="L165" s="2">
        <f t="shared" ca="1" si="25"/>
        <v>-0.27828947137178422</v>
      </c>
      <c r="M165" s="2">
        <f t="shared" ca="1" si="25"/>
        <v>-0.2769535479139616</v>
      </c>
      <c r="N165" s="2">
        <f t="shared" ca="1" si="25"/>
        <v>-0.17643207516766191</v>
      </c>
      <c r="O165" s="2">
        <f t="shared" ca="1" si="25"/>
        <v>-0.19128097330465915</v>
      </c>
      <c r="P165" s="2">
        <f t="shared" ca="1" si="25"/>
        <v>-0.23579257939747095</v>
      </c>
      <c r="Q165" s="2">
        <f t="shared" ca="1" si="25"/>
        <v>-0.14552646245941703</v>
      </c>
      <c r="R165" s="2">
        <f t="shared" ca="1" si="25"/>
        <v>-2.8988776889340595E-2</v>
      </c>
      <c r="S165" s="2">
        <f t="shared" ca="1" si="25"/>
        <v>-0.17415109434965936</v>
      </c>
      <c r="T165" s="2">
        <f t="shared" ca="1" si="25"/>
        <v>-0.27847534681689989</v>
      </c>
      <c r="U165" s="2">
        <f t="shared" ca="1" si="25"/>
        <v>-0.31246489041808423</v>
      </c>
      <c r="V165" s="2">
        <f t="shared" ca="1" si="25"/>
        <v>-0.3380434752424466</v>
      </c>
      <c r="W165" s="2">
        <f t="shared" ca="1" si="25"/>
        <v>-0.36195718130490351</v>
      </c>
    </row>
    <row r="167" spans="2:23">
      <c r="B167" s="1" t="s">
        <v>200</v>
      </c>
      <c r="D167" s="1">
        <f ca="1">COVAR(D111:D158,$C111:$C158)/VAR($C111:$C158)</f>
        <v>-0.29426066495958619</v>
      </c>
      <c r="E167" s="1">
        <f t="shared" ref="E167:W167" ca="1" si="26">COVAR(E111:E158,$C111:$C158)/VAR($C111:$C158)</f>
        <v>-0.26768162016323171</v>
      </c>
      <c r="F167" s="1">
        <f t="shared" ca="1" si="26"/>
        <v>-0.16951864527233002</v>
      </c>
      <c r="G167" s="1">
        <f t="shared" ca="1" si="26"/>
        <v>-4.8238162542749298E-2</v>
      </c>
      <c r="H167" s="1">
        <f t="shared" ca="1" si="26"/>
        <v>-1.648798486638222E-2</v>
      </c>
      <c r="I167" s="1">
        <f t="shared" ca="1" si="26"/>
        <v>-6.6006047181763139E-3</v>
      </c>
      <c r="J167" s="1">
        <f t="shared" ca="1" si="26"/>
        <v>-3.5024701018948157E-3</v>
      </c>
      <c r="K167" s="1">
        <f t="shared" ca="1" si="26"/>
        <v>-5.5654463318307687E-2</v>
      </c>
      <c r="L167" s="1">
        <f t="shared" ca="1" si="26"/>
        <v>-0.13624588702576934</v>
      </c>
      <c r="M167" s="1">
        <f t="shared" ca="1" si="26"/>
        <v>-0.13559184116621037</v>
      </c>
      <c r="N167" s="1">
        <f t="shared" ca="1" si="26"/>
        <v>-8.6378203467501108E-2</v>
      </c>
      <c r="O167" s="1">
        <f t="shared" ca="1" si="26"/>
        <v>-9.3647976513739392E-2</v>
      </c>
      <c r="P167" s="1">
        <f t="shared" ca="1" si="26"/>
        <v>-0.11544011699667849</v>
      </c>
      <c r="Q167" s="1">
        <f t="shared" ca="1" si="26"/>
        <v>-7.1247330579089635E-2</v>
      </c>
      <c r="R167" s="1">
        <f t="shared" ca="1" si="26"/>
        <v>-1.4192422018739662E-2</v>
      </c>
      <c r="S167" s="1">
        <f t="shared" ca="1" si="26"/>
        <v>-8.5261473275354174E-2</v>
      </c>
      <c r="T167" s="1">
        <f t="shared" ca="1" si="26"/>
        <v>-0.13633688854577394</v>
      </c>
      <c r="U167" s="1">
        <f t="shared" ca="1" si="26"/>
        <v>-0.15297760260052043</v>
      </c>
      <c r="V167" s="1">
        <f t="shared" ca="1" si="26"/>
        <v>-0.16550045142078107</v>
      </c>
      <c r="W167" s="1">
        <f t="shared" ca="1" si="26"/>
        <v>-0.17720820334719245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8.0000000000000002E-3</v>
      </c>
      <c r="E1">
        <v>4.1000000000000002E-2</v>
      </c>
      <c r="F1">
        <v>4.1000000000000002E-2</v>
      </c>
      <c r="G1">
        <v>2.5999999999999999E-2</v>
      </c>
      <c r="H1">
        <v>6.2E-2</v>
      </c>
      <c r="I1">
        <v>0.96099999999999997</v>
      </c>
      <c r="J1">
        <v>5.7000000000000002E-2</v>
      </c>
      <c r="K1">
        <v>0.115</v>
      </c>
      <c r="L1">
        <v>5.5E-2</v>
      </c>
      <c r="M1">
        <v>7.0000000000000007E-2</v>
      </c>
      <c r="N1">
        <v>0.06</v>
      </c>
      <c r="O1">
        <v>0.16300000000000001</v>
      </c>
      <c r="P1">
        <v>4.0000000000000001E-3</v>
      </c>
      <c r="Q1">
        <v>6.0000000000000001E-3</v>
      </c>
      <c r="R1">
        <v>5.7000000000000002E-2</v>
      </c>
      <c r="S1">
        <v>8.9999999999999993E-3</v>
      </c>
      <c r="T1">
        <v>0.96899999999999997</v>
      </c>
      <c r="U1">
        <v>0.182</v>
      </c>
      <c r="V1">
        <v>6.0999999999999999E-2</v>
      </c>
      <c r="W1">
        <v>6.0000000000000001E-3</v>
      </c>
      <c r="Z1" s="1">
        <f>AVERAGE(D1:M1)</f>
        <v>0.14360000000000001</v>
      </c>
      <c r="AA1" s="1">
        <f>AVERAGE(N1:W1)</f>
        <v>0.1517</v>
      </c>
    </row>
    <row r="2" spans="1:27">
      <c r="A2">
        <v>1</v>
      </c>
      <c r="B2" t="s">
        <v>149</v>
      </c>
      <c r="C2">
        <v>30</v>
      </c>
      <c r="D2">
        <v>7.0000000000000001E-3</v>
      </c>
      <c r="E2">
        <v>0.03</v>
      </c>
      <c r="F2">
        <v>0.248</v>
      </c>
      <c r="G2">
        <v>0.08</v>
      </c>
      <c r="H2">
        <v>0.06</v>
      </c>
      <c r="I2">
        <v>0.90500000000000003</v>
      </c>
      <c r="J2">
        <v>5.6000000000000001E-2</v>
      </c>
      <c r="K2">
        <v>0.13500000000000001</v>
      </c>
      <c r="L2">
        <v>5.3999999999999999E-2</v>
      </c>
      <c r="M2">
        <v>6.8000000000000005E-2</v>
      </c>
      <c r="N2">
        <v>5.8999999999999997E-2</v>
      </c>
      <c r="O2">
        <v>0.15</v>
      </c>
      <c r="P2">
        <v>7.0000000000000001E-3</v>
      </c>
      <c r="Q2">
        <v>8.9999999999999993E-3</v>
      </c>
      <c r="R2">
        <v>3.5999999999999997E-2</v>
      </c>
      <c r="S2">
        <v>6.0000000000000001E-3</v>
      </c>
      <c r="T2">
        <v>0.96899999999999997</v>
      </c>
      <c r="U2">
        <v>0.21</v>
      </c>
      <c r="V2">
        <v>5.8999999999999997E-2</v>
      </c>
      <c r="W2">
        <v>7.0000000000000001E-3</v>
      </c>
      <c r="Z2" s="1">
        <f t="shared" ref="Z2:Z48" si="0">AVERAGE(D2:M2)</f>
        <v>0.16430000000000003</v>
      </c>
      <c r="AA2" s="1">
        <f t="shared" ref="AA2:AA48" si="1">AVERAGE(N2:W2)</f>
        <v>0.15119999999999997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3.4000000000000002E-2</v>
      </c>
      <c r="F3">
        <v>2.1999999999999999E-2</v>
      </c>
      <c r="G3">
        <v>2.5000000000000001E-2</v>
      </c>
      <c r="H3">
        <v>6.0999999999999999E-2</v>
      </c>
      <c r="I3">
        <v>0.94399999999999995</v>
      </c>
      <c r="J3">
        <v>5.7000000000000002E-2</v>
      </c>
      <c r="K3">
        <v>0.123</v>
      </c>
      <c r="L3">
        <v>5.5E-2</v>
      </c>
      <c r="M3">
        <v>6.8000000000000005E-2</v>
      </c>
      <c r="N3">
        <v>0.06</v>
      </c>
      <c r="O3">
        <v>0.13400000000000001</v>
      </c>
      <c r="P3">
        <v>4.0000000000000001E-3</v>
      </c>
      <c r="Q3">
        <v>5.0000000000000001E-3</v>
      </c>
      <c r="R3">
        <v>0.11899999999999999</v>
      </c>
      <c r="S3">
        <v>7.0000000000000001E-3</v>
      </c>
      <c r="T3">
        <v>0.96199999999999997</v>
      </c>
      <c r="U3">
        <v>0.158</v>
      </c>
      <c r="V3">
        <v>0.06</v>
      </c>
      <c r="W3">
        <v>6.0000000000000001E-3</v>
      </c>
      <c r="Z3" s="1">
        <f t="shared" si="0"/>
        <v>0.13969999999999999</v>
      </c>
      <c r="AA3" s="1">
        <f t="shared" si="1"/>
        <v>0.1515</v>
      </c>
    </row>
    <row r="4" spans="1:27">
      <c r="A4">
        <v>3</v>
      </c>
      <c r="B4" t="s">
        <v>151</v>
      </c>
      <c r="C4">
        <v>30</v>
      </c>
      <c r="D4">
        <v>1.4E-2</v>
      </c>
      <c r="E4">
        <v>5.5E-2</v>
      </c>
      <c r="F4">
        <v>4.5999999999999999E-2</v>
      </c>
      <c r="G4">
        <v>2.9000000000000001E-2</v>
      </c>
      <c r="H4">
        <v>5.8999999999999997E-2</v>
      </c>
      <c r="I4">
        <v>0.78400000000000003</v>
      </c>
      <c r="J4">
        <v>5.5E-2</v>
      </c>
      <c r="K4">
        <v>0.14499999999999999</v>
      </c>
      <c r="L4">
        <v>5.2999999999999999E-2</v>
      </c>
      <c r="M4">
        <v>6.5000000000000002E-2</v>
      </c>
      <c r="N4">
        <v>5.8000000000000003E-2</v>
      </c>
      <c r="O4">
        <v>9.6000000000000002E-2</v>
      </c>
      <c r="P4">
        <v>5.0000000000000001E-3</v>
      </c>
      <c r="Q4">
        <v>0.14099999999999999</v>
      </c>
      <c r="R4">
        <v>0.22700000000000001</v>
      </c>
      <c r="S4">
        <v>7.0000000000000001E-3</v>
      </c>
      <c r="T4">
        <v>0.92</v>
      </c>
      <c r="U4">
        <v>0.247</v>
      </c>
      <c r="V4">
        <v>5.8000000000000003E-2</v>
      </c>
      <c r="W4">
        <v>1.4E-2</v>
      </c>
      <c r="Z4" s="1">
        <f t="shared" si="0"/>
        <v>0.1305</v>
      </c>
      <c r="AA4" s="1">
        <f t="shared" si="1"/>
        <v>0.17730000000000001</v>
      </c>
    </row>
    <row r="5" spans="1:27">
      <c r="A5">
        <v>4</v>
      </c>
      <c r="B5" t="s">
        <v>152</v>
      </c>
      <c r="C5">
        <v>30</v>
      </c>
      <c r="D5">
        <v>1.2E-2</v>
      </c>
      <c r="E5">
        <v>0.06</v>
      </c>
      <c r="F5">
        <v>1.7000000000000001E-2</v>
      </c>
      <c r="G5">
        <v>1.6E-2</v>
      </c>
      <c r="H5">
        <v>6.0999999999999999E-2</v>
      </c>
      <c r="I5">
        <v>0.92500000000000004</v>
      </c>
      <c r="J5">
        <v>5.7000000000000002E-2</v>
      </c>
      <c r="K5">
        <v>0.1</v>
      </c>
      <c r="L5">
        <v>5.3999999999999999E-2</v>
      </c>
      <c r="M5">
        <v>6.7000000000000004E-2</v>
      </c>
      <c r="N5">
        <v>5.8999999999999997E-2</v>
      </c>
      <c r="O5">
        <v>0.12</v>
      </c>
      <c r="P5">
        <v>4.0000000000000001E-3</v>
      </c>
      <c r="Q5">
        <v>1.9E-2</v>
      </c>
      <c r="R5">
        <v>0.222</v>
      </c>
      <c r="S5">
        <v>8.0000000000000002E-3</v>
      </c>
      <c r="T5">
        <v>0.94299999999999995</v>
      </c>
      <c r="U5">
        <v>0.20499999999999999</v>
      </c>
      <c r="V5">
        <v>0.06</v>
      </c>
      <c r="W5">
        <v>8.9999999999999993E-3</v>
      </c>
      <c r="Z5" s="1">
        <f t="shared" si="0"/>
        <v>0.13689999999999999</v>
      </c>
      <c r="AA5" s="1">
        <f t="shared" si="1"/>
        <v>0.16489999999999999</v>
      </c>
    </row>
    <row r="6" spans="1:27">
      <c r="A6">
        <v>5</v>
      </c>
      <c r="B6" t="s">
        <v>153</v>
      </c>
      <c r="C6">
        <v>30</v>
      </c>
      <c r="D6">
        <v>6.0000000000000001E-3</v>
      </c>
      <c r="E6">
        <v>3.6999999999999998E-2</v>
      </c>
      <c r="F6">
        <v>2.5000000000000001E-2</v>
      </c>
      <c r="G6">
        <v>4.3999999999999997E-2</v>
      </c>
      <c r="H6">
        <v>6.0999999999999999E-2</v>
      </c>
      <c r="I6">
        <v>0.95299999999999996</v>
      </c>
      <c r="J6">
        <v>5.7000000000000002E-2</v>
      </c>
      <c r="K6">
        <v>3.2000000000000001E-2</v>
      </c>
      <c r="L6">
        <v>5.5E-2</v>
      </c>
      <c r="M6">
        <v>7.0000000000000007E-2</v>
      </c>
      <c r="N6">
        <v>0.06</v>
      </c>
      <c r="O6">
        <v>0.17299999999999999</v>
      </c>
      <c r="P6">
        <v>0.01</v>
      </c>
      <c r="Q6">
        <v>6.0000000000000001E-3</v>
      </c>
      <c r="R6">
        <v>2.7E-2</v>
      </c>
      <c r="S6">
        <v>1.4E-2</v>
      </c>
      <c r="T6">
        <v>0.95899999999999996</v>
      </c>
      <c r="U6">
        <v>0.23699999999999999</v>
      </c>
      <c r="V6">
        <v>6.0999999999999999E-2</v>
      </c>
      <c r="W6">
        <v>2.5999999999999999E-2</v>
      </c>
      <c r="Z6" s="1">
        <f t="shared" si="0"/>
        <v>0.13399999999999998</v>
      </c>
      <c r="AA6" s="1">
        <f t="shared" si="1"/>
        <v>0.15730000000000002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7.9000000000000001E-2</v>
      </c>
      <c r="F7">
        <v>8.4000000000000005E-2</v>
      </c>
      <c r="G7">
        <v>5.6000000000000001E-2</v>
      </c>
      <c r="H7">
        <v>0.06</v>
      </c>
      <c r="I7">
        <v>0.92100000000000004</v>
      </c>
      <c r="J7">
        <v>5.6000000000000001E-2</v>
      </c>
      <c r="K7">
        <v>7.3999999999999996E-2</v>
      </c>
      <c r="L7">
        <v>5.3999999999999999E-2</v>
      </c>
      <c r="M7">
        <v>6.7000000000000004E-2</v>
      </c>
      <c r="N7">
        <v>5.8999999999999997E-2</v>
      </c>
      <c r="O7">
        <v>0.13800000000000001</v>
      </c>
      <c r="P7">
        <v>7.0000000000000001E-3</v>
      </c>
      <c r="Q7">
        <v>2.1000000000000001E-2</v>
      </c>
      <c r="R7">
        <v>0.10100000000000001</v>
      </c>
      <c r="S7">
        <v>1.4999999999999999E-2</v>
      </c>
      <c r="T7">
        <v>0.94</v>
      </c>
      <c r="U7">
        <v>0.14799999999999999</v>
      </c>
      <c r="V7">
        <v>5.8999999999999997E-2</v>
      </c>
      <c r="W7">
        <v>1.7999999999999999E-2</v>
      </c>
      <c r="Z7" s="1">
        <f t="shared" si="0"/>
        <v>0.14640000000000003</v>
      </c>
      <c r="AA7" s="1">
        <f t="shared" si="1"/>
        <v>0.15059999999999998</v>
      </c>
    </row>
    <row r="8" spans="1:27">
      <c r="A8">
        <v>7</v>
      </c>
      <c r="B8" t="s">
        <v>155</v>
      </c>
      <c r="C8">
        <v>30</v>
      </c>
      <c r="D8">
        <v>8.9999999999999993E-3</v>
      </c>
      <c r="E8">
        <v>4.7E-2</v>
      </c>
      <c r="F8">
        <v>2.8000000000000001E-2</v>
      </c>
      <c r="G8">
        <v>0.02</v>
      </c>
      <c r="H8">
        <v>6.2E-2</v>
      </c>
      <c r="I8">
        <v>0.96499999999999997</v>
      </c>
      <c r="J8">
        <v>5.7000000000000002E-2</v>
      </c>
      <c r="K8">
        <v>0.113</v>
      </c>
      <c r="L8">
        <v>5.5E-2</v>
      </c>
      <c r="M8">
        <v>7.0000000000000007E-2</v>
      </c>
      <c r="N8">
        <v>0.06</v>
      </c>
      <c r="O8">
        <v>0.161</v>
      </c>
      <c r="P8">
        <v>3.0000000000000001E-3</v>
      </c>
      <c r="Q8">
        <v>5.0000000000000001E-3</v>
      </c>
      <c r="R8">
        <v>8.5000000000000006E-2</v>
      </c>
      <c r="S8">
        <v>0.01</v>
      </c>
      <c r="T8">
        <v>0.96399999999999997</v>
      </c>
      <c r="U8">
        <v>0.183</v>
      </c>
      <c r="V8">
        <v>6.0999999999999999E-2</v>
      </c>
      <c r="W8">
        <v>5.0000000000000001E-3</v>
      </c>
      <c r="Z8" s="1">
        <f t="shared" si="0"/>
        <v>0.1426</v>
      </c>
      <c r="AA8" s="1">
        <f t="shared" si="1"/>
        <v>0.1537</v>
      </c>
    </row>
    <row r="9" spans="1:27">
      <c r="A9">
        <v>8</v>
      </c>
      <c r="B9" t="s">
        <v>156</v>
      </c>
      <c r="C9">
        <v>30</v>
      </c>
      <c r="D9">
        <v>5.0000000000000001E-3</v>
      </c>
      <c r="E9">
        <v>6.2E-2</v>
      </c>
      <c r="F9">
        <v>6.0000000000000001E-3</v>
      </c>
      <c r="G9">
        <v>5.5E-2</v>
      </c>
      <c r="H9">
        <v>6.2E-2</v>
      </c>
      <c r="I9">
        <v>0.95599999999999996</v>
      </c>
      <c r="J9">
        <v>5.8000000000000003E-2</v>
      </c>
      <c r="K9">
        <v>3.4000000000000002E-2</v>
      </c>
      <c r="L9">
        <v>5.5E-2</v>
      </c>
      <c r="M9">
        <v>7.0000000000000007E-2</v>
      </c>
      <c r="N9">
        <v>6.0999999999999999E-2</v>
      </c>
      <c r="O9">
        <v>0.151</v>
      </c>
      <c r="P9">
        <v>4.0000000000000001E-3</v>
      </c>
      <c r="Q9">
        <v>5.0000000000000001E-3</v>
      </c>
      <c r="R9">
        <v>2.3E-2</v>
      </c>
      <c r="S9">
        <v>3.1E-2</v>
      </c>
      <c r="T9">
        <v>0.94399999999999995</v>
      </c>
      <c r="U9">
        <v>7.0999999999999994E-2</v>
      </c>
      <c r="V9">
        <v>6.0999999999999999E-2</v>
      </c>
      <c r="W9">
        <v>3.3000000000000002E-2</v>
      </c>
      <c r="Z9" s="1">
        <f t="shared" si="0"/>
        <v>0.1363</v>
      </c>
      <c r="AA9" s="1">
        <f t="shared" si="1"/>
        <v>0.13839999999999997</v>
      </c>
    </row>
    <row r="10" spans="1:27">
      <c r="A10">
        <v>9</v>
      </c>
      <c r="B10" t="s">
        <v>157</v>
      </c>
      <c r="C10">
        <v>30</v>
      </c>
      <c r="D10">
        <v>8.9999999999999993E-3</v>
      </c>
      <c r="E10">
        <v>4.3999999999999997E-2</v>
      </c>
      <c r="F10">
        <v>1.7000000000000001E-2</v>
      </c>
      <c r="G10">
        <v>0.02</v>
      </c>
      <c r="H10">
        <v>6.2E-2</v>
      </c>
      <c r="I10">
        <v>0.96699999999999997</v>
      </c>
      <c r="J10">
        <v>5.8000000000000003E-2</v>
      </c>
      <c r="K10">
        <v>7.9000000000000001E-2</v>
      </c>
      <c r="L10">
        <v>5.5E-2</v>
      </c>
      <c r="M10">
        <v>7.0000000000000007E-2</v>
      </c>
      <c r="N10">
        <v>6.0999999999999999E-2</v>
      </c>
      <c r="O10">
        <v>0.16700000000000001</v>
      </c>
      <c r="P10">
        <v>4.0000000000000001E-3</v>
      </c>
      <c r="Q10">
        <v>4.0000000000000001E-3</v>
      </c>
      <c r="R10">
        <v>8.5999999999999993E-2</v>
      </c>
      <c r="S10">
        <v>0.01</v>
      </c>
      <c r="T10">
        <v>0.96499999999999997</v>
      </c>
      <c r="U10">
        <v>0.19800000000000001</v>
      </c>
      <c r="V10">
        <v>6.0999999999999999E-2</v>
      </c>
      <c r="W10">
        <v>7.0000000000000001E-3</v>
      </c>
      <c r="Z10" s="1">
        <f t="shared" si="0"/>
        <v>0.1381</v>
      </c>
      <c r="AA10" s="1">
        <f t="shared" si="1"/>
        <v>0.15629999999999997</v>
      </c>
    </row>
    <row r="11" spans="1:27">
      <c r="A11">
        <v>10</v>
      </c>
      <c r="B11" t="s">
        <v>158</v>
      </c>
      <c r="C11">
        <v>30</v>
      </c>
      <c r="D11">
        <v>1.0999999999999999E-2</v>
      </c>
      <c r="E11">
        <v>4.7E-2</v>
      </c>
      <c r="F11">
        <v>2.7E-2</v>
      </c>
      <c r="G11">
        <v>2.4E-2</v>
      </c>
      <c r="H11">
        <v>6.2E-2</v>
      </c>
      <c r="I11">
        <v>0.96199999999999997</v>
      </c>
      <c r="J11">
        <v>5.7000000000000002E-2</v>
      </c>
      <c r="K11">
        <v>9.2999999999999999E-2</v>
      </c>
      <c r="L11">
        <v>5.5E-2</v>
      </c>
      <c r="M11">
        <v>7.0000000000000007E-2</v>
      </c>
      <c r="N11">
        <v>0.06</v>
      </c>
      <c r="O11">
        <v>0.16</v>
      </c>
      <c r="P11">
        <v>6.0000000000000001E-3</v>
      </c>
      <c r="Q11">
        <v>5.0000000000000001E-3</v>
      </c>
      <c r="R11">
        <v>0.11600000000000001</v>
      </c>
      <c r="S11">
        <v>7.0000000000000001E-3</v>
      </c>
      <c r="T11">
        <v>0.96099999999999997</v>
      </c>
      <c r="U11">
        <v>0.216</v>
      </c>
      <c r="V11">
        <v>6.0999999999999999E-2</v>
      </c>
      <c r="W11">
        <v>6.0000000000000001E-3</v>
      </c>
      <c r="Z11" s="1">
        <f t="shared" si="0"/>
        <v>0.14079999999999998</v>
      </c>
      <c r="AA11" s="1">
        <f t="shared" si="1"/>
        <v>0.1598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3.7999999999999999E-2</v>
      </c>
      <c r="F12">
        <v>1.9E-2</v>
      </c>
      <c r="G12">
        <v>2.4E-2</v>
      </c>
      <c r="H12">
        <v>6.2E-2</v>
      </c>
      <c r="I12">
        <v>0.95399999999999996</v>
      </c>
      <c r="J12">
        <v>5.7000000000000002E-2</v>
      </c>
      <c r="K12">
        <v>0.106</v>
      </c>
      <c r="L12">
        <v>5.5E-2</v>
      </c>
      <c r="M12">
        <v>6.9000000000000006E-2</v>
      </c>
      <c r="N12">
        <v>0.06</v>
      </c>
      <c r="O12">
        <v>0.14399999999999999</v>
      </c>
      <c r="P12">
        <v>4.0000000000000001E-3</v>
      </c>
      <c r="Q12">
        <v>5.0000000000000001E-3</v>
      </c>
      <c r="R12">
        <v>9.6000000000000002E-2</v>
      </c>
      <c r="S12">
        <v>0.01</v>
      </c>
      <c r="T12">
        <v>0.96199999999999997</v>
      </c>
      <c r="U12">
        <v>0.16200000000000001</v>
      </c>
      <c r="V12">
        <v>6.0999999999999999E-2</v>
      </c>
      <c r="W12">
        <v>8.0000000000000002E-3</v>
      </c>
      <c r="Z12" s="1">
        <f t="shared" si="0"/>
        <v>0.13919999999999999</v>
      </c>
      <c r="AA12" s="1">
        <f t="shared" si="1"/>
        <v>0.15119999999999997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5.8999999999999997E-2</v>
      </c>
      <c r="F13">
        <v>7.0999999999999994E-2</v>
      </c>
      <c r="G13">
        <v>0.126</v>
      </c>
      <c r="H13">
        <v>0.06</v>
      </c>
      <c r="I13">
        <v>0.88600000000000001</v>
      </c>
      <c r="J13">
        <v>5.6000000000000001E-2</v>
      </c>
      <c r="K13">
        <v>9.9000000000000005E-2</v>
      </c>
      <c r="L13">
        <v>5.2999999999999999E-2</v>
      </c>
      <c r="M13">
        <v>6.6000000000000003E-2</v>
      </c>
      <c r="N13">
        <v>5.8000000000000003E-2</v>
      </c>
      <c r="O13">
        <v>0.13100000000000001</v>
      </c>
      <c r="P13">
        <v>6.0000000000000001E-3</v>
      </c>
      <c r="Q13">
        <v>1.7999999999999999E-2</v>
      </c>
      <c r="R13">
        <v>1.7000000000000001E-2</v>
      </c>
      <c r="S13">
        <v>2.3E-2</v>
      </c>
      <c r="T13">
        <v>0.94899999999999995</v>
      </c>
      <c r="U13">
        <v>6.4000000000000001E-2</v>
      </c>
      <c r="V13">
        <v>5.8999999999999997E-2</v>
      </c>
      <c r="W13">
        <v>2.4E-2</v>
      </c>
      <c r="Z13" s="1">
        <f t="shared" si="0"/>
        <v>0.14810000000000001</v>
      </c>
      <c r="AA13" s="1">
        <f t="shared" si="1"/>
        <v>0.13489999999999999</v>
      </c>
    </row>
    <row r="14" spans="1:27">
      <c r="A14">
        <v>13</v>
      </c>
      <c r="B14" t="s">
        <v>161</v>
      </c>
      <c r="C14">
        <v>30</v>
      </c>
      <c r="D14">
        <v>4.0000000000000001E-3</v>
      </c>
      <c r="E14">
        <v>6.7000000000000004E-2</v>
      </c>
      <c r="F14">
        <v>3.0000000000000001E-3</v>
      </c>
      <c r="G14">
        <v>9.4E-2</v>
      </c>
      <c r="H14">
        <v>6.2E-2</v>
      </c>
      <c r="I14">
        <v>0.95299999999999996</v>
      </c>
      <c r="J14">
        <v>5.8000000000000003E-2</v>
      </c>
      <c r="K14">
        <v>2.7E-2</v>
      </c>
      <c r="L14">
        <v>5.5E-2</v>
      </c>
      <c r="M14">
        <v>7.0000000000000007E-2</v>
      </c>
      <c r="N14">
        <v>6.0999999999999999E-2</v>
      </c>
      <c r="O14">
        <v>0.14799999999999999</v>
      </c>
      <c r="P14">
        <v>6.0000000000000001E-3</v>
      </c>
      <c r="Q14">
        <v>6.0000000000000001E-3</v>
      </c>
      <c r="R14">
        <v>1.2E-2</v>
      </c>
      <c r="S14">
        <v>8.5999999999999993E-2</v>
      </c>
      <c r="T14">
        <v>0.93400000000000005</v>
      </c>
      <c r="U14">
        <v>3.5000000000000003E-2</v>
      </c>
      <c r="V14">
        <v>6.2E-2</v>
      </c>
      <c r="W14">
        <v>0.123</v>
      </c>
      <c r="Z14" s="1">
        <f t="shared" si="0"/>
        <v>0.13930000000000001</v>
      </c>
      <c r="AA14" s="1">
        <f t="shared" si="1"/>
        <v>0.14730000000000001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4.1000000000000002E-2</v>
      </c>
      <c r="F15">
        <v>1.0999999999999999E-2</v>
      </c>
      <c r="G15">
        <v>3.2000000000000001E-2</v>
      </c>
      <c r="H15">
        <v>6.0999999999999999E-2</v>
      </c>
      <c r="I15">
        <v>0.93600000000000005</v>
      </c>
      <c r="J15">
        <v>5.7000000000000002E-2</v>
      </c>
      <c r="K15">
        <v>0.10299999999999999</v>
      </c>
      <c r="L15">
        <v>5.5E-2</v>
      </c>
      <c r="M15">
        <v>6.7000000000000004E-2</v>
      </c>
      <c r="N15">
        <v>0.06</v>
      </c>
      <c r="O15">
        <v>0.126</v>
      </c>
      <c r="P15">
        <v>4.0000000000000001E-3</v>
      </c>
      <c r="Q15">
        <v>6.0000000000000001E-3</v>
      </c>
      <c r="R15">
        <v>0.108</v>
      </c>
      <c r="S15">
        <v>1.4999999999999999E-2</v>
      </c>
      <c r="T15">
        <v>0.95</v>
      </c>
      <c r="U15">
        <v>0.109</v>
      </c>
      <c r="V15">
        <v>0.06</v>
      </c>
      <c r="W15">
        <v>1.2999999999999999E-2</v>
      </c>
      <c r="Z15" s="1">
        <f t="shared" si="0"/>
        <v>0.13699999999999998</v>
      </c>
      <c r="AA15" s="1">
        <f t="shared" si="1"/>
        <v>0.14509999999999998</v>
      </c>
    </row>
    <row r="16" spans="1:27">
      <c r="A16">
        <v>15</v>
      </c>
      <c r="B16" t="s">
        <v>163</v>
      </c>
      <c r="C16">
        <v>30</v>
      </c>
      <c r="D16">
        <v>5.0000000000000001E-3</v>
      </c>
      <c r="E16">
        <v>0.1</v>
      </c>
      <c r="F16">
        <v>3.0000000000000001E-3</v>
      </c>
      <c r="G16">
        <v>5.3999999999999999E-2</v>
      </c>
      <c r="H16">
        <v>6.3E-2</v>
      </c>
      <c r="I16">
        <v>0.97699999999999998</v>
      </c>
      <c r="J16">
        <v>5.8999999999999997E-2</v>
      </c>
      <c r="K16">
        <v>1.9E-2</v>
      </c>
      <c r="L16">
        <v>5.6000000000000001E-2</v>
      </c>
      <c r="M16">
        <v>7.2999999999999995E-2</v>
      </c>
      <c r="N16">
        <v>6.2E-2</v>
      </c>
      <c r="O16">
        <v>0.20599999999999999</v>
      </c>
      <c r="P16">
        <v>5.0000000000000001E-3</v>
      </c>
      <c r="Q16">
        <v>4.0000000000000001E-3</v>
      </c>
      <c r="R16">
        <v>8.0000000000000002E-3</v>
      </c>
      <c r="S16">
        <v>0.16500000000000001</v>
      </c>
      <c r="T16">
        <v>0.94599999999999995</v>
      </c>
      <c r="U16">
        <v>0.05</v>
      </c>
      <c r="V16">
        <v>6.3E-2</v>
      </c>
      <c r="W16">
        <v>0.11799999999999999</v>
      </c>
      <c r="Z16" s="1">
        <f t="shared" si="0"/>
        <v>0.14089999999999997</v>
      </c>
      <c r="AA16" s="1">
        <f t="shared" si="1"/>
        <v>0.16269999999999998</v>
      </c>
    </row>
    <row r="17" spans="1:27">
      <c r="A17">
        <v>16</v>
      </c>
      <c r="B17" t="s">
        <v>164</v>
      </c>
      <c r="C17">
        <v>30</v>
      </c>
      <c r="D17">
        <v>7.0000000000000001E-3</v>
      </c>
      <c r="E17">
        <v>7.0000000000000007E-2</v>
      </c>
      <c r="F17">
        <v>6.0000000000000001E-3</v>
      </c>
      <c r="G17">
        <v>3.3000000000000002E-2</v>
      </c>
      <c r="H17">
        <v>6.3E-2</v>
      </c>
      <c r="I17">
        <v>0.97199999999999998</v>
      </c>
      <c r="J17">
        <v>5.8000000000000003E-2</v>
      </c>
      <c r="K17">
        <v>3.6999999999999998E-2</v>
      </c>
      <c r="L17">
        <v>5.6000000000000001E-2</v>
      </c>
      <c r="M17">
        <v>7.0999999999999994E-2</v>
      </c>
      <c r="N17">
        <v>6.0999999999999999E-2</v>
      </c>
      <c r="O17">
        <v>0.182</v>
      </c>
      <c r="P17">
        <v>4.0000000000000001E-3</v>
      </c>
      <c r="Q17">
        <v>4.0000000000000001E-3</v>
      </c>
      <c r="R17">
        <v>2.7E-2</v>
      </c>
      <c r="S17">
        <v>4.1000000000000002E-2</v>
      </c>
      <c r="T17">
        <v>0.95299999999999996</v>
      </c>
      <c r="U17">
        <v>9.6000000000000002E-2</v>
      </c>
      <c r="V17">
        <v>6.2E-2</v>
      </c>
      <c r="W17">
        <v>2.5999999999999999E-2</v>
      </c>
      <c r="Z17" s="1">
        <f t="shared" si="0"/>
        <v>0.13730000000000001</v>
      </c>
      <c r="AA17" s="1">
        <f t="shared" si="1"/>
        <v>0.14560000000000001</v>
      </c>
    </row>
    <row r="18" spans="1:27">
      <c r="A18">
        <v>17</v>
      </c>
      <c r="B18" t="s">
        <v>165</v>
      </c>
      <c r="C18">
        <v>30</v>
      </c>
      <c r="D18">
        <v>8.9999999999999993E-3</v>
      </c>
      <c r="E18">
        <v>0.2</v>
      </c>
      <c r="F18">
        <v>4.0000000000000001E-3</v>
      </c>
      <c r="G18">
        <v>2.8000000000000001E-2</v>
      </c>
      <c r="H18">
        <v>6.2E-2</v>
      </c>
      <c r="I18">
        <v>0.94899999999999995</v>
      </c>
      <c r="J18">
        <v>5.8000000000000003E-2</v>
      </c>
      <c r="K18">
        <v>2.1000000000000001E-2</v>
      </c>
      <c r="L18">
        <v>5.5E-2</v>
      </c>
      <c r="M18">
        <v>7.0000000000000007E-2</v>
      </c>
      <c r="N18">
        <v>0.06</v>
      </c>
      <c r="O18">
        <v>0.14599999999999999</v>
      </c>
      <c r="P18">
        <v>5.0000000000000001E-3</v>
      </c>
      <c r="Q18">
        <v>0.04</v>
      </c>
      <c r="R18">
        <v>4.9000000000000002E-2</v>
      </c>
      <c r="S18">
        <v>8.1000000000000003E-2</v>
      </c>
      <c r="T18">
        <v>0.88900000000000001</v>
      </c>
      <c r="U18">
        <v>8.5000000000000006E-2</v>
      </c>
      <c r="V18">
        <v>6.2E-2</v>
      </c>
      <c r="W18">
        <v>0.10299999999999999</v>
      </c>
      <c r="Z18" s="1">
        <f t="shared" si="0"/>
        <v>0.14560000000000001</v>
      </c>
      <c r="AA18" s="1">
        <f t="shared" si="1"/>
        <v>0.152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3.3000000000000002E-2</v>
      </c>
      <c r="F19">
        <v>1.7000000000000001E-2</v>
      </c>
      <c r="G19">
        <v>2.1000000000000001E-2</v>
      </c>
      <c r="H19">
        <v>6.0999999999999999E-2</v>
      </c>
      <c r="I19">
        <v>0.95</v>
      </c>
      <c r="J19">
        <v>5.7000000000000002E-2</v>
      </c>
      <c r="K19">
        <v>0.129</v>
      </c>
      <c r="L19">
        <v>5.5E-2</v>
      </c>
      <c r="M19">
        <v>6.8000000000000005E-2</v>
      </c>
      <c r="N19">
        <v>0.06</v>
      </c>
      <c r="O19">
        <v>0.13900000000000001</v>
      </c>
      <c r="P19">
        <v>4.0000000000000001E-3</v>
      </c>
      <c r="Q19">
        <v>5.0000000000000001E-3</v>
      </c>
      <c r="R19">
        <v>0.189</v>
      </c>
      <c r="S19">
        <v>7.0000000000000001E-3</v>
      </c>
      <c r="T19">
        <v>0.96</v>
      </c>
      <c r="U19">
        <v>0.16800000000000001</v>
      </c>
      <c r="V19">
        <v>0.06</v>
      </c>
      <c r="W19">
        <v>6.0000000000000001E-3</v>
      </c>
      <c r="Z19" s="1">
        <f t="shared" si="0"/>
        <v>0.1401</v>
      </c>
      <c r="AA19" s="1">
        <f t="shared" si="1"/>
        <v>0.1598</v>
      </c>
    </row>
    <row r="20" spans="1:27">
      <c r="A20">
        <v>19</v>
      </c>
      <c r="B20" t="s">
        <v>167</v>
      </c>
      <c r="C20">
        <v>30</v>
      </c>
      <c r="D20">
        <v>2.1999999999999999E-2</v>
      </c>
      <c r="E20">
        <v>0.08</v>
      </c>
      <c r="F20">
        <v>2.4E-2</v>
      </c>
      <c r="G20">
        <v>1.2999999999999999E-2</v>
      </c>
      <c r="H20">
        <v>0.06</v>
      </c>
      <c r="I20">
        <v>0.90500000000000003</v>
      </c>
      <c r="J20">
        <v>5.6000000000000001E-2</v>
      </c>
      <c r="K20">
        <v>8.2000000000000003E-2</v>
      </c>
      <c r="L20">
        <v>5.3999999999999999E-2</v>
      </c>
      <c r="M20">
        <v>6.7000000000000004E-2</v>
      </c>
      <c r="N20">
        <v>5.8999999999999997E-2</v>
      </c>
      <c r="O20">
        <v>0.121</v>
      </c>
      <c r="P20">
        <v>6.0000000000000001E-3</v>
      </c>
      <c r="Q20">
        <v>4.5999999999999999E-2</v>
      </c>
      <c r="R20">
        <v>0.318</v>
      </c>
      <c r="S20">
        <v>8.9999999999999993E-3</v>
      </c>
      <c r="T20">
        <v>0.91500000000000004</v>
      </c>
      <c r="U20">
        <v>0.29799999999999999</v>
      </c>
      <c r="V20">
        <v>5.8999999999999997E-2</v>
      </c>
      <c r="W20">
        <v>1.0999999999999999E-2</v>
      </c>
      <c r="Z20" s="1">
        <f t="shared" si="0"/>
        <v>0.13630000000000003</v>
      </c>
      <c r="AA20" s="1">
        <f t="shared" si="1"/>
        <v>0.1842</v>
      </c>
    </row>
    <row r="21" spans="1:27">
      <c r="A21">
        <v>20</v>
      </c>
      <c r="B21" t="s">
        <v>168</v>
      </c>
      <c r="C21">
        <v>30</v>
      </c>
      <c r="D21">
        <v>1.2999999999999999E-2</v>
      </c>
      <c r="E21">
        <v>0.05</v>
      </c>
      <c r="F21">
        <v>0.02</v>
      </c>
      <c r="G21">
        <v>1.7000000000000001E-2</v>
      </c>
      <c r="H21">
        <v>6.2E-2</v>
      </c>
      <c r="I21">
        <v>0.96799999999999997</v>
      </c>
      <c r="J21">
        <v>5.8000000000000003E-2</v>
      </c>
      <c r="K21">
        <v>8.1000000000000003E-2</v>
      </c>
      <c r="L21">
        <v>5.5E-2</v>
      </c>
      <c r="M21">
        <v>7.0000000000000007E-2</v>
      </c>
      <c r="N21">
        <v>6.0999999999999999E-2</v>
      </c>
      <c r="O21">
        <v>0.17199999999999999</v>
      </c>
      <c r="P21">
        <v>5.0000000000000001E-3</v>
      </c>
      <c r="Q21">
        <v>5.0000000000000001E-3</v>
      </c>
      <c r="R21">
        <v>0.123</v>
      </c>
      <c r="S21">
        <v>8.9999999999999993E-3</v>
      </c>
      <c r="T21">
        <v>0.96199999999999997</v>
      </c>
      <c r="U21">
        <v>0.245</v>
      </c>
      <c r="V21">
        <v>6.0999999999999999E-2</v>
      </c>
      <c r="W21">
        <v>6.0000000000000001E-3</v>
      </c>
      <c r="Z21" s="1">
        <f t="shared" si="0"/>
        <v>0.1394</v>
      </c>
      <c r="AA21" s="1">
        <f t="shared" si="1"/>
        <v>0.16489999999999999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6.3E-2</v>
      </c>
      <c r="F22">
        <v>2.1999999999999999E-2</v>
      </c>
      <c r="G22">
        <v>1.7999999999999999E-2</v>
      </c>
      <c r="H22">
        <v>6.2E-2</v>
      </c>
      <c r="I22">
        <v>0.96599999999999997</v>
      </c>
      <c r="J22">
        <v>5.8000000000000003E-2</v>
      </c>
      <c r="K22">
        <v>7.6999999999999999E-2</v>
      </c>
      <c r="L22">
        <v>5.5E-2</v>
      </c>
      <c r="M22">
        <v>7.0999999999999994E-2</v>
      </c>
      <c r="N22">
        <v>6.0999999999999999E-2</v>
      </c>
      <c r="O22">
        <v>0.17299999999999999</v>
      </c>
      <c r="P22">
        <v>4.0000000000000001E-3</v>
      </c>
      <c r="Q22">
        <v>4.0000000000000001E-3</v>
      </c>
      <c r="R22">
        <v>0.13300000000000001</v>
      </c>
      <c r="S22">
        <v>8.0000000000000002E-3</v>
      </c>
      <c r="T22">
        <v>0.95699999999999996</v>
      </c>
      <c r="U22">
        <v>0.23799999999999999</v>
      </c>
      <c r="V22">
        <v>6.0999999999999999E-2</v>
      </c>
      <c r="W22">
        <v>4.0000000000000001E-3</v>
      </c>
      <c r="Z22" s="1">
        <f t="shared" si="0"/>
        <v>0.1406</v>
      </c>
      <c r="AA22" s="1">
        <f t="shared" si="1"/>
        <v>0.16429999999999997</v>
      </c>
    </row>
    <row r="23" spans="1:27">
      <c r="A23">
        <v>22</v>
      </c>
      <c r="B23" t="s">
        <v>170</v>
      </c>
      <c r="C23">
        <v>30</v>
      </c>
      <c r="D23">
        <v>1.4E-2</v>
      </c>
      <c r="E23">
        <v>2.5000000000000001E-2</v>
      </c>
      <c r="F23">
        <v>9.0999999999999998E-2</v>
      </c>
      <c r="G23">
        <v>7.0000000000000007E-2</v>
      </c>
      <c r="H23">
        <v>5.8999999999999997E-2</v>
      </c>
      <c r="I23">
        <v>0.878</v>
      </c>
      <c r="J23">
        <v>5.5E-2</v>
      </c>
      <c r="K23">
        <v>0.21099999999999999</v>
      </c>
      <c r="L23">
        <v>5.2999999999999999E-2</v>
      </c>
      <c r="M23">
        <v>6.5000000000000002E-2</v>
      </c>
      <c r="N23">
        <v>5.7000000000000002E-2</v>
      </c>
      <c r="O23">
        <v>0.11</v>
      </c>
      <c r="P23">
        <v>0.01</v>
      </c>
      <c r="Q23">
        <v>1.0999999999999999E-2</v>
      </c>
      <c r="R23">
        <v>0.32600000000000001</v>
      </c>
      <c r="S23">
        <v>4.0000000000000001E-3</v>
      </c>
      <c r="T23">
        <v>0.95499999999999996</v>
      </c>
      <c r="U23">
        <v>0.125</v>
      </c>
      <c r="V23">
        <v>5.8000000000000003E-2</v>
      </c>
      <c r="W23">
        <v>8.0000000000000002E-3</v>
      </c>
      <c r="Z23" s="1">
        <f t="shared" si="0"/>
        <v>0.15209999999999999</v>
      </c>
      <c r="AA23" s="1">
        <f t="shared" si="1"/>
        <v>0.16639999999999999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3.7999999999999999E-2</v>
      </c>
      <c r="F24">
        <v>1.7999999999999999E-2</v>
      </c>
      <c r="G24">
        <v>2.8000000000000001E-2</v>
      </c>
      <c r="H24">
        <v>6.2E-2</v>
      </c>
      <c r="I24">
        <v>0.96</v>
      </c>
      <c r="J24">
        <v>5.7000000000000002E-2</v>
      </c>
      <c r="K24">
        <v>4.2999999999999997E-2</v>
      </c>
      <c r="L24">
        <v>5.5E-2</v>
      </c>
      <c r="M24">
        <v>7.0000000000000007E-2</v>
      </c>
      <c r="N24">
        <v>0.06</v>
      </c>
      <c r="O24">
        <v>0.17100000000000001</v>
      </c>
      <c r="P24">
        <v>7.0000000000000001E-3</v>
      </c>
      <c r="Q24">
        <v>5.0000000000000001E-3</v>
      </c>
      <c r="R24">
        <v>7.5999999999999998E-2</v>
      </c>
      <c r="S24">
        <v>1.0999999999999999E-2</v>
      </c>
      <c r="T24">
        <v>0.95799999999999996</v>
      </c>
      <c r="U24">
        <v>0.251</v>
      </c>
      <c r="V24">
        <v>6.0999999999999999E-2</v>
      </c>
      <c r="W24">
        <v>1.4E-2</v>
      </c>
      <c r="Z24" s="1">
        <f t="shared" si="0"/>
        <v>0.13409999999999997</v>
      </c>
      <c r="AA24" s="1">
        <f t="shared" si="1"/>
        <v>0.16140000000000002</v>
      </c>
    </row>
    <row r="25" spans="1:27">
      <c r="A25">
        <v>24</v>
      </c>
      <c r="B25" t="s">
        <v>172</v>
      </c>
      <c r="C25">
        <v>30</v>
      </c>
      <c r="D25">
        <v>2.7E-2</v>
      </c>
      <c r="E25">
        <v>2.5999999999999999E-2</v>
      </c>
      <c r="F25">
        <v>7.0000000000000007E-2</v>
      </c>
      <c r="G25">
        <v>0.95599999999999996</v>
      </c>
      <c r="H25">
        <v>4.2999999999999997E-2</v>
      </c>
      <c r="I25">
        <v>8.4000000000000005E-2</v>
      </c>
      <c r="J25">
        <v>4.2000000000000003E-2</v>
      </c>
      <c r="K25">
        <v>0.53200000000000003</v>
      </c>
      <c r="L25">
        <v>0.04</v>
      </c>
      <c r="M25">
        <v>4.7E-2</v>
      </c>
      <c r="N25">
        <v>4.2999999999999997E-2</v>
      </c>
      <c r="O25">
        <v>0.09</v>
      </c>
      <c r="P25">
        <v>0.99099999999999999</v>
      </c>
      <c r="Q25">
        <v>0.81899999999999995</v>
      </c>
      <c r="R25">
        <v>0.97399999999999998</v>
      </c>
      <c r="S25">
        <v>0.54</v>
      </c>
      <c r="T25">
        <v>0.96499999999999997</v>
      </c>
      <c r="U25">
        <v>0.73899999999999999</v>
      </c>
      <c r="V25">
        <v>4.3999999999999997E-2</v>
      </c>
      <c r="W25">
        <v>0.98899999999999999</v>
      </c>
      <c r="Z25" s="1">
        <f t="shared" si="0"/>
        <v>0.1867</v>
      </c>
      <c r="AA25" s="1">
        <f t="shared" si="1"/>
        <v>0.61939999999999995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7.0000000000000001E-3</v>
      </c>
      <c r="F26">
        <v>3.0000000000000001E-3</v>
      </c>
      <c r="G26">
        <v>0.755</v>
      </c>
      <c r="H26">
        <v>0.05</v>
      </c>
      <c r="I26">
        <v>0.751</v>
      </c>
      <c r="J26">
        <v>0.05</v>
      </c>
      <c r="K26">
        <v>0.99</v>
      </c>
      <c r="L26">
        <v>4.5999999999999999E-2</v>
      </c>
      <c r="M26">
        <v>5.8999999999999997E-2</v>
      </c>
      <c r="N26">
        <v>0.05</v>
      </c>
      <c r="O26">
        <v>0.16900000000000001</v>
      </c>
      <c r="P26">
        <v>0.78800000000000003</v>
      </c>
      <c r="Q26">
        <v>0.43099999999999999</v>
      </c>
      <c r="R26">
        <v>0.02</v>
      </c>
      <c r="S26">
        <v>0.91300000000000003</v>
      </c>
      <c r="T26">
        <v>0.98899999999999999</v>
      </c>
      <c r="U26">
        <v>6.8000000000000005E-2</v>
      </c>
      <c r="V26">
        <v>5.3999999999999999E-2</v>
      </c>
      <c r="W26">
        <v>0.99</v>
      </c>
      <c r="Z26" s="1">
        <f t="shared" si="0"/>
        <v>0.27250000000000002</v>
      </c>
      <c r="AA26" s="1">
        <f t="shared" si="1"/>
        <v>0.44720000000000004</v>
      </c>
    </row>
    <row r="27" spans="1:27">
      <c r="A27">
        <v>26</v>
      </c>
      <c r="B27" t="s">
        <v>174</v>
      </c>
      <c r="C27">
        <v>30</v>
      </c>
      <c r="D27">
        <v>7.4999999999999997E-2</v>
      </c>
      <c r="E27">
        <v>0.83699999999999997</v>
      </c>
      <c r="F27">
        <v>0.122</v>
      </c>
      <c r="G27">
        <v>7.0000000000000001E-3</v>
      </c>
      <c r="H27">
        <v>4.9000000000000002E-2</v>
      </c>
      <c r="I27">
        <v>0.45900000000000002</v>
      </c>
      <c r="J27">
        <v>4.7E-2</v>
      </c>
      <c r="K27">
        <v>0.99099999999999999</v>
      </c>
      <c r="L27">
        <v>4.4999999999999998E-2</v>
      </c>
      <c r="M27">
        <v>5.0999999999999997E-2</v>
      </c>
      <c r="N27">
        <v>4.8000000000000001E-2</v>
      </c>
      <c r="O27">
        <v>4.2999999999999997E-2</v>
      </c>
      <c r="P27">
        <v>1.0999999999999999E-2</v>
      </c>
      <c r="Q27">
        <v>0.98699999999999999</v>
      </c>
      <c r="R27">
        <v>0.98799999999999999</v>
      </c>
      <c r="S27">
        <v>5.0999999999999997E-2</v>
      </c>
      <c r="T27">
        <v>0.98699999999999999</v>
      </c>
      <c r="U27">
        <v>0.151</v>
      </c>
      <c r="V27">
        <v>4.9000000000000002E-2</v>
      </c>
      <c r="W27">
        <v>7.8E-2</v>
      </c>
      <c r="Z27" s="1">
        <f t="shared" si="0"/>
        <v>0.26829999999999998</v>
      </c>
      <c r="AA27" s="1">
        <f t="shared" si="1"/>
        <v>0.33929999999999999</v>
      </c>
    </row>
    <row r="28" spans="1:27">
      <c r="A28">
        <v>27</v>
      </c>
      <c r="B28" t="s">
        <v>175</v>
      </c>
      <c r="C28">
        <v>30</v>
      </c>
      <c r="D28">
        <v>0.97699999999999998</v>
      </c>
      <c r="E28">
        <v>0.99099999999999999</v>
      </c>
      <c r="F28">
        <v>5.2999999999999999E-2</v>
      </c>
      <c r="G28">
        <v>9.6000000000000002E-2</v>
      </c>
      <c r="H28">
        <v>4.7E-2</v>
      </c>
      <c r="I28">
        <v>0.97199999999999998</v>
      </c>
      <c r="J28">
        <v>4.3999999999999997E-2</v>
      </c>
      <c r="K28">
        <v>3.7999999999999999E-2</v>
      </c>
      <c r="L28">
        <v>4.2000000000000003E-2</v>
      </c>
      <c r="M28">
        <v>6.0999999999999999E-2</v>
      </c>
      <c r="N28">
        <v>4.7E-2</v>
      </c>
      <c r="O28">
        <v>0.57599999999999996</v>
      </c>
      <c r="P28">
        <v>0.98899999999999999</v>
      </c>
      <c r="Q28">
        <v>0.95499999999999996</v>
      </c>
      <c r="R28">
        <v>0.99099999999999999</v>
      </c>
      <c r="S28">
        <v>0.98499999999999999</v>
      </c>
      <c r="T28">
        <v>2.4E-2</v>
      </c>
      <c r="U28">
        <v>0.97799999999999998</v>
      </c>
      <c r="V28">
        <v>4.9000000000000002E-2</v>
      </c>
      <c r="W28">
        <v>0.99099999999999999</v>
      </c>
      <c r="Z28" s="1">
        <f t="shared" si="0"/>
        <v>0.33209999999999995</v>
      </c>
      <c r="AA28" s="1">
        <f t="shared" si="1"/>
        <v>0.65849999999999997</v>
      </c>
    </row>
    <row r="29" spans="1:27">
      <c r="A29">
        <v>28</v>
      </c>
      <c r="B29" t="s">
        <v>176</v>
      </c>
      <c r="C29">
        <v>30</v>
      </c>
      <c r="D29">
        <v>2.5000000000000001E-2</v>
      </c>
      <c r="E29">
        <v>4.0000000000000001E-3</v>
      </c>
      <c r="F29">
        <v>0.01</v>
      </c>
      <c r="G29">
        <v>0.33500000000000002</v>
      </c>
      <c r="H29">
        <v>5.5E-2</v>
      </c>
      <c r="I29">
        <v>0.93</v>
      </c>
      <c r="J29">
        <v>5.1999999999999998E-2</v>
      </c>
      <c r="K29">
        <v>0.89600000000000002</v>
      </c>
      <c r="L29">
        <v>4.9000000000000002E-2</v>
      </c>
      <c r="M29">
        <v>6.3E-2</v>
      </c>
      <c r="N29">
        <v>5.3999999999999999E-2</v>
      </c>
      <c r="O29">
        <v>0.14599999999999999</v>
      </c>
      <c r="P29">
        <v>0.96099999999999997</v>
      </c>
      <c r="Q29">
        <v>7.0000000000000001E-3</v>
      </c>
      <c r="R29">
        <v>0.98699999999999999</v>
      </c>
      <c r="S29">
        <v>3.3000000000000002E-2</v>
      </c>
      <c r="T29">
        <v>0.98799999999999999</v>
      </c>
      <c r="U29">
        <v>7.5999999999999998E-2</v>
      </c>
      <c r="V29">
        <v>5.3999999999999999E-2</v>
      </c>
      <c r="W29">
        <v>0.42</v>
      </c>
      <c r="Z29" s="1">
        <f t="shared" si="0"/>
        <v>0.2419</v>
      </c>
      <c r="AA29" s="1">
        <f t="shared" si="1"/>
        <v>0.37259999999999993</v>
      </c>
    </row>
    <row r="30" spans="1:27">
      <c r="A30">
        <v>29</v>
      </c>
      <c r="B30" t="s">
        <v>177</v>
      </c>
      <c r="C30">
        <v>30</v>
      </c>
      <c r="D30">
        <v>9.7000000000000003E-2</v>
      </c>
      <c r="E30">
        <v>5.0000000000000001E-3</v>
      </c>
      <c r="F30">
        <v>1.2E-2</v>
      </c>
      <c r="G30">
        <v>2.7E-2</v>
      </c>
      <c r="H30">
        <v>5.3999999999999999E-2</v>
      </c>
      <c r="I30">
        <v>0.82299999999999995</v>
      </c>
      <c r="J30">
        <v>5.1999999999999998E-2</v>
      </c>
      <c r="K30">
        <v>0.97599999999999998</v>
      </c>
      <c r="L30">
        <v>4.9000000000000002E-2</v>
      </c>
      <c r="M30">
        <v>6.0999999999999999E-2</v>
      </c>
      <c r="N30">
        <v>5.3999999999999999E-2</v>
      </c>
      <c r="O30">
        <v>8.7999999999999995E-2</v>
      </c>
      <c r="P30">
        <v>0.41199999999999998</v>
      </c>
      <c r="Q30">
        <v>1.2999999999999999E-2</v>
      </c>
      <c r="R30">
        <v>0.98899999999999999</v>
      </c>
      <c r="S30">
        <v>2.5999999999999999E-2</v>
      </c>
      <c r="T30">
        <v>0.98699999999999999</v>
      </c>
      <c r="U30">
        <v>3.7999999999999999E-2</v>
      </c>
      <c r="V30">
        <v>5.3999999999999999E-2</v>
      </c>
      <c r="W30">
        <v>0.66900000000000004</v>
      </c>
      <c r="Z30" s="1">
        <f t="shared" si="0"/>
        <v>0.21560000000000001</v>
      </c>
      <c r="AA30" s="1">
        <f t="shared" si="1"/>
        <v>0.33299999999999996</v>
      </c>
    </row>
    <row r="31" spans="1:27">
      <c r="A31">
        <v>30</v>
      </c>
      <c r="B31" t="s">
        <v>178</v>
      </c>
      <c r="C31">
        <v>30</v>
      </c>
      <c r="D31">
        <v>0.96</v>
      </c>
      <c r="E31">
        <v>0.98799999999999999</v>
      </c>
      <c r="F31">
        <v>4.0000000000000001E-3</v>
      </c>
      <c r="G31">
        <v>0.24</v>
      </c>
      <c r="H31">
        <v>5.8999999999999997E-2</v>
      </c>
      <c r="I31">
        <v>0.99099999999999999</v>
      </c>
      <c r="J31">
        <v>5.3999999999999999E-2</v>
      </c>
      <c r="K31">
        <v>8.0000000000000002E-3</v>
      </c>
      <c r="L31">
        <v>5.1999999999999998E-2</v>
      </c>
      <c r="M31">
        <v>8.8999999999999996E-2</v>
      </c>
      <c r="N31">
        <v>5.8999999999999997E-2</v>
      </c>
      <c r="O31">
        <v>0.93899999999999995</v>
      </c>
      <c r="P31">
        <v>0.98699999999999999</v>
      </c>
      <c r="Q31">
        <v>1.0999999999999999E-2</v>
      </c>
      <c r="R31">
        <v>0.16600000000000001</v>
      </c>
      <c r="S31">
        <v>0.98599999999999999</v>
      </c>
      <c r="T31">
        <v>3.7999999999999999E-2</v>
      </c>
      <c r="U31">
        <v>0.98799999999999999</v>
      </c>
      <c r="V31">
        <v>6.2E-2</v>
      </c>
      <c r="W31">
        <v>0.98799999999999999</v>
      </c>
      <c r="Z31" s="1">
        <f t="shared" si="0"/>
        <v>0.34450000000000003</v>
      </c>
      <c r="AA31" s="1">
        <f t="shared" si="1"/>
        <v>0.52239999999999998</v>
      </c>
    </row>
    <row r="32" spans="1:27">
      <c r="A32">
        <v>31</v>
      </c>
      <c r="B32" t="s">
        <v>179</v>
      </c>
      <c r="C32">
        <v>30</v>
      </c>
      <c r="D32">
        <v>0.95899999999999996</v>
      </c>
      <c r="E32">
        <v>0.99299999999999999</v>
      </c>
      <c r="F32">
        <v>0.99099999999999999</v>
      </c>
      <c r="G32">
        <v>0.95299999999999996</v>
      </c>
      <c r="H32">
        <v>4.9000000000000002E-2</v>
      </c>
      <c r="I32">
        <v>0.93300000000000005</v>
      </c>
      <c r="J32">
        <v>4.3999999999999997E-2</v>
      </c>
      <c r="K32">
        <v>0.01</v>
      </c>
      <c r="L32">
        <v>4.2999999999999997E-2</v>
      </c>
      <c r="M32">
        <v>5.8000000000000003E-2</v>
      </c>
      <c r="N32">
        <v>4.8000000000000001E-2</v>
      </c>
      <c r="O32">
        <v>0.32500000000000001</v>
      </c>
      <c r="P32">
        <v>0.97599999999999998</v>
      </c>
      <c r="Q32">
        <v>0.99</v>
      </c>
      <c r="R32">
        <v>0.98899999999999999</v>
      </c>
      <c r="S32">
        <v>6.0000000000000001E-3</v>
      </c>
      <c r="T32">
        <v>0.19</v>
      </c>
      <c r="U32">
        <v>0.98799999999999999</v>
      </c>
      <c r="V32">
        <v>4.5999999999999999E-2</v>
      </c>
      <c r="W32">
        <v>5.0000000000000001E-3</v>
      </c>
      <c r="Z32" s="1">
        <f t="shared" si="0"/>
        <v>0.50329999999999997</v>
      </c>
      <c r="AA32" s="1">
        <f t="shared" si="1"/>
        <v>0.45629999999999998</v>
      </c>
    </row>
    <row r="33" spans="1:27">
      <c r="A33">
        <v>32</v>
      </c>
      <c r="B33" t="s">
        <v>180</v>
      </c>
      <c r="C33">
        <v>30</v>
      </c>
      <c r="D33">
        <v>0.08</v>
      </c>
      <c r="E33">
        <v>0.95099999999999996</v>
      </c>
      <c r="F33">
        <v>5.0000000000000001E-3</v>
      </c>
      <c r="G33">
        <v>0.89</v>
      </c>
      <c r="H33">
        <v>5.6000000000000001E-2</v>
      </c>
      <c r="I33">
        <v>0.98099999999999998</v>
      </c>
      <c r="J33">
        <v>5.2999999999999999E-2</v>
      </c>
      <c r="K33">
        <v>7.0000000000000001E-3</v>
      </c>
      <c r="L33">
        <v>0.05</v>
      </c>
      <c r="M33">
        <v>6.8000000000000005E-2</v>
      </c>
      <c r="N33">
        <v>5.5E-2</v>
      </c>
      <c r="O33">
        <v>0.56899999999999995</v>
      </c>
      <c r="P33">
        <v>0.13800000000000001</v>
      </c>
      <c r="Q33">
        <v>5.0000000000000001E-3</v>
      </c>
      <c r="R33">
        <v>4.0000000000000001E-3</v>
      </c>
      <c r="S33">
        <v>0.83399999999999996</v>
      </c>
      <c r="T33">
        <v>8.1000000000000003E-2</v>
      </c>
      <c r="U33">
        <v>0.318</v>
      </c>
      <c r="V33">
        <v>5.8000000000000003E-2</v>
      </c>
      <c r="W33">
        <v>0.93200000000000005</v>
      </c>
      <c r="Z33" s="1">
        <f t="shared" si="0"/>
        <v>0.31409999999999993</v>
      </c>
      <c r="AA33" s="1">
        <f t="shared" si="1"/>
        <v>0.2994</v>
      </c>
    </row>
    <row r="34" spans="1:27">
      <c r="A34">
        <v>33</v>
      </c>
      <c r="B34" t="s">
        <v>181</v>
      </c>
      <c r="C34">
        <v>30</v>
      </c>
      <c r="D34">
        <v>0.10100000000000001</v>
      </c>
      <c r="E34">
        <v>0.98499999999999999</v>
      </c>
      <c r="F34">
        <v>5.1999999999999998E-2</v>
      </c>
      <c r="G34">
        <v>3.5999999999999997E-2</v>
      </c>
      <c r="H34">
        <v>4.9000000000000002E-2</v>
      </c>
      <c r="I34">
        <v>0.41299999999999998</v>
      </c>
      <c r="J34">
        <v>4.8000000000000001E-2</v>
      </c>
      <c r="K34">
        <v>7.0000000000000001E-3</v>
      </c>
      <c r="L34">
        <v>4.5999999999999999E-2</v>
      </c>
      <c r="M34">
        <v>5.8000000000000003E-2</v>
      </c>
      <c r="N34">
        <v>4.9000000000000002E-2</v>
      </c>
      <c r="O34">
        <v>0.191</v>
      </c>
      <c r="P34">
        <v>0.248</v>
      </c>
      <c r="Q34">
        <v>0.98599999999999999</v>
      </c>
      <c r="R34">
        <v>0.17699999999999999</v>
      </c>
      <c r="S34">
        <v>0.16400000000000001</v>
      </c>
      <c r="T34">
        <v>2.8000000000000001E-2</v>
      </c>
      <c r="U34">
        <v>0.98399999999999999</v>
      </c>
      <c r="V34">
        <v>5.0999999999999997E-2</v>
      </c>
      <c r="W34">
        <v>0.96399999999999997</v>
      </c>
      <c r="Z34" s="1">
        <f t="shared" si="0"/>
        <v>0.17950000000000002</v>
      </c>
      <c r="AA34" s="1">
        <f t="shared" si="1"/>
        <v>0.38419999999999999</v>
      </c>
    </row>
    <row r="35" spans="1:27">
      <c r="A35">
        <v>34</v>
      </c>
      <c r="B35" t="s">
        <v>182</v>
      </c>
      <c r="C35">
        <v>30</v>
      </c>
      <c r="D35">
        <v>0.77900000000000003</v>
      </c>
      <c r="E35">
        <v>0.99</v>
      </c>
      <c r="F35">
        <v>0.49</v>
      </c>
      <c r="G35">
        <v>0.04</v>
      </c>
      <c r="H35">
        <v>5.7000000000000002E-2</v>
      </c>
      <c r="I35">
        <v>0.98899999999999999</v>
      </c>
      <c r="J35">
        <v>5.1999999999999998E-2</v>
      </c>
      <c r="K35">
        <v>0.01</v>
      </c>
      <c r="L35">
        <v>5.0999999999999997E-2</v>
      </c>
      <c r="M35">
        <v>7.0999999999999994E-2</v>
      </c>
      <c r="N35">
        <v>5.6000000000000001E-2</v>
      </c>
      <c r="O35">
        <v>0.59699999999999998</v>
      </c>
      <c r="P35">
        <v>0.23300000000000001</v>
      </c>
      <c r="Q35">
        <v>3.2000000000000001E-2</v>
      </c>
      <c r="R35">
        <v>0.67100000000000004</v>
      </c>
      <c r="S35">
        <v>8.1000000000000003E-2</v>
      </c>
      <c r="T35">
        <v>1.7999999999999999E-2</v>
      </c>
      <c r="U35">
        <v>0.84799999999999998</v>
      </c>
      <c r="V35">
        <v>5.6000000000000001E-2</v>
      </c>
      <c r="W35">
        <v>4.0000000000000001E-3</v>
      </c>
      <c r="Z35" s="1">
        <f t="shared" si="0"/>
        <v>0.35290000000000005</v>
      </c>
      <c r="AA35" s="1">
        <f t="shared" si="1"/>
        <v>0.2596</v>
      </c>
    </row>
    <row r="36" spans="1:27">
      <c r="A36">
        <v>35</v>
      </c>
      <c r="B36" t="s">
        <v>183</v>
      </c>
      <c r="C36">
        <v>30</v>
      </c>
      <c r="D36">
        <v>0.189</v>
      </c>
      <c r="E36">
        <v>0.99299999999999999</v>
      </c>
      <c r="F36">
        <v>0.94699999999999995</v>
      </c>
      <c r="G36">
        <v>0.222</v>
      </c>
      <c r="H36">
        <v>4.3999999999999997E-2</v>
      </c>
      <c r="I36">
        <v>0.97399999999999998</v>
      </c>
      <c r="J36">
        <v>4.2000000000000003E-2</v>
      </c>
      <c r="K36">
        <v>1.2999999999999999E-2</v>
      </c>
      <c r="L36">
        <v>4.1000000000000002E-2</v>
      </c>
      <c r="M36">
        <v>5.2999999999999999E-2</v>
      </c>
      <c r="N36">
        <v>4.3999999999999997E-2</v>
      </c>
      <c r="O36">
        <v>0.41499999999999998</v>
      </c>
      <c r="P36">
        <v>0.31</v>
      </c>
      <c r="Q36">
        <v>0.99</v>
      </c>
      <c r="R36">
        <v>1.2999999999999999E-2</v>
      </c>
      <c r="S36">
        <v>0.98099999999999998</v>
      </c>
      <c r="T36">
        <v>2.4E-2</v>
      </c>
      <c r="U36">
        <v>0.94199999999999995</v>
      </c>
      <c r="V36">
        <v>4.5999999999999999E-2</v>
      </c>
      <c r="W36">
        <v>0.95599999999999996</v>
      </c>
      <c r="Z36" s="1">
        <f t="shared" si="0"/>
        <v>0.35179999999999995</v>
      </c>
      <c r="AA36" s="1">
        <f t="shared" si="1"/>
        <v>0.47209999999999991</v>
      </c>
    </row>
    <row r="37" spans="1:27">
      <c r="A37">
        <v>36</v>
      </c>
      <c r="B37" t="s">
        <v>184</v>
      </c>
      <c r="C37">
        <v>30</v>
      </c>
      <c r="D37">
        <v>0.28999999999999998</v>
      </c>
      <c r="E37">
        <v>0.99099999999999999</v>
      </c>
      <c r="F37">
        <v>0.98099999999999998</v>
      </c>
      <c r="G37">
        <v>1.7999999999999999E-2</v>
      </c>
      <c r="H37">
        <v>0.04</v>
      </c>
      <c r="I37">
        <v>0.54500000000000004</v>
      </c>
      <c r="J37">
        <v>3.9E-2</v>
      </c>
      <c r="K37">
        <v>0.96499999999999997</v>
      </c>
      <c r="L37">
        <v>3.7999999999999999E-2</v>
      </c>
      <c r="M37">
        <v>4.1000000000000002E-2</v>
      </c>
      <c r="N37">
        <v>3.9E-2</v>
      </c>
      <c r="O37">
        <v>9.9000000000000005E-2</v>
      </c>
      <c r="P37">
        <v>1.2999999999999999E-2</v>
      </c>
      <c r="Q37">
        <v>0.99199999999999999</v>
      </c>
      <c r="R37">
        <v>0.23799999999999999</v>
      </c>
      <c r="S37">
        <v>0.94399999999999995</v>
      </c>
      <c r="T37">
        <v>0.247</v>
      </c>
      <c r="U37">
        <v>5.8000000000000003E-2</v>
      </c>
      <c r="V37">
        <v>0.04</v>
      </c>
      <c r="W37">
        <v>3.4000000000000002E-2</v>
      </c>
      <c r="Z37" s="1">
        <f t="shared" si="0"/>
        <v>0.39479999999999993</v>
      </c>
      <c r="AA37" s="1">
        <f t="shared" si="1"/>
        <v>0.27039999999999997</v>
      </c>
    </row>
    <row r="38" spans="1:27">
      <c r="A38">
        <v>37</v>
      </c>
      <c r="B38" t="s">
        <v>185</v>
      </c>
      <c r="C38">
        <v>30</v>
      </c>
      <c r="D38">
        <v>0.27300000000000002</v>
      </c>
      <c r="E38">
        <v>0.98499999999999999</v>
      </c>
      <c r="F38">
        <v>0.67800000000000005</v>
      </c>
      <c r="G38">
        <v>8.5000000000000006E-2</v>
      </c>
      <c r="H38">
        <v>4.9000000000000002E-2</v>
      </c>
      <c r="I38">
        <v>0.98699999999999999</v>
      </c>
      <c r="J38">
        <v>4.5999999999999999E-2</v>
      </c>
      <c r="K38">
        <v>0.98599999999999999</v>
      </c>
      <c r="L38">
        <v>4.3999999999999997E-2</v>
      </c>
      <c r="M38">
        <v>5.7000000000000002E-2</v>
      </c>
      <c r="N38">
        <v>4.8000000000000001E-2</v>
      </c>
      <c r="O38">
        <v>0.498</v>
      </c>
      <c r="P38">
        <v>1.9E-2</v>
      </c>
      <c r="Q38">
        <v>0.04</v>
      </c>
      <c r="R38">
        <v>3.0000000000000001E-3</v>
      </c>
      <c r="S38">
        <v>0.98599999999999999</v>
      </c>
      <c r="T38">
        <v>0.624</v>
      </c>
      <c r="U38">
        <v>5.0000000000000001E-3</v>
      </c>
      <c r="V38">
        <v>0.05</v>
      </c>
      <c r="W38">
        <v>1.4E-2</v>
      </c>
      <c r="Z38" s="1">
        <f t="shared" si="0"/>
        <v>0.41899999999999993</v>
      </c>
      <c r="AA38" s="1">
        <f t="shared" si="1"/>
        <v>0.22869999999999996</v>
      </c>
    </row>
    <row r="39" spans="1:27">
      <c r="A39">
        <v>38</v>
      </c>
      <c r="B39" t="s">
        <v>186</v>
      </c>
      <c r="C39">
        <v>30</v>
      </c>
      <c r="D39">
        <v>0.98799999999999999</v>
      </c>
      <c r="E39">
        <v>0.99199999999999999</v>
      </c>
      <c r="F39">
        <v>0.99099999999999999</v>
      </c>
      <c r="G39">
        <v>0.98899999999999999</v>
      </c>
      <c r="H39">
        <v>3.5999999999999997E-2</v>
      </c>
      <c r="I39">
        <v>0.20599999999999999</v>
      </c>
      <c r="J39">
        <v>3.5000000000000003E-2</v>
      </c>
      <c r="K39">
        <v>0.99299999999999999</v>
      </c>
      <c r="L39">
        <v>3.3000000000000002E-2</v>
      </c>
      <c r="M39">
        <v>4.1000000000000002E-2</v>
      </c>
      <c r="N39">
        <v>3.5000000000000003E-2</v>
      </c>
      <c r="O39">
        <v>0.29499999999999998</v>
      </c>
      <c r="P39">
        <v>0.995</v>
      </c>
      <c r="Q39">
        <v>0.99399999999999999</v>
      </c>
      <c r="R39">
        <v>0.91600000000000004</v>
      </c>
      <c r="S39">
        <v>0.99199999999999999</v>
      </c>
      <c r="T39">
        <v>0.96699999999999997</v>
      </c>
      <c r="U39">
        <v>9.0999999999999998E-2</v>
      </c>
      <c r="V39">
        <v>3.6999999999999998E-2</v>
      </c>
      <c r="W39">
        <v>0.99</v>
      </c>
      <c r="Z39" s="1">
        <f t="shared" si="0"/>
        <v>0.53040000000000009</v>
      </c>
      <c r="AA39" s="1">
        <f t="shared" si="1"/>
        <v>0.63119999999999998</v>
      </c>
    </row>
    <row r="40" spans="1:27">
      <c r="A40">
        <v>39</v>
      </c>
      <c r="B40" t="s">
        <v>187</v>
      </c>
      <c r="C40">
        <v>30</v>
      </c>
      <c r="D40">
        <v>1.0999999999999999E-2</v>
      </c>
      <c r="E40">
        <v>5.0999999999999997E-2</v>
      </c>
      <c r="F40">
        <v>0.98599999999999999</v>
      </c>
      <c r="G40">
        <v>0.99</v>
      </c>
      <c r="H40">
        <v>3.6999999999999998E-2</v>
      </c>
      <c r="I40">
        <v>4.2999999999999997E-2</v>
      </c>
      <c r="J40">
        <v>3.5999999999999997E-2</v>
      </c>
      <c r="K40">
        <v>0.96799999999999997</v>
      </c>
      <c r="L40">
        <v>3.5000000000000003E-2</v>
      </c>
      <c r="M40">
        <v>3.9E-2</v>
      </c>
      <c r="N40">
        <v>3.5999999999999997E-2</v>
      </c>
      <c r="O40">
        <v>9.7000000000000003E-2</v>
      </c>
      <c r="P40">
        <v>0.99399999999999999</v>
      </c>
      <c r="Q40">
        <v>0.95399999999999996</v>
      </c>
      <c r="R40">
        <v>7.0000000000000001E-3</v>
      </c>
      <c r="S40">
        <v>0.90500000000000003</v>
      </c>
      <c r="T40">
        <v>0.98899999999999999</v>
      </c>
      <c r="U40">
        <v>0.60499999999999998</v>
      </c>
      <c r="V40">
        <v>3.7999999999999999E-2</v>
      </c>
      <c r="W40">
        <v>0.98499999999999999</v>
      </c>
      <c r="Z40" s="1">
        <f t="shared" si="0"/>
        <v>0.31960000000000005</v>
      </c>
      <c r="AA40" s="1">
        <f t="shared" si="1"/>
        <v>0.56100000000000005</v>
      </c>
    </row>
    <row r="41" spans="1:27">
      <c r="A41">
        <v>40</v>
      </c>
      <c r="B41" t="s">
        <v>188</v>
      </c>
      <c r="C41">
        <v>30</v>
      </c>
      <c r="D41">
        <v>2.9000000000000001E-2</v>
      </c>
      <c r="E41">
        <v>0.33100000000000002</v>
      </c>
      <c r="F41">
        <v>1.4999999999999999E-2</v>
      </c>
      <c r="G41">
        <v>3.6999999999999998E-2</v>
      </c>
      <c r="H41">
        <v>5.3999999999999999E-2</v>
      </c>
      <c r="I41">
        <v>0.88900000000000001</v>
      </c>
      <c r="J41">
        <v>5.1999999999999998E-2</v>
      </c>
      <c r="K41">
        <v>0.99199999999999999</v>
      </c>
      <c r="L41">
        <v>4.9000000000000002E-2</v>
      </c>
      <c r="M41">
        <v>6.0999999999999999E-2</v>
      </c>
      <c r="N41">
        <v>5.2999999999999999E-2</v>
      </c>
      <c r="O41">
        <v>0.182</v>
      </c>
      <c r="P41">
        <v>8.0000000000000002E-3</v>
      </c>
      <c r="Q41">
        <v>0.39</v>
      </c>
      <c r="R41">
        <v>5.0000000000000001E-3</v>
      </c>
      <c r="S41">
        <v>0.55100000000000005</v>
      </c>
      <c r="T41">
        <v>0.98499999999999999</v>
      </c>
      <c r="U41">
        <v>1.4999999999999999E-2</v>
      </c>
      <c r="V41">
        <v>5.6000000000000001E-2</v>
      </c>
      <c r="W41">
        <v>1.2E-2</v>
      </c>
      <c r="Z41" s="1">
        <f t="shared" si="0"/>
        <v>0.25090000000000001</v>
      </c>
      <c r="AA41" s="1">
        <f t="shared" si="1"/>
        <v>0.22570000000000001</v>
      </c>
    </row>
    <row r="42" spans="1:27">
      <c r="A42">
        <v>41</v>
      </c>
      <c r="B42" t="s">
        <v>189</v>
      </c>
      <c r="C42">
        <v>30</v>
      </c>
      <c r="D42">
        <v>0.97499999999999998</v>
      </c>
      <c r="E42">
        <v>0.99299999999999999</v>
      </c>
      <c r="F42">
        <v>2.1999999999999999E-2</v>
      </c>
      <c r="G42">
        <v>9.1999999999999998E-2</v>
      </c>
      <c r="H42">
        <v>5.8000000000000003E-2</v>
      </c>
      <c r="I42">
        <v>0.99099999999999999</v>
      </c>
      <c r="J42">
        <v>5.1999999999999998E-2</v>
      </c>
      <c r="K42">
        <v>0.73699999999999999</v>
      </c>
      <c r="L42">
        <v>5.0999999999999997E-2</v>
      </c>
      <c r="M42">
        <v>8.4000000000000005E-2</v>
      </c>
      <c r="N42">
        <v>5.7000000000000002E-2</v>
      </c>
      <c r="O42">
        <v>0.94699999999999995</v>
      </c>
      <c r="P42">
        <v>0.22800000000000001</v>
      </c>
      <c r="Q42">
        <v>2.5999999999999999E-2</v>
      </c>
      <c r="R42">
        <v>1.6E-2</v>
      </c>
      <c r="S42">
        <v>0.99</v>
      </c>
      <c r="T42">
        <v>1.0999999999999999E-2</v>
      </c>
      <c r="U42">
        <v>0.92600000000000005</v>
      </c>
      <c r="V42">
        <v>0.06</v>
      </c>
      <c r="W42">
        <v>0.104</v>
      </c>
      <c r="Z42" s="1">
        <f t="shared" si="0"/>
        <v>0.40549999999999997</v>
      </c>
      <c r="AA42" s="1">
        <f t="shared" si="1"/>
        <v>0.33650000000000008</v>
      </c>
    </row>
    <row r="43" spans="1:27">
      <c r="A43">
        <v>42</v>
      </c>
      <c r="B43" t="s">
        <v>190</v>
      </c>
      <c r="C43">
        <v>30</v>
      </c>
      <c r="D43">
        <v>7.0000000000000007E-2</v>
      </c>
      <c r="E43">
        <v>5.8999999999999997E-2</v>
      </c>
      <c r="F43">
        <v>0.31</v>
      </c>
      <c r="G43">
        <v>0.122</v>
      </c>
      <c r="H43">
        <v>6.0999999999999999E-2</v>
      </c>
      <c r="I43">
        <v>0.98899999999999999</v>
      </c>
      <c r="J43">
        <v>5.5E-2</v>
      </c>
      <c r="K43">
        <v>0.05</v>
      </c>
      <c r="L43">
        <v>5.2999999999999999E-2</v>
      </c>
      <c r="M43">
        <v>8.3000000000000004E-2</v>
      </c>
      <c r="N43">
        <v>0.06</v>
      </c>
      <c r="O43">
        <v>0.68600000000000005</v>
      </c>
      <c r="P43">
        <v>0.95099999999999996</v>
      </c>
      <c r="Q43">
        <v>5.0000000000000001E-3</v>
      </c>
      <c r="R43">
        <v>0.67500000000000004</v>
      </c>
      <c r="S43">
        <v>0.01</v>
      </c>
      <c r="T43">
        <v>0.96599999999999997</v>
      </c>
      <c r="U43">
        <v>0.98499999999999999</v>
      </c>
      <c r="V43">
        <v>0.06</v>
      </c>
      <c r="W43">
        <v>1.0999999999999999E-2</v>
      </c>
      <c r="Z43" s="1">
        <f t="shared" si="0"/>
        <v>0.18519999999999998</v>
      </c>
      <c r="AA43" s="1">
        <f t="shared" si="1"/>
        <v>0.44089999999999996</v>
      </c>
    </row>
    <row r="44" spans="1:27">
      <c r="A44">
        <v>43</v>
      </c>
      <c r="B44" t="s">
        <v>191</v>
      </c>
      <c r="C44">
        <v>30</v>
      </c>
      <c r="D44">
        <v>0.08</v>
      </c>
      <c r="E44">
        <v>5.6000000000000001E-2</v>
      </c>
      <c r="F44">
        <v>0.99</v>
      </c>
      <c r="G44">
        <v>0.98499999999999999</v>
      </c>
      <c r="H44">
        <v>4.4999999999999998E-2</v>
      </c>
      <c r="I44">
        <v>0.105</v>
      </c>
      <c r="J44">
        <v>4.2000000000000003E-2</v>
      </c>
      <c r="K44">
        <v>9.7000000000000003E-2</v>
      </c>
      <c r="L44">
        <v>4.1000000000000002E-2</v>
      </c>
      <c r="M44">
        <v>4.9000000000000002E-2</v>
      </c>
      <c r="N44">
        <v>4.3999999999999997E-2</v>
      </c>
      <c r="O44">
        <v>9.2999999999999999E-2</v>
      </c>
      <c r="P44">
        <v>0.99299999999999999</v>
      </c>
      <c r="Q44">
        <v>0.432</v>
      </c>
      <c r="R44">
        <v>0.70399999999999996</v>
      </c>
      <c r="S44">
        <v>2E-3</v>
      </c>
      <c r="T44">
        <v>0.99</v>
      </c>
      <c r="U44">
        <v>0.97799999999999998</v>
      </c>
      <c r="V44">
        <v>4.2999999999999997E-2</v>
      </c>
      <c r="W44">
        <v>1.7999999999999999E-2</v>
      </c>
      <c r="Z44" s="1">
        <f t="shared" si="0"/>
        <v>0.24899999999999994</v>
      </c>
      <c r="AA44" s="1">
        <f t="shared" si="1"/>
        <v>0.42969999999999997</v>
      </c>
    </row>
    <row r="45" spans="1:27">
      <c r="A45">
        <v>44</v>
      </c>
      <c r="B45" t="s">
        <v>192</v>
      </c>
      <c r="C45">
        <v>30</v>
      </c>
      <c r="D45">
        <v>7.4999999999999997E-2</v>
      </c>
      <c r="E45">
        <v>0.98799999999999999</v>
      </c>
      <c r="F45">
        <v>0.06</v>
      </c>
      <c r="G45">
        <v>0.96899999999999997</v>
      </c>
      <c r="H45">
        <v>5.8000000000000003E-2</v>
      </c>
      <c r="I45">
        <v>0.98899999999999999</v>
      </c>
      <c r="J45">
        <v>5.2999999999999999E-2</v>
      </c>
      <c r="K45">
        <v>5.0000000000000001E-3</v>
      </c>
      <c r="L45">
        <v>5.0999999999999997E-2</v>
      </c>
      <c r="M45">
        <v>7.8E-2</v>
      </c>
      <c r="N45">
        <v>5.7000000000000002E-2</v>
      </c>
      <c r="O45">
        <v>0.83899999999999997</v>
      </c>
      <c r="P45">
        <v>0.90600000000000003</v>
      </c>
      <c r="Q45">
        <v>1.4999999999999999E-2</v>
      </c>
      <c r="R45">
        <v>0.01</v>
      </c>
      <c r="S45">
        <v>0.249</v>
      </c>
      <c r="T45">
        <v>2.1999999999999999E-2</v>
      </c>
      <c r="U45">
        <v>0.97399999999999998</v>
      </c>
      <c r="V45">
        <v>5.8999999999999997E-2</v>
      </c>
      <c r="W45">
        <v>9.6000000000000002E-2</v>
      </c>
      <c r="Z45" s="1">
        <f t="shared" si="0"/>
        <v>0.33259999999999995</v>
      </c>
      <c r="AA45" s="1">
        <f t="shared" si="1"/>
        <v>0.32270000000000004</v>
      </c>
    </row>
    <row r="46" spans="1:27">
      <c r="A46">
        <v>45</v>
      </c>
      <c r="B46" t="s">
        <v>193</v>
      </c>
      <c r="C46">
        <v>30</v>
      </c>
      <c r="D46">
        <v>2.9000000000000001E-2</v>
      </c>
      <c r="E46">
        <v>0.97099999999999997</v>
      </c>
      <c r="F46">
        <v>0.99299999999999999</v>
      </c>
      <c r="G46">
        <v>0.98899999999999999</v>
      </c>
      <c r="H46">
        <v>3.9E-2</v>
      </c>
      <c r="I46">
        <v>0.35899999999999999</v>
      </c>
      <c r="J46">
        <v>3.6999999999999998E-2</v>
      </c>
      <c r="K46">
        <v>0.223</v>
      </c>
      <c r="L46">
        <v>3.5999999999999997E-2</v>
      </c>
      <c r="M46">
        <v>0.04</v>
      </c>
      <c r="N46">
        <v>3.7999999999999999E-2</v>
      </c>
      <c r="O46">
        <v>7.8E-2</v>
      </c>
      <c r="P46">
        <v>0.98199999999999998</v>
      </c>
      <c r="Q46">
        <v>0.95</v>
      </c>
      <c r="R46">
        <v>3.1E-2</v>
      </c>
      <c r="S46">
        <v>4.7E-2</v>
      </c>
      <c r="T46">
        <v>0.97599999999999998</v>
      </c>
      <c r="U46">
        <v>0.33200000000000002</v>
      </c>
      <c r="V46">
        <v>3.6999999999999998E-2</v>
      </c>
      <c r="W46">
        <v>2.1000000000000001E-2</v>
      </c>
      <c r="Z46" s="1">
        <f t="shared" si="0"/>
        <v>0.37159999999999999</v>
      </c>
      <c r="AA46" s="1">
        <f t="shared" si="1"/>
        <v>0.34920000000000001</v>
      </c>
    </row>
    <row r="47" spans="1:27">
      <c r="A47">
        <v>46</v>
      </c>
      <c r="B47" t="s">
        <v>194</v>
      </c>
      <c r="C47">
        <v>30</v>
      </c>
      <c r="D47">
        <v>2.5000000000000001E-2</v>
      </c>
      <c r="E47">
        <v>7.0000000000000001E-3</v>
      </c>
      <c r="F47">
        <v>0.99199999999999999</v>
      </c>
      <c r="G47">
        <v>0.98399999999999999</v>
      </c>
      <c r="H47">
        <v>0.04</v>
      </c>
      <c r="I47">
        <v>4.7E-2</v>
      </c>
      <c r="J47">
        <v>3.9E-2</v>
      </c>
      <c r="K47">
        <v>0.98299999999999998</v>
      </c>
      <c r="L47">
        <v>3.6999999999999998E-2</v>
      </c>
      <c r="M47">
        <v>4.1000000000000002E-2</v>
      </c>
      <c r="N47">
        <v>3.9E-2</v>
      </c>
      <c r="O47">
        <v>2.1000000000000001E-2</v>
      </c>
      <c r="P47">
        <v>0.995</v>
      </c>
      <c r="Q47">
        <v>0.84599999999999997</v>
      </c>
      <c r="R47">
        <v>0.99199999999999999</v>
      </c>
      <c r="S47">
        <v>2E-3</v>
      </c>
      <c r="T47">
        <v>0.99</v>
      </c>
      <c r="U47">
        <v>0.39900000000000002</v>
      </c>
      <c r="V47">
        <v>3.9E-2</v>
      </c>
      <c r="W47">
        <v>0.34300000000000003</v>
      </c>
      <c r="Z47" s="1">
        <f t="shared" si="0"/>
        <v>0.31950000000000001</v>
      </c>
      <c r="AA47" s="1">
        <f t="shared" si="1"/>
        <v>0.46659999999999996</v>
      </c>
    </row>
    <row r="48" spans="1:27">
      <c r="A48">
        <v>47</v>
      </c>
      <c r="B48" t="s">
        <v>195</v>
      </c>
      <c r="C48">
        <v>30</v>
      </c>
      <c r="D48">
        <v>1.9E-2</v>
      </c>
      <c r="E48">
        <v>8.0000000000000002E-3</v>
      </c>
      <c r="F48">
        <v>0.25600000000000001</v>
      </c>
      <c r="G48">
        <v>0.98799999999999999</v>
      </c>
      <c r="H48">
        <v>4.8000000000000001E-2</v>
      </c>
      <c r="I48">
        <v>0.26400000000000001</v>
      </c>
      <c r="J48">
        <v>4.5999999999999999E-2</v>
      </c>
      <c r="K48">
        <v>0.253</v>
      </c>
      <c r="L48">
        <v>4.3999999999999997E-2</v>
      </c>
      <c r="M48">
        <v>5.5E-2</v>
      </c>
      <c r="N48">
        <v>4.7E-2</v>
      </c>
      <c r="O48">
        <v>0.28499999999999998</v>
      </c>
      <c r="P48">
        <v>0.99299999999999999</v>
      </c>
      <c r="Q48">
        <v>1.4999999999999999E-2</v>
      </c>
      <c r="R48">
        <v>1.7999999999999999E-2</v>
      </c>
      <c r="S48">
        <v>9.8000000000000004E-2</v>
      </c>
      <c r="T48">
        <v>0.98599999999999999</v>
      </c>
      <c r="U48">
        <v>0.85799999999999998</v>
      </c>
      <c r="V48">
        <v>4.8000000000000001E-2</v>
      </c>
      <c r="W48">
        <v>0.97699999999999998</v>
      </c>
      <c r="Z48" s="1">
        <f t="shared" si="0"/>
        <v>0.1981</v>
      </c>
      <c r="AA48" s="1">
        <f t="shared" si="1"/>
        <v>0.4325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9.5833333333333361E-3</v>
      </c>
      <c r="E50" s="2">
        <f t="shared" ref="E50:W50" si="2">AVERAGE(E1:E24)</f>
        <v>5.8333333333333327E-2</v>
      </c>
      <c r="F50" s="2">
        <f t="shared" si="2"/>
        <v>3.6250000000000004E-2</v>
      </c>
      <c r="G50" s="2">
        <f t="shared" si="2"/>
        <v>3.9708333333333345E-2</v>
      </c>
      <c r="H50" s="2">
        <f t="shared" si="2"/>
        <v>6.1291666666666682E-2</v>
      </c>
      <c r="I50" s="2">
        <f t="shared" si="2"/>
        <v>0.93737500000000018</v>
      </c>
      <c r="J50" s="2">
        <f t="shared" si="2"/>
        <v>5.7041666666666685E-2</v>
      </c>
      <c r="K50" s="2">
        <f t="shared" si="2"/>
        <v>8.6583333333333332E-2</v>
      </c>
      <c r="L50" s="2">
        <f t="shared" si="2"/>
        <v>5.4666666666666676E-2</v>
      </c>
      <c r="M50" s="2">
        <f t="shared" si="2"/>
        <v>6.8833333333333344E-2</v>
      </c>
      <c r="N50" s="2">
        <f t="shared" si="2"/>
        <v>5.9875000000000005E-2</v>
      </c>
      <c r="O50" s="2">
        <f t="shared" si="2"/>
        <v>0.14924999999999999</v>
      </c>
      <c r="P50" s="2">
        <f t="shared" si="2"/>
        <v>5.3333333333333349E-3</v>
      </c>
      <c r="Q50" s="2">
        <f t="shared" si="2"/>
        <v>1.6041666666666666E-2</v>
      </c>
      <c r="R50" s="2">
        <f t="shared" si="2"/>
        <v>0.10754166666666669</v>
      </c>
      <c r="S50" s="2">
        <f t="shared" si="2"/>
        <v>2.4708333333333336E-2</v>
      </c>
      <c r="T50" s="2">
        <f t="shared" si="2"/>
        <v>0.94941666666666646</v>
      </c>
      <c r="U50" s="2">
        <f t="shared" si="2"/>
        <v>0.16587499999999999</v>
      </c>
      <c r="V50" s="2">
        <f t="shared" si="2"/>
        <v>6.0458333333333329E-2</v>
      </c>
      <c r="W50" s="2">
        <f t="shared" si="2"/>
        <v>2.504166666666667E-2</v>
      </c>
      <c r="Y50" s="1" t="s">
        <v>0</v>
      </c>
      <c r="Z50" s="2">
        <f>AVERAGE(Z1:Z24)</f>
        <v>0.14096666666666668</v>
      </c>
      <c r="AA50" s="2">
        <f>AVERAGE(AA1:AA24)</f>
        <v>0.15635416666666666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0.29779166666666668</v>
      </c>
      <c r="E51" s="2">
        <f t="shared" ref="E51:W51" si="3">AVERAGE(E25:E48)</f>
        <v>0.59174999999999989</v>
      </c>
      <c r="F51" s="2">
        <f t="shared" si="3"/>
        <v>0.41804166666666659</v>
      </c>
      <c r="G51" s="2">
        <f t="shared" si="3"/>
        <v>0.49187500000000001</v>
      </c>
      <c r="H51" s="2">
        <f t="shared" si="3"/>
        <v>4.9041666666666678E-2</v>
      </c>
      <c r="I51" s="2">
        <f t="shared" si="3"/>
        <v>0.65475000000000005</v>
      </c>
      <c r="J51" s="2">
        <f t="shared" si="3"/>
        <v>4.6333333333333344E-2</v>
      </c>
      <c r="K51" s="2">
        <f t="shared" si="3"/>
        <v>0.48875000000000002</v>
      </c>
      <c r="L51" s="2">
        <f t="shared" si="3"/>
        <v>4.4416666666666688E-2</v>
      </c>
      <c r="M51" s="2">
        <f t="shared" si="3"/>
        <v>5.8666666666666673E-2</v>
      </c>
      <c r="N51" s="2">
        <f t="shared" si="3"/>
        <v>4.8333333333333339E-2</v>
      </c>
      <c r="O51" s="2">
        <f t="shared" si="3"/>
        <v>0.34450000000000003</v>
      </c>
      <c r="P51" s="2">
        <f t="shared" si="3"/>
        <v>0.63004166666666661</v>
      </c>
      <c r="Q51" s="2">
        <f t="shared" si="3"/>
        <v>0.49520833333333347</v>
      </c>
      <c r="R51" s="2">
        <f t="shared" si="3"/>
        <v>0.44100000000000011</v>
      </c>
      <c r="S51" s="2">
        <f t="shared" si="3"/>
        <v>0.47400000000000003</v>
      </c>
      <c r="T51" s="2">
        <f t="shared" si="3"/>
        <v>0.58633333333333326</v>
      </c>
      <c r="U51" s="2">
        <f t="shared" si="3"/>
        <v>0.55599999999999994</v>
      </c>
      <c r="V51" s="2">
        <f t="shared" si="3"/>
        <v>4.958333333333334E-2</v>
      </c>
      <c r="W51" s="2">
        <f t="shared" si="3"/>
        <v>0.48295833333333332</v>
      </c>
      <c r="Y51" s="1" t="s">
        <v>1</v>
      </c>
      <c r="Z51" s="2">
        <f>AVERAGE(Z25:Z48)</f>
        <v>0.31414166666666665</v>
      </c>
      <c r="AA51" s="2">
        <f>AVERAGE(AA25:AA48)</f>
        <v>0.41079583333333325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6.7560533135369613E-4</v>
      </c>
      <c r="E52" s="3">
        <f t="shared" ref="E52:W52" si="4">TTEST(E1:E24,E25:E48,2,2)</f>
        <v>1.2916514463698035E-6</v>
      </c>
      <c r="F52" s="3">
        <f t="shared" si="4"/>
        <v>1.1108648101246776E-4</v>
      </c>
      <c r="G52" s="3">
        <f t="shared" si="4"/>
        <v>7.793182938558558E-6</v>
      </c>
      <c r="H52" s="3">
        <f t="shared" si="4"/>
        <v>2.8846840375922362E-10</v>
      </c>
      <c r="I52" s="3">
        <f t="shared" si="4"/>
        <v>5.4392150924350874E-4</v>
      </c>
      <c r="J52" s="3">
        <f t="shared" si="4"/>
        <v>1.096769424522146E-10</v>
      </c>
      <c r="K52" s="3">
        <f t="shared" si="4"/>
        <v>8.0248689226144535E-5</v>
      </c>
      <c r="L52" s="3">
        <f t="shared" si="4"/>
        <v>6.5849545719003173E-11</v>
      </c>
      <c r="M52" s="3">
        <f t="shared" si="4"/>
        <v>1.3588796597988025E-3</v>
      </c>
      <c r="N52" s="3">
        <f t="shared" si="4"/>
        <v>1.5776096368838162E-9</v>
      </c>
      <c r="O52" s="3">
        <f t="shared" si="4"/>
        <v>2.184365324692873E-3</v>
      </c>
      <c r="P52" s="3">
        <f t="shared" si="4"/>
        <v>2.7281092319527192E-9</v>
      </c>
      <c r="Q52" s="3">
        <f t="shared" si="4"/>
        <v>4.1923246163652398E-6</v>
      </c>
      <c r="R52" s="3">
        <f t="shared" si="4"/>
        <v>7.4477734366878089E-4</v>
      </c>
      <c r="S52" s="3">
        <f t="shared" si="4"/>
        <v>8.2962609420098464E-6</v>
      </c>
      <c r="T52" s="3">
        <f t="shared" si="4"/>
        <v>3.1343699344378204E-4</v>
      </c>
      <c r="U52" s="3">
        <f t="shared" si="4"/>
        <v>3.40927263606584E-5</v>
      </c>
      <c r="V52" s="3">
        <f t="shared" si="4"/>
        <v>2.9065931554037893E-8</v>
      </c>
      <c r="W52" s="3">
        <f t="shared" si="4"/>
        <v>1.0588761936579891E-5</v>
      </c>
      <c r="Y52" s="1" t="s">
        <v>16</v>
      </c>
      <c r="Z52" s="3">
        <f>TTEST(Z1:Z24,Z25:Z48,2,2)</f>
        <v>1.4292346962611902E-11</v>
      </c>
      <c r="AA52" s="3">
        <f>TTEST(AA1:AA24,AA25:AA48,2,2)</f>
        <v>3.855796597199619E-13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8.2952026179852712E-4</v>
      </c>
      <c r="E53" s="3">
        <f t="shared" ref="E53:W53" si="5">STDEV(E1:E24)/SQRT(COUNT(E1:E24))</f>
        <v>7.188624938221185E-3</v>
      </c>
      <c r="F53" s="3">
        <f t="shared" si="5"/>
        <v>1.0425937903105897E-2</v>
      </c>
      <c r="G53" s="3">
        <f t="shared" si="5"/>
        <v>5.7792981265676838E-3</v>
      </c>
      <c r="H53" s="3">
        <f t="shared" si="5"/>
        <v>2.2904311557492979E-4</v>
      </c>
      <c r="I53" s="3">
        <f t="shared" si="5"/>
        <v>8.6708767296543154E-3</v>
      </c>
      <c r="J53" s="3">
        <f t="shared" si="5"/>
        <v>2.0393916635820411E-4</v>
      </c>
      <c r="K53" s="3">
        <f t="shared" si="5"/>
        <v>9.4954063391670517E-3</v>
      </c>
      <c r="L53" s="3">
        <f t="shared" si="5"/>
        <v>1.6666666666666685E-4</v>
      </c>
      <c r="M53" s="3">
        <f t="shared" si="5"/>
        <v>4.1119596982930741E-4</v>
      </c>
      <c r="N53" s="3">
        <f t="shared" si="5"/>
        <v>2.3554208215044727E-4</v>
      </c>
      <c r="O53" s="3">
        <f t="shared" si="5"/>
        <v>5.139450289219881E-3</v>
      </c>
      <c r="P53" s="3">
        <f t="shared" si="5"/>
        <v>3.7429482812014381E-4</v>
      </c>
      <c r="Q53" s="3">
        <f t="shared" si="5"/>
        <v>5.8910639668769312E-3</v>
      </c>
      <c r="R53" s="3">
        <f t="shared" si="5"/>
        <v>1.8440658760776444E-2</v>
      </c>
      <c r="S53" s="3">
        <f t="shared" si="5"/>
        <v>7.5405856379518058E-3</v>
      </c>
      <c r="T53" s="3">
        <f t="shared" si="5"/>
        <v>3.8822882216224971E-3</v>
      </c>
      <c r="U53" s="3">
        <f t="shared" si="5"/>
        <v>1.4869396703744677E-2</v>
      </c>
      <c r="V53" s="3">
        <f t="shared" si="5"/>
        <v>2.6223099858399177E-4</v>
      </c>
      <c r="W53" s="3">
        <f t="shared" si="5"/>
        <v>7.2685243520290059E-3</v>
      </c>
      <c r="Z53" s="3">
        <f>STDEV(Z1:Z24)/SQRT(COUNT(Z1:Z24))</f>
        <v>1.4074551331004568E-3</v>
      </c>
      <c r="AA53" s="3">
        <f>STDEV(AA1:AA24)/SQRT(COUNT(AA1:AA24))</f>
        <v>2.2837642074684536E-3</v>
      </c>
      <c r="AC53" s="3"/>
      <c r="AD53" s="3"/>
    </row>
    <row r="54" spans="1:30">
      <c r="C54" s="1" t="s">
        <v>1</v>
      </c>
      <c r="D54" s="3">
        <f>STDEV(D25:D48)/SQRT(COUNT(D25:D48))</f>
        <v>7.9038056765526138E-2</v>
      </c>
      <c r="E54" s="3">
        <f t="shared" ref="E54:W54" si="6">STDEV(E25:E48)/SQRT(COUNT(E25:E48))</f>
        <v>9.5578392781353411E-2</v>
      </c>
      <c r="F54" s="3">
        <f t="shared" si="6"/>
        <v>8.971420967310885E-2</v>
      </c>
      <c r="G54" s="3">
        <f t="shared" si="6"/>
        <v>8.9603379540059785E-2</v>
      </c>
      <c r="H54" s="3">
        <f t="shared" si="6"/>
        <v>1.5126030527435261E-3</v>
      </c>
      <c r="I54" s="3">
        <f t="shared" si="6"/>
        <v>7.5520422662551601E-2</v>
      </c>
      <c r="J54" s="3">
        <f t="shared" si="6"/>
        <v>1.2749917116335694E-3</v>
      </c>
      <c r="K54" s="3">
        <f t="shared" si="6"/>
        <v>9.2423318196095977E-2</v>
      </c>
      <c r="L54" s="3">
        <f t="shared" si="6"/>
        <v>1.2022272004683198E-3</v>
      </c>
      <c r="M54" s="3">
        <f t="shared" si="6"/>
        <v>2.9523183390141477E-3</v>
      </c>
      <c r="N54" s="3">
        <f t="shared" si="6"/>
        <v>1.518803241050053E-3</v>
      </c>
      <c r="O54" s="3">
        <f t="shared" si="6"/>
        <v>5.9926434369415672E-2</v>
      </c>
      <c r="P54" s="3">
        <f t="shared" si="6"/>
        <v>8.4994426056940894E-2</v>
      </c>
      <c r="Q54" s="3">
        <f t="shared" si="6"/>
        <v>9.1612526419593276E-2</v>
      </c>
      <c r="R54" s="3">
        <f t="shared" si="6"/>
        <v>9.0411779404414236E-2</v>
      </c>
      <c r="S54" s="3">
        <f t="shared" si="6"/>
        <v>8.9231684273361506E-2</v>
      </c>
      <c r="T54" s="3">
        <f t="shared" si="6"/>
        <v>9.3074141917719636E-2</v>
      </c>
      <c r="U54" s="3">
        <f t="shared" si="6"/>
        <v>8.3649674930283122E-2</v>
      </c>
      <c r="V54" s="3">
        <f t="shared" si="6"/>
        <v>1.6105592091517585E-3</v>
      </c>
      <c r="W54" s="3">
        <f t="shared" si="6"/>
        <v>9.2326364236942418E-2</v>
      </c>
      <c r="Z54" s="3">
        <f>STDEV(Z25:Z48)/SQRT(COUNT(Z25:Z48))</f>
        <v>1.9399042741834419E-2</v>
      </c>
      <c r="AA54" s="3">
        <f>STDEV(AA25:AA48)/SQRT(COUNT(AA25:AA48))</f>
        <v>2.5298049044878063E-2</v>
      </c>
      <c r="AC54" s="3"/>
      <c r="AD54" s="3"/>
    </row>
    <row r="55" spans="1:30">
      <c r="D55" s="2">
        <f>D50-D51</f>
        <v>-0.28820833333333334</v>
      </c>
      <c r="E55" s="2">
        <f t="shared" ref="E55:W55" si="7">E50-E51</f>
        <v>-0.53341666666666654</v>
      </c>
      <c r="F55" s="2">
        <f t="shared" si="7"/>
        <v>-0.38179166666666658</v>
      </c>
      <c r="G55" s="2">
        <f t="shared" si="7"/>
        <v>-0.45216666666666666</v>
      </c>
      <c r="H55" s="2">
        <f t="shared" si="7"/>
        <v>1.2250000000000004E-2</v>
      </c>
      <c r="I55" s="2">
        <f t="shared" si="7"/>
        <v>0.28262500000000013</v>
      </c>
      <c r="J55" s="2">
        <f t="shared" si="7"/>
        <v>1.0708333333333341E-2</v>
      </c>
      <c r="K55" s="2">
        <f t="shared" si="7"/>
        <v>-0.40216666666666667</v>
      </c>
      <c r="L55" s="2">
        <f t="shared" si="7"/>
        <v>1.0249999999999988E-2</v>
      </c>
      <c r="M55" s="2">
        <f t="shared" si="7"/>
        <v>1.0166666666666671E-2</v>
      </c>
      <c r="N55" s="2">
        <f t="shared" si="7"/>
        <v>1.1541666666666665E-2</v>
      </c>
      <c r="O55" s="2">
        <f t="shared" si="7"/>
        <v>-0.19525000000000003</v>
      </c>
      <c r="P55" s="2">
        <f t="shared" si="7"/>
        <v>-0.62470833333333331</v>
      </c>
      <c r="Q55" s="2">
        <f t="shared" si="7"/>
        <v>-0.4791666666666668</v>
      </c>
      <c r="R55" s="2">
        <f t="shared" si="7"/>
        <v>-0.33345833333333341</v>
      </c>
      <c r="S55" s="2">
        <f t="shared" si="7"/>
        <v>-0.4492916666666667</v>
      </c>
      <c r="T55" s="2">
        <f t="shared" si="7"/>
        <v>0.3630833333333332</v>
      </c>
      <c r="U55" s="2">
        <f t="shared" si="7"/>
        <v>-0.39012499999999994</v>
      </c>
      <c r="V55" s="2">
        <f t="shared" si="7"/>
        <v>1.0874999999999989E-2</v>
      </c>
      <c r="W55" s="2">
        <f t="shared" si="7"/>
        <v>-0.45791666666666664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Animals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2.8583333333333332E-2</v>
      </c>
      <c r="E58" s="1">
        <f>(E50+0.6*(F50+D50)+0.15*G50)/(1+2*0.6+0.15)</f>
        <v>3.9059397163120561E-2</v>
      </c>
      <c r="F58" s="1">
        <f t="shared" ref="F58:U59" si="9">(F50+0.6*(G50+E50)+0.15*(D50+H50))/(1+2*0.6+2*0.15)</f>
        <v>4.2282500000000001E-2</v>
      </c>
      <c r="G58" s="1">
        <f t="shared" si="9"/>
        <v>9.9035833333333351E-2</v>
      </c>
      <c r="H58" s="1">
        <f t="shared" si="9"/>
        <v>0.26461416666666671</v>
      </c>
      <c r="I58" s="1">
        <f t="shared" si="9"/>
        <v>0.41092750000000011</v>
      </c>
      <c r="J58" s="1">
        <f t="shared" si="9"/>
        <v>0.27552416666666668</v>
      </c>
      <c r="K58" s="1">
        <f t="shared" si="9"/>
        <v>0.12181583333333337</v>
      </c>
      <c r="L58" s="1">
        <f t="shared" si="9"/>
        <v>6.6181666666666666E-2</v>
      </c>
      <c r="M58" s="1">
        <f t="shared" si="9"/>
        <v>6.9173333333333337E-2</v>
      </c>
      <c r="N58" s="1">
        <f t="shared" si="9"/>
        <v>7.9890000000000003E-2</v>
      </c>
      <c r="O58" s="1">
        <f t="shared" si="9"/>
        <v>8.04425E-2</v>
      </c>
      <c r="P58" s="1">
        <f t="shared" si="9"/>
        <v>5.184833333333333E-2</v>
      </c>
      <c r="Q58" s="1">
        <f t="shared" si="9"/>
        <v>4.3944166666666666E-2</v>
      </c>
      <c r="R58" s="1">
        <f t="shared" si="9"/>
        <v>0.11008166666666666</v>
      </c>
      <c r="S58" s="1">
        <f t="shared" si="9"/>
        <v>0.27446833333333331</v>
      </c>
      <c r="T58" s="1">
        <f t="shared" si="9"/>
        <v>0.43558666666666657</v>
      </c>
      <c r="U58" s="1">
        <f t="shared" si="9"/>
        <v>0.31170500000000001</v>
      </c>
      <c r="V58" s="1">
        <f>(V50+0.6*(W50+U50)+0.15*T50)/(1+2*0.6+0.15)</f>
        <v>0.13507269503546096</v>
      </c>
      <c r="W58" s="1">
        <f>(W50+0.6*(V50)+0.15*U58)/(1+0.6+0.15)</f>
        <v>6.1755666666666667E-2</v>
      </c>
    </row>
    <row r="59" spans="1:30">
      <c r="C59" s="1" t="s">
        <v>1</v>
      </c>
      <c r="D59" s="1">
        <f>(D51+0.6*(E51)+0.15*F51)/(1+0.6+0.15)</f>
        <v>0.40888452380952373</v>
      </c>
      <c r="E59" s="1">
        <f>(E51+0.6*(F51+D51)+0.15*G51)/(1+2*0.6+0.15)</f>
        <v>0.46597074468085092</v>
      </c>
      <c r="F59" s="1">
        <f t="shared" si="9"/>
        <v>0.44809666666666653</v>
      </c>
      <c r="G59" s="1">
        <f t="shared" si="9"/>
        <v>0.38363999999999998</v>
      </c>
      <c r="H59" s="1">
        <f t="shared" si="9"/>
        <v>0.32266916666666667</v>
      </c>
      <c r="I59" s="1">
        <f t="shared" si="9"/>
        <v>0.34362750000000003</v>
      </c>
      <c r="J59" s="1">
        <f t="shared" si="9"/>
        <v>0.2985808333333333</v>
      </c>
      <c r="K59" s="1">
        <f t="shared" si="9"/>
        <v>0.26008500000000001</v>
      </c>
      <c r="L59" s="1">
        <f t="shared" si="9"/>
        <v>0.15482666666666667</v>
      </c>
      <c r="M59" s="1">
        <f t="shared" si="9"/>
        <v>9.5721666666666677E-2</v>
      </c>
      <c r="N59" s="1">
        <f t="shared" si="9"/>
        <v>0.15656083333333332</v>
      </c>
      <c r="O59" s="1">
        <f t="shared" si="9"/>
        <v>0.33384249999999999</v>
      </c>
      <c r="P59" s="1">
        <f t="shared" si="9"/>
        <v>0.4829066666666666</v>
      </c>
      <c r="Q59" s="1">
        <f t="shared" si="9"/>
        <v>0.50424333333333338</v>
      </c>
      <c r="R59" s="1">
        <f t="shared" si="9"/>
        <v>0.48199250000000005</v>
      </c>
      <c r="S59" s="1">
        <f t="shared" si="9"/>
        <v>0.49923250000000002</v>
      </c>
      <c r="T59" s="1">
        <f t="shared" si="9"/>
        <v>0.51116833333333322</v>
      </c>
      <c r="U59" s="1">
        <f t="shared" si="9"/>
        <v>0.43243749999999997</v>
      </c>
      <c r="V59" s="1">
        <f>(V51+0.6*(W51+U51)+0.15*T51)/(1+2*0.6+0.15)</f>
        <v>0.32379078014184387</v>
      </c>
      <c r="W59" s="1">
        <f>(W51+0.6*(V51)+0.15*U59)/(1+0.6+0.15)</f>
        <v>0.33004226190476194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0.10191770022960264</v>
      </c>
      <c r="E61" s="1">
        <f ca="1">E1+NORMINV(RAND(),0,'Total-Smoothed'!$AG$2)</f>
        <v>1.5167285647992766E-2</v>
      </c>
      <c r="F61" s="1">
        <f ca="1">F1+NORMINV(RAND(),0,'Total-Smoothed'!$AG$2)</f>
        <v>0.1792921515101368</v>
      </c>
      <c r="G61" s="1">
        <f ca="1">G1+NORMINV(RAND(),0,'Total-Smoothed'!$AG$2)</f>
        <v>-4.4323736307292527E-2</v>
      </c>
      <c r="H61" s="1">
        <f ca="1">H1+NORMINV(RAND(),0,'Total-Smoothed'!$AG$2)</f>
        <v>1.9330739401313655E-2</v>
      </c>
      <c r="I61" s="1">
        <f ca="1">I1+NORMINV(RAND(),0,'Total-Smoothed'!$AG$2)</f>
        <v>0.9232142096131547</v>
      </c>
      <c r="J61" s="1">
        <f ca="1">J1+NORMINV(RAND(),0,'Total-Smoothed'!$AG$2)</f>
        <v>-6.7468061211693825E-2</v>
      </c>
      <c r="K61" s="1">
        <f ca="1">K1+NORMINV(RAND(),0,'Total-Smoothed'!$AG$2)</f>
        <v>0.23970005167488301</v>
      </c>
      <c r="L61" s="1">
        <f ca="1">L1+NORMINV(RAND(),0,'Total-Smoothed'!$AG$2)</f>
        <v>0.15202431303661199</v>
      </c>
      <c r="M61" s="1">
        <f ca="1">M1+NORMINV(RAND(),0,'Total-Smoothed'!$AG$2)</f>
        <v>7.2602919342715663E-2</v>
      </c>
      <c r="N61" s="1">
        <f ca="1">N1+NORMINV(RAND(),0,'Total-Smoothed'!$AG$2)</f>
        <v>0.14522096056783756</v>
      </c>
      <c r="O61" s="1">
        <f ca="1">O1+NORMINV(RAND(),0,'Total-Smoothed'!$AG$2)</f>
        <v>6.1674649586728428E-2</v>
      </c>
      <c r="P61" s="1">
        <f ca="1">P1+NORMINV(RAND(),0,'Total-Smoothed'!$AG$2)</f>
        <v>-8.715851753537518E-2</v>
      </c>
      <c r="Q61" s="1">
        <f ca="1">Q1+NORMINV(RAND(),0,'Total-Smoothed'!$AG$2)</f>
        <v>3.7886631849448626E-4</v>
      </c>
      <c r="R61" s="1">
        <f ca="1">R1+NORMINV(RAND(),0,'Total-Smoothed'!$AG$2)</f>
        <v>-1.4692351567013033E-2</v>
      </c>
      <c r="S61" s="1">
        <f ca="1">S1+NORMINV(RAND(),0,'Total-Smoothed'!$AG$2)</f>
        <v>-5.2816856439409594E-2</v>
      </c>
      <c r="T61" s="1">
        <f ca="1">T1+NORMINV(RAND(),0,'Total-Smoothed'!$AG$2)</f>
        <v>0.88392957305741371</v>
      </c>
      <c r="U61" s="1">
        <f ca="1">U1+NORMINV(RAND(),0,'Total-Smoothed'!$AG$2)</f>
        <v>0.22792915554698276</v>
      </c>
      <c r="V61" s="1">
        <f ca="1">V1+NORMINV(RAND(),0,'Total-Smoothed'!$AG$2)</f>
        <v>7.1086621511337336E-2</v>
      </c>
      <c r="W61" s="1">
        <f ca="1">W1+NORMINV(RAND(),0,'Total-Smoothed'!$AG$2)</f>
        <v>-0.12874459906486566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1.9130103793747171E-2</v>
      </c>
      <c r="E62" s="1">
        <f ca="1">E2+NORMINV(RAND(),0,'Total-Smoothed'!$AG$2)</f>
        <v>8.8299175767883542E-2</v>
      </c>
      <c r="F62" s="1">
        <f ca="1">F2+NORMINV(RAND(),0,'Total-Smoothed'!$AG$2)</f>
        <v>0.40055175357230732</v>
      </c>
      <c r="G62" s="1">
        <f ca="1">G2+NORMINV(RAND(),0,'Total-Smoothed'!$AG$2)</f>
        <v>8.0788055412750553E-2</v>
      </c>
      <c r="H62" s="1">
        <f ca="1">H2+NORMINV(RAND(),0,'Total-Smoothed'!$AG$2)</f>
        <v>4.2792750887039543E-2</v>
      </c>
      <c r="I62" s="1">
        <f ca="1">I2+NORMINV(RAND(),0,'Total-Smoothed'!$AG$2)</f>
        <v>0.87335736654261775</v>
      </c>
      <c r="J62" s="1">
        <f ca="1">J2+NORMINV(RAND(),0,'Total-Smoothed'!$AG$2)</f>
        <v>0.10368434459292572</v>
      </c>
      <c r="K62" s="1">
        <f ca="1">K2+NORMINV(RAND(),0,'Total-Smoothed'!$AG$2)</f>
        <v>0.26350326119759127</v>
      </c>
      <c r="L62" s="1">
        <f ca="1">L2+NORMINV(RAND(),0,'Total-Smoothed'!$AG$2)</f>
        <v>1.1798154130661022E-2</v>
      </c>
      <c r="M62" s="1">
        <f ca="1">M2+NORMINV(RAND(),0,'Total-Smoothed'!$AG$2)</f>
        <v>0.17838056815349723</v>
      </c>
      <c r="N62" s="1">
        <f ca="1">N2+NORMINV(RAND(),0,'Total-Smoothed'!$AG$2)</f>
        <v>-0.10654836835778986</v>
      </c>
      <c r="O62" s="1">
        <f ca="1">O2+NORMINV(RAND(),0,'Total-Smoothed'!$AG$2)</f>
        <v>0.14539752219131169</v>
      </c>
      <c r="P62" s="1">
        <f ca="1">P2+NORMINV(RAND(),0,'Total-Smoothed'!$AG$2)</f>
        <v>8.0481132942297959E-2</v>
      </c>
      <c r="Q62" s="1">
        <f ca="1">Q2+NORMINV(RAND(),0,'Total-Smoothed'!$AG$2)</f>
        <v>-0.28085640426968467</v>
      </c>
      <c r="R62" s="1">
        <f ca="1">R2+NORMINV(RAND(),0,'Total-Smoothed'!$AG$2)</f>
        <v>9.1538866118998502E-2</v>
      </c>
      <c r="S62" s="1">
        <f ca="1">S2+NORMINV(RAND(),0,'Total-Smoothed'!$AG$2)</f>
        <v>4.0525849189729186E-2</v>
      </c>
      <c r="T62" s="1">
        <f ca="1">T2+NORMINV(RAND(),0,'Total-Smoothed'!$AG$2)</f>
        <v>0.94281824884586096</v>
      </c>
      <c r="U62" s="1">
        <f ca="1">U2+NORMINV(RAND(),0,'Total-Smoothed'!$AG$2)</f>
        <v>0.15642438564192934</v>
      </c>
      <c r="V62" s="1">
        <f ca="1">V2+NORMINV(RAND(),0,'Total-Smoothed'!$AG$2)</f>
        <v>0.13808405993758033</v>
      </c>
      <c r="W62" s="1">
        <f ca="1">W2+NORMINV(RAND(),0,'Total-Smoothed'!$AG$2)</f>
        <v>0.19401429033421186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-5.3082996433720442E-2</v>
      </c>
      <c r="E63" s="1">
        <f ca="1">E3+NORMINV(RAND(),0,'Total-Smoothed'!$AG$2)</f>
        <v>4.7191703845533159E-2</v>
      </c>
      <c r="F63" s="1">
        <f ca="1">F3+NORMINV(RAND(),0,'Total-Smoothed'!$AG$2)</f>
        <v>5.6314483042104339E-2</v>
      </c>
      <c r="G63" s="1">
        <f ca="1">G3+NORMINV(RAND(),0,'Total-Smoothed'!$AG$2)</f>
        <v>0.15309272213128161</v>
      </c>
      <c r="H63" s="1">
        <f ca="1">H3+NORMINV(RAND(),0,'Total-Smoothed'!$AG$2)</f>
        <v>0.10711918380293617</v>
      </c>
      <c r="I63" s="1">
        <f ca="1">I3+NORMINV(RAND(),0,'Total-Smoothed'!$AG$2)</f>
        <v>0.92230437099604856</v>
      </c>
      <c r="J63" s="1">
        <f ca="1">J3+NORMINV(RAND(),0,'Total-Smoothed'!$AG$2)</f>
        <v>8.3725737821442991E-2</v>
      </c>
      <c r="K63" s="1">
        <f ca="1">K3+NORMINV(RAND(),0,'Total-Smoothed'!$AG$2)</f>
        <v>0.17186834752120048</v>
      </c>
      <c r="L63" s="1">
        <f ca="1">L3+NORMINV(RAND(),0,'Total-Smoothed'!$AG$2)</f>
        <v>-0.15310907994299602</v>
      </c>
      <c r="M63" s="1">
        <f ca="1">M3+NORMINV(RAND(),0,'Total-Smoothed'!$AG$2)</f>
        <v>0.21277777010928958</v>
      </c>
      <c r="N63" s="1">
        <f ca="1">N3+NORMINV(RAND(),0,'Total-Smoothed'!$AG$2)</f>
        <v>-4.1584789576102538E-2</v>
      </c>
      <c r="O63" s="1">
        <f ca="1">O3+NORMINV(RAND(),0,'Total-Smoothed'!$AG$2)</f>
        <v>9.4122241238961957E-3</v>
      </c>
      <c r="P63" s="1">
        <f ca="1">P3+NORMINV(RAND(),0,'Total-Smoothed'!$AG$2)</f>
        <v>-6.2438999615811494E-2</v>
      </c>
      <c r="Q63" s="1">
        <f ca="1">Q3+NORMINV(RAND(),0,'Total-Smoothed'!$AG$2)</f>
        <v>-6.4359161588450611E-3</v>
      </c>
      <c r="R63" s="1">
        <f ca="1">R3+NORMINV(RAND(),0,'Total-Smoothed'!$AG$2)</f>
        <v>0.11985317741584883</v>
      </c>
      <c r="S63" s="1">
        <f ca="1">S3+NORMINV(RAND(),0,'Total-Smoothed'!$AG$2)</f>
        <v>-8.1134191072965989E-2</v>
      </c>
      <c r="T63" s="1">
        <f ca="1">T3+NORMINV(RAND(),0,'Total-Smoothed'!$AG$2)</f>
        <v>0.70479787015311879</v>
      </c>
      <c r="U63" s="1">
        <f ca="1">U3+NORMINV(RAND(),0,'Total-Smoothed'!$AG$2)</f>
        <v>8.5912845982900471E-2</v>
      </c>
      <c r="V63" s="1">
        <f ca="1">V3+NORMINV(RAND(),0,'Total-Smoothed'!$AG$2)</f>
        <v>3.313988067319279E-4</v>
      </c>
      <c r="W63" s="1">
        <f ca="1">W3+NORMINV(RAND(),0,'Total-Smoothed'!$AG$2)</f>
        <v>0.13276276151107386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2.788735250459979E-2</v>
      </c>
      <c r="E64" s="1">
        <f ca="1">E4+NORMINV(RAND(),0,'Total-Smoothed'!$AG$2)</f>
        <v>-2.2790634484086407E-2</v>
      </c>
      <c r="F64" s="1">
        <f ca="1">F4+NORMINV(RAND(),0,'Total-Smoothed'!$AG$2)</f>
        <v>-5.2667471584189718E-2</v>
      </c>
      <c r="G64" s="1">
        <f ca="1">G4+NORMINV(RAND(),0,'Total-Smoothed'!$AG$2)</f>
        <v>0.24957765514758368</v>
      </c>
      <c r="H64" s="1">
        <f ca="1">H4+NORMINV(RAND(),0,'Total-Smoothed'!$AG$2)</f>
        <v>-9.5568583472689511E-2</v>
      </c>
      <c r="I64" s="1">
        <f ca="1">I4+NORMINV(RAND(),0,'Total-Smoothed'!$AG$2)</f>
        <v>0.61787650241102776</v>
      </c>
      <c r="J64" s="1">
        <f ca="1">J4+NORMINV(RAND(),0,'Total-Smoothed'!$AG$2)</f>
        <v>2.0222455121611541E-2</v>
      </c>
      <c r="K64" s="1">
        <f ca="1">K4+NORMINV(RAND(),0,'Total-Smoothed'!$AG$2)</f>
        <v>6.1441361068464859E-2</v>
      </c>
      <c r="L64" s="1">
        <f ca="1">L4+NORMINV(RAND(),0,'Total-Smoothed'!$AG$2)</f>
        <v>0.16580517975825074</v>
      </c>
      <c r="M64" s="1">
        <f ca="1">M4+NORMINV(RAND(),0,'Total-Smoothed'!$AG$2)</f>
        <v>0.14285147788443608</v>
      </c>
      <c r="N64" s="1">
        <f ca="1">N4+NORMINV(RAND(),0,'Total-Smoothed'!$AG$2)</f>
        <v>6.3983724055669849E-2</v>
      </c>
      <c r="O64" s="1">
        <f ca="1">O4+NORMINV(RAND(),0,'Total-Smoothed'!$AG$2)</f>
        <v>0.16128726994607773</v>
      </c>
      <c r="P64" s="1">
        <f ca="1">P4+NORMINV(RAND(),0,'Total-Smoothed'!$AG$2)</f>
        <v>-4.1325055636526997E-2</v>
      </c>
      <c r="Q64" s="1">
        <f ca="1">Q4+NORMINV(RAND(),0,'Total-Smoothed'!$AG$2)</f>
        <v>0.30714439883589117</v>
      </c>
      <c r="R64" s="1">
        <f ca="1">R4+NORMINV(RAND(),0,'Total-Smoothed'!$AG$2)</f>
        <v>0.42792758549069099</v>
      </c>
      <c r="S64" s="1">
        <f ca="1">S4+NORMINV(RAND(),0,'Total-Smoothed'!$AG$2)</f>
        <v>2.2559509367419323E-2</v>
      </c>
      <c r="T64" s="1">
        <f ca="1">T4+NORMINV(RAND(),0,'Total-Smoothed'!$AG$2)</f>
        <v>0.98376110274412265</v>
      </c>
      <c r="U64" s="1">
        <f ca="1">U4+NORMINV(RAND(),0,'Total-Smoothed'!$AG$2)</f>
        <v>0.17893034315192047</v>
      </c>
      <c r="V64" s="1">
        <f ca="1">V4+NORMINV(RAND(),0,'Total-Smoothed'!$AG$2)</f>
        <v>0.15237851105831329</v>
      </c>
      <c r="W64" s="1">
        <f ca="1">W4+NORMINV(RAND(),0,'Total-Smoothed'!$AG$2)</f>
        <v>-0.10841720489029602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4.533199072189871E-2</v>
      </c>
      <c r="E65" s="1">
        <f ca="1">E5+NORMINV(RAND(),0,'Total-Smoothed'!$AG$2)</f>
        <v>6.7330354881558072E-2</v>
      </c>
      <c r="F65" s="1">
        <f ca="1">F5+NORMINV(RAND(),0,'Total-Smoothed'!$AG$2)</f>
        <v>-3.9810999838406774E-3</v>
      </c>
      <c r="G65" s="1">
        <f ca="1">G5+NORMINV(RAND(),0,'Total-Smoothed'!$AG$2)</f>
        <v>3.0176047090656646E-2</v>
      </c>
      <c r="H65" s="1">
        <f ca="1">H5+NORMINV(RAND(),0,'Total-Smoothed'!$AG$2)</f>
        <v>0.11589526250501861</v>
      </c>
      <c r="I65" s="1">
        <f ca="1">I5+NORMINV(RAND(),0,'Total-Smoothed'!$AG$2)</f>
        <v>0.81343673232654368</v>
      </c>
      <c r="J65" s="1">
        <f ca="1">J5+NORMINV(RAND(),0,'Total-Smoothed'!$AG$2)</f>
        <v>-8.9588722522765396E-2</v>
      </c>
      <c r="K65" s="1">
        <f ca="1">K5+NORMINV(RAND(),0,'Total-Smoothed'!$AG$2)</f>
        <v>-3.9680803845206503E-3</v>
      </c>
      <c r="L65" s="1">
        <f ca="1">L5+NORMINV(RAND(),0,'Total-Smoothed'!$AG$2)</f>
        <v>-2.8237336574557743E-2</v>
      </c>
      <c r="M65" s="1">
        <f ca="1">M5+NORMINV(RAND(),0,'Total-Smoothed'!$AG$2)</f>
        <v>8.8820593873341347E-3</v>
      </c>
      <c r="N65" s="1">
        <f ca="1">N5+NORMINV(RAND(),0,'Total-Smoothed'!$AG$2)</f>
        <v>0.17458861495112649</v>
      </c>
      <c r="O65" s="1">
        <f ca="1">O5+NORMINV(RAND(),0,'Total-Smoothed'!$AG$2)</f>
        <v>0.19305095328514998</v>
      </c>
      <c r="P65" s="1">
        <f ca="1">P5+NORMINV(RAND(),0,'Total-Smoothed'!$AG$2)</f>
        <v>0.15037315784861402</v>
      </c>
      <c r="Q65" s="1">
        <f ca="1">Q5+NORMINV(RAND(),0,'Total-Smoothed'!$AG$2)</f>
        <v>8.8607210933883254E-2</v>
      </c>
      <c r="R65" s="1">
        <f ca="1">R5+NORMINV(RAND(),0,'Total-Smoothed'!$AG$2)</f>
        <v>0.201047765237934</v>
      </c>
      <c r="S65" s="1">
        <f ca="1">S5+NORMINV(RAND(),0,'Total-Smoothed'!$AG$2)</f>
        <v>-0.14466599659249049</v>
      </c>
      <c r="T65" s="1">
        <f ca="1">T5+NORMINV(RAND(),0,'Total-Smoothed'!$AG$2)</f>
        <v>1.0634787713285236</v>
      </c>
      <c r="U65" s="1">
        <f ca="1">U5+NORMINV(RAND(),0,'Total-Smoothed'!$AG$2)</f>
        <v>0.33229661065835003</v>
      </c>
      <c r="V65" s="1">
        <f ca="1">V5+NORMINV(RAND(),0,'Total-Smoothed'!$AG$2)</f>
        <v>0.10855800270428823</v>
      </c>
      <c r="W65" s="1">
        <f ca="1">W5+NORMINV(RAND(),0,'Total-Smoothed'!$AG$2)</f>
        <v>7.7445796722881863E-2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1.1160740821668836E-2</v>
      </c>
      <c r="E66" s="1">
        <f ca="1">E6+NORMINV(RAND(),0,'Total-Smoothed'!$AG$2)</f>
        <v>-7.7847278516862434E-2</v>
      </c>
      <c r="F66" s="1">
        <f ca="1">F6+NORMINV(RAND(),0,'Total-Smoothed'!$AG$2)</f>
        <v>-0.10688765912957587</v>
      </c>
      <c r="G66" s="1">
        <f ca="1">G6+NORMINV(RAND(),0,'Total-Smoothed'!$AG$2)</f>
        <v>0.16163708729320464</v>
      </c>
      <c r="H66" s="1">
        <f ca="1">H6+NORMINV(RAND(),0,'Total-Smoothed'!$AG$2)</f>
        <v>8.6457060957344539E-2</v>
      </c>
      <c r="I66" s="1">
        <f ca="1">I6+NORMINV(RAND(),0,'Total-Smoothed'!$AG$2)</f>
        <v>0.98425952708858888</v>
      </c>
      <c r="J66" s="1">
        <f ca="1">J6+NORMINV(RAND(),0,'Total-Smoothed'!$AG$2)</f>
        <v>0.20668069578557208</v>
      </c>
      <c r="K66" s="1">
        <f ca="1">K6+NORMINV(RAND(),0,'Total-Smoothed'!$AG$2)</f>
        <v>0.12115954088394834</v>
      </c>
      <c r="L66" s="1">
        <f ca="1">L6+NORMINV(RAND(),0,'Total-Smoothed'!$AG$2)</f>
        <v>-8.2642577304241793E-2</v>
      </c>
      <c r="M66" s="1">
        <f ca="1">M6+NORMINV(RAND(),0,'Total-Smoothed'!$AG$2)</f>
        <v>4.9891164856601417E-2</v>
      </c>
      <c r="N66" s="1">
        <f ca="1">N6+NORMINV(RAND(),0,'Total-Smoothed'!$AG$2)</f>
        <v>3.2595774873883085E-2</v>
      </c>
      <c r="O66" s="1">
        <f ca="1">O6+NORMINV(RAND(),0,'Total-Smoothed'!$AG$2)</f>
        <v>9.4135389742689188E-2</v>
      </c>
      <c r="P66" s="1">
        <f ca="1">P6+NORMINV(RAND(),0,'Total-Smoothed'!$AG$2)</f>
        <v>5.3010742864147441E-2</v>
      </c>
      <c r="Q66" s="1">
        <f ca="1">Q6+NORMINV(RAND(),0,'Total-Smoothed'!$AG$2)</f>
        <v>8.0901456585179693E-2</v>
      </c>
      <c r="R66" s="1">
        <f ca="1">R6+NORMINV(RAND(),0,'Total-Smoothed'!$AG$2)</f>
        <v>1.5313031744160887E-2</v>
      </c>
      <c r="S66" s="1">
        <f ca="1">S6+NORMINV(RAND(),0,'Total-Smoothed'!$AG$2)</f>
        <v>3.8020462756820292E-3</v>
      </c>
      <c r="T66" s="1">
        <f ca="1">T6+NORMINV(RAND(),0,'Total-Smoothed'!$AG$2)</f>
        <v>1.0378563441231372</v>
      </c>
      <c r="U66" s="1">
        <f ca="1">U6+NORMINV(RAND(),0,'Total-Smoothed'!$AG$2)</f>
        <v>0.25717309631817004</v>
      </c>
      <c r="V66" s="1">
        <f ca="1">V6+NORMINV(RAND(),0,'Total-Smoothed'!$AG$2)</f>
        <v>4.3712037337170176E-2</v>
      </c>
      <c r="W66" s="1">
        <f ca="1">W6+NORMINV(RAND(),0,'Total-Smoothed'!$AG$2)</f>
        <v>-1.3950123980661703E-2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-7.680731588822683E-3</v>
      </c>
      <c r="E67" s="1">
        <f ca="1">E7+NORMINV(RAND(),0,'Total-Smoothed'!$AG$2)</f>
        <v>0.18142539683416598</v>
      </c>
      <c r="F67" s="1">
        <f ca="1">F7+NORMINV(RAND(),0,'Total-Smoothed'!$AG$2)</f>
        <v>0.18619051515693635</v>
      </c>
      <c r="G67" s="1">
        <f ca="1">G7+NORMINV(RAND(),0,'Total-Smoothed'!$AG$2)</f>
        <v>2.0052546420772581E-2</v>
      </c>
      <c r="H67" s="1">
        <f ca="1">H7+NORMINV(RAND(),0,'Total-Smoothed'!$AG$2)</f>
        <v>-0.10225060481477086</v>
      </c>
      <c r="I67" s="1">
        <f ca="1">I7+NORMINV(RAND(),0,'Total-Smoothed'!$AG$2)</f>
        <v>0.91851151871309888</v>
      </c>
      <c r="J67" s="1">
        <f ca="1">J7+NORMINV(RAND(),0,'Total-Smoothed'!$AG$2)</f>
        <v>3.005145194547703E-2</v>
      </c>
      <c r="K67" s="1">
        <f ca="1">K7+NORMINV(RAND(),0,'Total-Smoothed'!$AG$2)</f>
        <v>0.19524994615162</v>
      </c>
      <c r="L67" s="1">
        <f ca="1">L7+NORMINV(RAND(),0,'Total-Smoothed'!$AG$2)</f>
        <v>-3.9276173432892143E-2</v>
      </c>
      <c r="M67" s="1">
        <f ca="1">M7+NORMINV(RAND(),0,'Total-Smoothed'!$AG$2)</f>
        <v>5.7660274643682972E-2</v>
      </c>
      <c r="N67" s="1">
        <f ca="1">N7+NORMINV(RAND(),0,'Total-Smoothed'!$AG$2)</f>
        <v>8.3393318651573872E-2</v>
      </c>
      <c r="O67" s="1">
        <f ca="1">O7+NORMINV(RAND(),0,'Total-Smoothed'!$AG$2)</f>
        <v>0.20597807515479921</v>
      </c>
      <c r="P67" s="1">
        <f ca="1">P7+NORMINV(RAND(),0,'Total-Smoothed'!$AG$2)</f>
        <v>8.1745336753952971E-2</v>
      </c>
      <c r="Q67" s="1">
        <f ca="1">Q7+NORMINV(RAND(),0,'Total-Smoothed'!$AG$2)</f>
        <v>-3.2064171181607468E-2</v>
      </c>
      <c r="R67" s="1">
        <f ca="1">R7+NORMINV(RAND(),0,'Total-Smoothed'!$AG$2)</f>
        <v>-5.3804838341386441E-2</v>
      </c>
      <c r="S67" s="1">
        <f ca="1">S7+NORMINV(RAND(),0,'Total-Smoothed'!$AG$2)</f>
        <v>4.8514838265090433E-2</v>
      </c>
      <c r="T67" s="1">
        <f ca="1">T7+NORMINV(RAND(),0,'Total-Smoothed'!$AG$2)</f>
        <v>0.89646339832876187</v>
      </c>
      <c r="U67" s="1">
        <f ca="1">U7+NORMINV(RAND(),0,'Total-Smoothed'!$AG$2)</f>
        <v>0.19857710858253691</v>
      </c>
      <c r="V67" s="1">
        <f ca="1">V7+NORMINV(RAND(),0,'Total-Smoothed'!$AG$2)</f>
        <v>0.13210429081571981</v>
      </c>
      <c r="W67" s="1">
        <f ca="1">W7+NORMINV(RAND(),0,'Total-Smoothed'!$AG$2)</f>
        <v>0.23565577963973666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2.0414651244088047E-2</v>
      </c>
      <c r="E68" s="1">
        <f ca="1">E8+NORMINV(RAND(),0,'Total-Smoothed'!$AG$2)</f>
        <v>0.12476433346039613</v>
      </c>
      <c r="F68" s="1">
        <f ca="1">F8+NORMINV(RAND(),0,'Total-Smoothed'!$AG$2)</f>
        <v>0.12294276057555378</v>
      </c>
      <c r="G68" s="1">
        <f ca="1">G8+NORMINV(RAND(),0,'Total-Smoothed'!$AG$2)</f>
        <v>0.15837901320102341</v>
      </c>
      <c r="H68" s="1">
        <f ca="1">H8+NORMINV(RAND(),0,'Total-Smoothed'!$AG$2)</f>
        <v>0.22492779836537288</v>
      </c>
      <c r="I68" s="1">
        <f ca="1">I8+NORMINV(RAND(),0,'Total-Smoothed'!$AG$2)</f>
        <v>1.1171593999089202</v>
      </c>
      <c r="J68" s="1">
        <f ca="1">J8+NORMINV(RAND(),0,'Total-Smoothed'!$AG$2)</f>
        <v>-0.11708290643213001</v>
      </c>
      <c r="K68" s="1">
        <f ca="1">K8+NORMINV(RAND(),0,'Total-Smoothed'!$AG$2)</f>
        <v>8.4504596446099312E-2</v>
      </c>
      <c r="L68" s="1">
        <f ca="1">L8+NORMINV(RAND(),0,'Total-Smoothed'!$AG$2)</f>
        <v>0.15252618947160501</v>
      </c>
      <c r="M68" s="1">
        <f ca="1">M8+NORMINV(RAND(),0,'Total-Smoothed'!$AG$2)</f>
        <v>0.1278380052414303</v>
      </c>
      <c r="N68" s="1">
        <f ca="1">N8+NORMINV(RAND(),0,'Total-Smoothed'!$AG$2)</f>
        <v>0.24222417107111208</v>
      </c>
      <c r="O68" s="1">
        <f ca="1">O8+NORMINV(RAND(),0,'Total-Smoothed'!$AG$2)</f>
        <v>0.27552525672202521</v>
      </c>
      <c r="P68" s="1">
        <f ca="1">P8+NORMINV(RAND(),0,'Total-Smoothed'!$AG$2)</f>
        <v>6.1269207784667226E-2</v>
      </c>
      <c r="Q68" s="1">
        <f ca="1">Q8+NORMINV(RAND(),0,'Total-Smoothed'!$AG$2)</f>
        <v>0.1438105105591321</v>
      </c>
      <c r="R68" s="1">
        <f ca="1">R8+NORMINV(RAND(),0,'Total-Smoothed'!$AG$2)</f>
        <v>0.13774316332426664</v>
      </c>
      <c r="S68" s="1">
        <f ca="1">S8+NORMINV(RAND(),0,'Total-Smoothed'!$AG$2)</f>
        <v>0.12498445732525822</v>
      </c>
      <c r="T68" s="1">
        <f ca="1">T8+NORMINV(RAND(),0,'Total-Smoothed'!$AG$2)</f>
        <v>1.1070519836794621</v>
      </c>
      <c r="U68" s="1">
        <f ca="1">U8+NORMINV(RAND(),0,'Total-Smoothed'!$AG$2)</f>
        <v>9.819841066547684E-2</v>
      </c>
      <c r="V68" s="1">
        <f ca="1">V8+NORMINV(RAND(),0,'Total-Smoothed'!$AG$2)</f>
        <v>0.106719662486567</v>
      </c>
      <c r="W68" s="1">
        <f ca="1">W8+NORMINV(RAND(),0,'Total-Smoothed'!$AG$2)</f>
        <v>0.12843127111568783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-0.13124388195968953</v>
      </c>
      <c r="E69" s="1">
        <f ca="1">E9+NORMINV(RAND(),0,'Total-Smoothed'!$AG$2)</f>
        <v>0.19871407904968405</v>
      </c>
      <c r="F69" s="1">
        <f ca="1">F9+NORMINV(RAND(),0,'Total-Smoothed'!$AG$2)</f>
        <v>6.473534494329003E-2</v>
      </c>
      <c r="G69" s="1">
        <f ca="1">G9+NORMINV(RAND(),0,'Total-Smoothed'!$AG$2)</f>
        <v>-9.396493190653353E-3</v>
      </c>
      <c r="H69" s="1">
        <f ca="1">H9+NORMINV(RAND(),0,'Total-Smoothed'!$AG$2)</f>
        <v>4.7027105843196887E-4</v>
      </c>
      <c r="I69" s="1">
        <f ca="1">I9+NORMINV(RAND(),0,'Total-Smoothed'!$AG$2)</f>
        <v>0.93718920118818372</v>
      </c>
      <c r="J69" s="1">
        <f ca="1">J9+NORMINV(RAND(),0,'Total-Smoothed'!$AG$2)</f>
        <v>5.5790196828840226E-2</v>
      </c>
      <c r="K69" s="1">
        <f ca="1">K9+NORMINV(RAND(),0,'Total-Smoothed'!$AG$2)</f>
        <v>0.15533476279281053</v>
      </c>
      <c r="L69" s="1">
        <f ca="1">L9+NORMINV(RAND(),0,'Total-Smoothed'!$AG$2)</f>
        <v>5.0353122528100314E-2</v>
      </c>
      <c r="M69" s="1">
        <f ca="1">M9+NORMINV(RAND(),0,'Total-Smoothed'!$AG$2)</f>
        <v>0.14604978787132555</v>
      </c>
      <c r="N69" s="1">
        <f ca="1">N9+NORMINV(RAND(),0,'Total-Smoothed'!$AG$2)</f>
        <v>0.12979902616414224</v>
      </c>
      <c r="O69" s="1">
        <f ca="1">O9+NORMINV(RAND(),0,'Total-Smoothed'!$AG$2)</f>
        <v>0.18692288989345715</v>
      </c>
      <c r="P69" s="1">
        <f ca="1">P9+NORMINV(RAND(),0,'Total-Smoothed'!$AG$2)</f>
        <v>0.13986630104513723</v>
      </c>
      <c r="Q69" s="1">
        <f ca="1">Q9+NORMINV(RAND(),0,'Total-Smoothed'!$AG$2)</f>
        <v>0.23831104021748345</v>
      </c>
      <c r="R69" s="1">
        <f ca="1">R9+NORMINV(RAND(),0,'Total-Smoothed'!$AG$2)</f>
        <v>-2.9088657887621515E-2</v>
      </c>
      <c r="S69" s="1">
        <f ca="1">S9+NORMINV(RAND(),0,'Total-Smoothed'!$AG$2)</f>
        <v>0.18383228507186566</v>
      </c>
      <c r="T69" s="1">
        <f ca="1">T9+NORMINV(RAND(),0,'Total-Smoothed'!$AG$2)</f>
        <v>0.85100877771949612</v>
      </c>
      <c r="U69" s="1">
        <f ca="1">U9+NORMINV(RAND(),0,'Total-Smoothed'!$AG$2)</f>
        <v>-1.8663529290143213E-2</v>
      </c>
      <c r="V69" s="1">
        <f ca="1">V9+NORMINV(RAND(),0,'Total-Smoothed'!$AG$2)</f>
        <v>0.1749130582966959</v>
      </c>
      <c r="W69" s="1">
        <f ca="1">W9+NORMINV(RAND(),0,'Total-Smoothed'!$AG$2)</f>
        <v>7.8592979722440365E-2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3.9204944410902172E-2</v>
      </c>
      <c r="E70" s="1">
        <f ca="1">E10+NORMINV(RAND(),0,'Total-Smoothed'!$AG$2)</f>
        <v>0.13956866591367956</v>
      </c>
      <c r="F70" s="1">
        <f ca="1">F10+NORMINV(RAND(),0,'Total-Smoothed'!$AG$2)</f>
        <v>2.7837953674440034E-2</v>
      </c>
      <c r="G70" s="1">
        <f ca="1">G10+NORMINV(RAND(),0,'Total-Smoothed'!$AG$2)</f>
        <v>0.1142746529205151</v>
      </c>
      <c r="H70" s="1">
        <f ca="1">H10+NORMINV(RAND(),0,'Total-Smoothed'!$AG$2)</f>
        <v>7.9784605872100553E-2</v>
      </c>
      <c r="I70" s="1">
        <f ca="1">I10+NORMINV(RAND(),0,'Total-Smoothed'!$AG$2)</f>
        <v>0.76083353325840675</v>
      </c>
      <c r="J70" s="1">
        <f ca="1">J10+NORMINV(RAND(),0,'Total-Smoothed'!$AG$2)</f>
        <v>2.191095568733463E-2</v>
      </c>
      <c r="K70" s="1">
        <f ca="1">K10+NORMINV(RAND(),0,'Total-Smoothed'!$AG$2)</f>
        <v>-7.7382776820583657E-2</v>
      </c>
      <c r="L70" s="1">
        <f ca="1">L10+NORMINV(RAND(),0,'Total-Smoothed'!$AG$2)</f>
        <v>0.15240563694405063</v>
      </c>
      <c r="M70" s="1">
        <f ca="1">M10+NORMINV(RAND(),0,'Total-Smoothed'!$AG$2)</f>
        <v>0.2319462247363922</v>
      </c>
      <c r="N70" s="1">
        <f ca="1">N10+NORMINV(RAND(),0,'Total-Smoothed'!$AG$2)</f>
        <v>-3.6445834514793607E-2</v>
      </c>
      <c r="O70" s="1">
        <f ca="1">O10+NORMINV(RAND(),0,'Total-Smoothed'!$AG$2)</f>
        <v>0.19814187982446826</v>
      </c>
      <c r="P70" s="1">
        <f ca="1">P10+NORMINV(RAND(),0,'Total-Smoothed'!$AG$2)</f>
        <v>1.1943013619995885E-2</v>
      </c>
      <c r="Q70" s="1">
        <f ca="1">Q10+NORMINV(RAND(),0,'Total-Smoothed'!$AG$2)</f>
        <v>-3.9535092633720653E-2</v>
      </c>
      <c r="R70" s="1">
        <f ca="1">R10+NORMINV(RAND(),0,'Total-Smoothed'!$AG$2)</f>
        <v>0.15682799873573799</v>
      </c>
      <c r="S70" s="1">
        <f ca="1">S10+NORMINV(RAND(),0,'Total-Smoothed'!$AG$2)</f>
        <v>-5.8901798715041469E-2</v>
      </c>
      <c r="T70" s="1">
        <f ca="1">T10+NORMINV(RAND(),0,'Total-Smoothed'!$AG$2)</f>
        <v>0.77756352239902549</v>
      </c>
      <c r="U70" s="1">
        <f ca="1">U10+NORMINV(RAND(),0,'Total-Smoothed'!$AG$2)</f>
        <v>0.35259261914739232</v>
      </c>
      <c r="V70" s="1">
        <f ca="1">V10+NORMINV(RAND(),0,'Total-Smoothed'!$AG$2)</f>
        <v>-8.7044064018247658E-3</v>
      </c>
      <c r="W70" s="1">
        <f ca="1">W10+NORMINV(RAND(),0,'Total-Smoothed'!$AG$2)</f>
        <v>4.5708668297494447E-2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6.7494775509019259E-3</v>
      </c>
      <c r="E71" s="1">
        <f ca="1">E11+NORMINV(RAND(),0,'Total-Smoothed'!$AG$2)</f>
        <v>9.9860916097263844E-2</v>
      </c>
      <c r="F71" s="1">
        <f ca="1">F11+NORMINV(RAND(),0,'Total-Smoothed'!$AG$2)</f>
        <v>3.2114820253306836E-2</v>
      </c>
      <c r="G71" s="1">
        <f ca="1">G11+NORMINV(RAND(),0,'Total-Smoothed'!$AG$2)</f>
        <v>8.6798631353447814E-2</v>
      </c>
      <c r="H71" s="1">
        <f ca="1">H11+NORMINV(RAND(),0,'Total-Smoothed'!$AG$2)</f>
        <v>0.17056187224956684</v>
      </c>
      <c r="I71" s="1">
        <f ca="1">I11+NORMINV(RAND(),0,'Total-Smoothed'!$AG$2)</f>
        <v>1.069731123813404</v>
      </c>
      <c r="J71" s="1">
        <f ca="1">J11+NORMINV(RAND(),0,'Total-Smoothed'!$AG$2)</f>
        <v>-8.1958881913244991E-2</v>
      </c>
      <c r="K71" s="1">
        <f ca="1">K11+NORMINV(RAND(),0,'Total-Smoothed'!$AG$2)</f>
        <v>0.16412809222493654</v>
      </c>
      <c r="L71" s="1">
        <f ca="1">L11+NORMINV(RAND(),0,'Total-Smoothed'!$AG$2)</f>
        <v>-3.8422045971363485E-2</v>
      </c>
      <c r="M71" s="1">
        <f ca="1">M11+NORMINV(RAND(),0,'Total-Smoothed'!$AG$2)</f>
        <v>8.6782390808088014E-2</v>
      </c>
      <c r="N71" s="1">
        <f ca="1">N11+NORMINV(RAND(),0,'Total-Smoothed'!$AG$2)</f>
        <v>0.17759355223221548</v>
      </c>
      <c r="O71" s="1">
        <f ca="1">O11+NORMINV(RAND(),0,'Total-Smoothed'!$AG$2)</f>
        <v>-3.6909165738278626E-2</v>
      </c>
      <c r="P71" s="1">
        <f ca="1">P11+NORMINV(RAND(),0,'Total-Smoothed'!$AG$2)</f>
        <v>1.6579524604051574E-3</v>
      </c>
      <c r="Q71" s="1">
        <f ca="1">Q11+NORMINV(RAND(),0,'Total-Smoothed'!$AG$2)</f>
        <v>0.21136261483120786</v>
      </c>
      <c r="R71" s="1">
        <f ca="1">R11+NORMINV(RAND(),0,'Total-Smoothed'!$AG$2)</f>
        <v>0.14086070888321806</v>
      </c>
      <c r="S71" s="1">
        <f ca="1">S11+NORMINV(RAND(),0,'Total-Smoothed'!$AG$2)</f>
        <v>-7.5816443671824774E-2</v>
      </c>
      <c r="T71" s="1">
        <f ca="1">T11+NORMINV(RAND(),0,'Total-Smoothed'!$AG$2)</f>
        <v>0.9636318242861206</v>
      </c>
      <c r="U71" s="1">
        <f ca="1">U11+NORMINV(RAND(),0,'Total-Smoothed'!$AG$2)</f>
        <v>0.20405854005752486</v>
      </c>
      <c r="V71" s="1">
        <f ca="1">V11+NORMINV(RAND(),0,'Total-Smoothed'!$AG$2)</f>
        <v>-0.11410158049171973</v>
      </c>
      <c r="W71" s="1">
        <f ca="1">W11+NORMINV(RAND(),0,'Total-Smoothed'!$AG$2)</f>
        <v>-0.11082966571999449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0.18289556813865515</v>
      </c>
      <c r="E72" s="1">
        <f ca="1">E12+NORMINV(RAND(),0,'Total-Smoothed'!$AG$2)</f>
        <v>0.11943907966258838</v>
      </c>
      <c r="F72" s="1">
        <f ca="1">F12+NORMINV(RAND(),0,'Total-Smoothed'!$AG$2)</f>
        <v>7.6821488159602935E-2</v>
      </c>
      <c r="G72" s="1">
        <f ca="1">G12+NORMINV(RAND(),0,'Total-Smoothed'!$AG$2)</f>
        <v>7.5788122240909028E-2</v>
      </c>
      <c r="H72" s="1">
        <f ca="1">H12+NORMINV(RAND(),0,'Total-Smoothed'!$AG$2)</f>
        <v>3.2683703780429368E-3</v>
      </c>
      <c r="I72" s="1">
        <f ca="1">I12+NORMINV(RAND(),0,'Total-Smoothed'!$AG$2)</f>
        <v>0.96350864684592463</v>
      </c>
      <c r="J72" s="1">
        <f ca="1">J12+NORMINV(RAND(),0,'Total-Smoothed'!$AG$2)</f>
        <v>0.3004614791979397</v>
      </c>
      <c r="K72" s="1">
        <f ca="1">K12+NORMINV(RAND(),0,'Total-Smoothed'!$AG$2)</f>
        <v>3.4647778600186432E-2</v>
      </c>
      <c r="L72" s="1">
        <f ca="1">L12+NORMINV(RAND(),0,'Total-Smoothed'!$AG$2)</f>
        <v>8.5143337310013695E-2</v>
      </c>
      <c r="M72" s="1">
        <f ca="1">M12+NORMINV(RAND(),0,'Total-Smoothed'!$AG$2)</f>
        <v>0.14760591012867261</v>
      </c>
      <c r="N72" s="1">
        <f ca="1">N12+NORMINV(RAND(),0,'Total-Smoothed'!$AG$2)</f>
        <v>7.1565447434353419E-2</v>
      </c>
      <c r="O72" s="1">
        <f ca="1">O12+NORMINV(RAND(),0,'Total-Smoothed'!$AG$2)</f>
        <v>3.2565114223173569E-2</v>
      </c>
      <c r="P72" s="1">
        <f ca="1">P12+NORMINV(RAND(),0,'Total-Smoothed'!$AG$2)</f>
        <v>-0.12339146302407858</v>
      </c>
      <c r="Q72" s="1">
        <f ca="1">Q12+NORMINV(RAND(),0,'Total-Smoothed'!$AG$2)</f>
        <v>1.9525873998952187E-2</v>
      </c>
      <c r="R72" s="1">
        <f ca="1">R12+NORMINV(RAND(),0,'Total-Smoothed'!$AG$2)</f>
        <v>5.9203932354802383E-2</v>
      </c>
      <c r="S72" s="1">
        <f ca="1">S12+NORMINV(RAND(),0,'Total-Smoothed'!$AG$2)</f>
        <v>-6.7439869864693705E-2</v>
      </c>
      <c r="T72" s="1">
        <f ca="1">T12+NORMINV(RAND(),0,'Total-Smoothed'!$AG$2)</f>
        <v>0.81394018773946031</v>
      </c>
      <c r="U72" s="1">
        <f ca="1">U12+NORMINV(RAND(),0,'Total-Smoothed'!$AG$2)</f>
        <v>0.10186875933446499</v>
      </c>
      <c r="V72" s="1">
        <f ca="1">V12+NORMINV(RAND(),0,'Total-Smoothed'!$AG$2)</f>
        <v>1.1480057918865499E-2</v>
      </c>
      <c r="W72" s="1">
        <f ca="1">W12+NORMINV(RAND(),0,'Total-Smoothed'!$AG$2)</f>
        <v>-0.17877231884210221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-4.6988939566710783E-2</v>
      </c>
      <c r="E73" s="1">
        <f ca="1">E13+NORMINV(RAND(),0,'Total-Smoothed'!$AG$2)</f>
        <v>-2.3970499759376193E-2</v>
      </c>
      <c r="F73" s="1">
        <f ca="1">F13+NORMINV(RAND(),0,'Total-Smoothed'!$AG$2)</f>
        <v>-3.612199839856399E-2</v>
      </c>
      <c r="G73" s="1">
        <f ca="1">G13+NORMINV(RAND(),0,'Total-Smoothed'!$AG$2)</f>
        <v>5.2761830974032531E-2</v>
      </c>
      <c r="H73" s="1">
        <f ca="1">H13+NORMINV(RAND(),0,'Total-Smoothed'!$AG$2)</f>
        <v>1.6070018671323912E-2</v>
      </c>
      <c r="I73" s="1">
        <f ca="1">I13+NORMINV(RAND(),0,'Total-Smoothed'!$AG$2)</f>
        <v>0.81124771607933255</v>
      </c>
      <c r="J73" s="1">
        <f ca="1">J13+NORMINV(RAND(),0,'Total-Smoothed'!$AG$2)</f>
        <v>0.15427012174571847</v>
      </c>
      <c r="K73" s="1">
        <f ca="1">K13+NORMINV(RAND(),0,'Total-Smoothed'!$AG$2)</f>
        <v>0.30550216533194269</v>
      </c>
      <c r="L73" s="1">
        <f ca="1">L13+NORMINV(RAND(),0,'Total-Smoothed'!$AG$2)</f>
        <v>0.14938243142104823</v>
      </c>
      <c r="M73" s="1">
        <f ca="1">M13+NORMINV(RAND(),0,'Total-Smoothed'!$AG$2)</f>
        <v>4.3844178968472175E-2</v>
      </c>
      <c r="N73" s="1">
        <f ca="1">N13+NORMINV(RAND(),0,'Total-Smoothed'!$AG$2)</f>
        <v>-0.14560087966428406</v>
      </c>
      <c r="O73" s="1">
        <f ca="1">O13+NORMINV(RAND(),0,'Total-Smoothed'!$AG$2)</f>
        <v>0.21022313426754483</v>
      </c>
      <c r="P73" s="1">
        <f ca="1">P13+NORMINV(RAND(),0,'Total-Smoothed'!$AG$2)</f>
        <v>-4.1333950363153828E-2</v>
      </c>
      <c r="Q73" s="1">
        <f ca="1">Q13+NORMINV(RAND(),0,'Total-Smoothed'!$AG$2)</f>
        <v>-2.6980875245137068E-2</v>
      </c>
      <c r="R73" s="1">
        <f ca="1">R13+NORMINV(RAND(),0,'Total-Smoothed'!$AG$2)</f>
        <v>2.7885806681554957E-2</v>
      </c>
      <c r="S73" s="1">
        <f ca="1">S13+NORMINV(RAND(),0,'Total-Smoothed'!$AG$2)</f>
        <v>-2.8321046365003544E-2</v>
      </c>
      <c r="T73" s="1">
        <f ca="1">T13+NORMINV(RAND(),0,'Total-Smoothed'!$AG$2)</f>
        <v>1.055300708990937</v>
      </c>
      <c r="U73" s="1">
        <f ca="1">U13+NORMINV(RAND(),0,'Total-Smoothed'!$AG$2)</f>
        <v>9.0221803959793789E-3</v>
      </c>
      <c r="V73" s="1">
        <f ca="1">V13+NORMINV(RAND(),0,'Total-Smoothed'!$AG$2)</f>
        <v>0.10744289991296824</v>
      </c>
      <c r="W73" s="1">
        <f ca="1">W13+NORMINV(RAND(),0,'Total-Smoothed'!$AG$2)</f>
        <v>6.1368703479843273E-2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-0.26980980201847471</v>
      </c>
      <c r="E74" s="1">
        <f ca="1">E14+NORMINV(RAND(),0,'Total-Smoothed'!$AG$2)</f>
        <v>-1.268162534665622E-2</v>
      </c>
      <c r="F74" s="1">
        <f ca="1">F14+NORMINV(RAND(),0,'Total-Smoothed'!$AG$2)</f>
        <v>-0.19734738667425131</v>
      </c>
      <c r="G74" s="1">
        <f ca="1">G14+NORMINV(RAND(),0,'Total-Smoothed'!$AG$2)</f>
        <v>0.24652607230199994</v>
      </c>
      <c r="H74" s="1">
        <f ca="1">H14+NORMINV(RAND(),0,'Total-Smoothed'!$AG$2)</f>
        <v>0.15307565252273131</v>
      </c>
      <c r="I74" s="1">
        <f ca="1">I14+NORMINV(RAND(),0,'Total-Smoothed'!$AG$2)</f>
        <v>1.0516890254565061</v>
      </c>
      <c r="J74" s="1">
        <f ca="1">J14+NORMINV(RAND(),0,'Total-Smoothed'!$AG$2)</f>
        <v>-0.1123700521787005</v>
      </c>
      <c r="K74" s="1">
        <f ca="1">K14+NORMINV(RAND(),0,'Total-Smoothed'!$AG$2)</f>
        <v>0.10414713007477919</v>
      </c>
      <c r="L74" s="1">
        <f ca="1">L14+NORMINV(RAND(),0,'Total-Smoothed'!$AG$2)</f>
        <v>3.7336292091136744E-2</v>
      </c>
      <c r="M74" s="1">
        <f ca="1">M14+NORMINV(RAND(),0,'Total-Smoothed'!$AG$2)</f>
        <v>0.17991418319742936</v>
      </c>
      <c r="N74" s="1">
        <f ca="1">N14+NORMINV(RAND(),0,'Total-Smoothed'!$AG$2)</f>
        <v>7.5798736084947901E-2</v>
      </c>
      <c r="O74" s="1">
        <f ca="1">O14+NORMINV(RAND(),0,'Total-Smoothed'!$AG$2)</f>
        <v>0.14483701638372712</v>
      </c>
      <c r="P74" s="1">
        <f ca="1">P14+NORMINV(RAND(),0,'Total-Smoothed'!$AG$2)</f>
        <v>0.1122207338432768</v>
      </c>
      <c r="Q74" s="1">
        <f ca="1">Q14+NORMINV(RAND(),0,'Total-Smoothed'!$AG$2)</f>
        <v>-3.5228721987658425E-2</v>
      </c>
      <c r="R74" s="1">
        <f ca="1">R14+NORMINV(RAND(),0,'Total-Smoothed'!$AG$2)</f>
        <v>1.9549472654567406E-2</v>
      </c>
      <c r="S74" s="1">
        <f ca="1">S14+NORMINV(RAND(),0,'Total-Smoothed'!$AG$2)</f>
        <v>-4.5448831400582257E-2</v>
      </c>
      <c r="T74" s="1">
        <f ca="1">T14+NORMINV(RAND(),0,'Total-Smoothed'!$AG$2)</f>
        <v>0.98586169192889583</v>
      </c>
      <c r="U74" s="1">
        <f ca="1">U14+NORMINV(RAND(),0,'Total-Smoothed'!$AG$2)</f>
        <v>-0.133507713100568</v>
      </c>
      <c r="V74" s="1">
        <f ca="1">V14+NORMINV(RAND(),0,'Total-Smoothed'!$AG$2)</f>
        <v>1.1272736737151887E-2</v>
      </c>
      <c r="W74" s="1">
        <f ca="1">W14+NORMINV(RAND(),0,'Total-Smoothed'!$AG$2)</f>
        <v>3.2014229793031534E-2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-3.6129751175299471E-2</v>
      </c>
      <c r="E75" s="1">
        <f ca="1">E15+NORMINV(RAND(),0,'Total-Smoothed'!$AG$2)</f>
        <v>-1.0609867041636148E-2</v>
      </c>
      <c r="F75" s="1">
        <f ca="1">F15+NORMINV(RAND(),0,'Total-Smoothed'!$AG$2)</f>
        <v>-6.941176338468924E-2</v>
      </c>
      <c r="G75" s="1">
        <f ca="1">G15+NORMINV(RAND(),0,'Total-Smoothed'!$AG$2)</f>
        <v>-8.6775023743645083E-2</v>
      </c>
      <c r="H75" s="1">
        <f ca="1">H15+NORMINV(RAND(),0,'Total-Smoothed'!$AG$2)</f>
        <v>9.3285482546378251E-2</v>
      </c>
      <c r="I75" s="1">
        <f ca="1">I15+NORMINV(RAND(),0,'Total-Smoothed'!$AG$2)</f>
        <v>1.0117918796211949</v>
      </c>
      <c r="J75" s="1">
        <f ca="1">J15+NORMINV(RAND(),0,'Total-Smoothed'!$AG$2)</f>
        <v>0.13454696908214078</v>
      </c>
      <c r="K75" s="1">
        <f ca="1">K15+NORMINV(RAND(),0,'Total-Smoothed'!$AG$2)</f>
        <v>0.30825928750573073</v>
      </c>
      <c r="L75" s="1">
        <f ca="1">L15+NORMINV(RAND(),0,'Total-Smoothed'!$AG$2)</f>
        <v>9.1943124551522093E-2</v>
      </c>
      <c r="M75" s="1">
        <f ca="1">M15+NORMINV(RAND(),0,'Total-Smoothed'!$AG$2)</f>
        <v>-8.7520494906352553E-2</v>
      </c>
      <c r="N75" s="1">
        <f ca="1">N15+NORMINV(RAND(),0,'Total-Smoothed'!$AG$2)</f>
        <v>7.7724235025823207E-2</v>
      </c>
      <c r="O75" s="1">
        <f ca="1">O15+NORMINV(RAND(),0,'Total-Smoothed'!$AG$2)</f>
        <v>0.21922750648807338</v>
      </c>
      <c r="P75" s="1">
        <f ca="1">P15+NORMINV(RAND(),0,'Total-Smoothed'!$AG$2)</f>
        <v>-6.0763382888663564E-2</v>
      </c>
      <c r="Q75" s="1">
        <f ca="1">Q15+NORMINV(RAND(),0,'Total-Smoothed'!$AG$2)</f>
        <v>-5.9624414099443308E-2</v>
      </c>
      <c r="R75" s="1">
        <f ca="1">R15+NORMINV(RAND(),0,'Total-Smoothed'!$AG$2)</f>
        <v>0.11305065950046231</v>
      </c>
      <c r="S75" s="1">
        <f ca="1">S15+NORMINV(RAND(),0,'Total-Smoothed'!$AG$2)</f>
        <v>-6.8653449993838281E-2</v>
      </c>
      <c r="T75" s="1">
        <f ca="1">T15+NORMINV(RAND(),0,'Total-Smoothed'!$AG$2)</f>
        <v>0.94987048579189848</v>
      </c>
      <c r="U75" s="1">
        <f ca="1">U15+NORMINV(RAND(),0,'Total-Smoothed'!$AG$2)</f>
        <v>-4.421191261336381E-2</v>
      </c>
      <c r="V75" s="1">
        <f ca="1">V15+NORMINV(RAND(),0,'Total-Smoothed'!$AG$2)</f>
        <v>-9.9974890967195168E-2</v>
      </c>
      <c r="W75" s="1">
        <f ca="1">W15+NORMINV(RAND(),0,'Total-Smoothed'!$AG$2)</f>
        <v>-1.4166358823078288E-2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-0.13337109041785442</v>
      </c>
      <c r="E76" s="1">
        <f ca="1">E16+NORMINV(RAND(),0,'Total-Smoothed'!$AG$2)</f>
        <v>9.6567201444576367E-2</v>
      </c>
      <c r="F76" s="1">
        <f ca="1">F16+NORMINV(RAND(),0,'Total-Smoothed'!$AG$2)</f>
        <v>0.16102338885120296</v>
      </c>
      <c r="G76" s="1">
        <f ca="1">G16+NORMINV(RAND(),0,'Total-Smoothed'!$AG$2)</f>
        <v>8.1502580768984229E-2</v>
      </c>
      <c r="H76" s="1">
        <f ca="1">H16+NORMINV(RAND(),0,'Total-Smoothed'!$AG$2)</f>
        <v>0.13750684980441261</v>
      </c>
      <c r="I76" s="1">
        <f ca="1">I16+NORMINV(RAND(),0,'Total-Smoothed'!$AG$2)</f>
        <v>0.97485561378610264</v>
      </c>
      <c r="J76" s="1">
        <f ca="1">J16+NORMINV(RAND(),0,'Total-Smoothed'!$AG$2)</f>
        <v>3.4224155867306275E-3</v>
      </c>
      <c r="K76" s="1">
        <f ca="1">K16+NORMINV(RAND(),0,'Total-Smoothed'!$AG$2)</f>
        <v>0.10845404527643329</v>
      </c>
      <c r="L76" s="1">
        <f ca="1">L16+NORMINV(RAND(),0,'Total-Smoothed'!$AG$2)</f>
        <v>-4.2339239241401753E-2</v>
      </c>
      <c r="M76" s="1">
        <f ca="1">M16+NORMINV(RAND(),0,'Total-Smoothed'!$AG$2)</f>
        <v>4.2712218449679623E-2</v>
      </c>
      <c r="N76" s="1">
        <f ca="1">N16+NORMINV(RAND(),0,'Total-Smoothed'!$AG$2)</f>
        <v>-1.1211090376886557E-2</v>
      </c>
      <c r="O76" s="1">
        <f ca="1">O16+NORMINV(RAND(),0,'Total-Smoothed'!$AG$2)</f>
        <v>0.18594613850629993</v>
      </c>
      <c r="P76" s="1">
        <f ca="1">P16+NORMINV(RAND(),0,'Total-Smoothed'!$AG$2)</f>
        <v>1.4365198627197418E-2</v>
      </c>
      <c r="Q76" s="1">
        <f ca="1">Q16+NORMINV(RAND(),0,'Total-Smoothed'!$AG$2)</f>
        <v>-6.9631467604623146E-3</v>
      </c>
      <c r="R76" s="1">
        <f ca="1">R16+NORMINV(RAND(),0,'Total-Smoothed'!$AG$2)</f>
        <v>6.9670924380429905E-2</v>
      </c>
      <c r="S76" s="1">
        <f ca="1">S16+NORMINV(RAND(),0,'Total-Smoothed'!$AG$2)</f>
        <v>0.1198067107853559</v>
      </c>
      <c r="T76" s="1">
        <f ca="1">T16+NORMINV(RAND(),0,'Total-Smoothed'!$AG$2)</f>
        <v>0.80076049892829593</v>
      </c>
      <c r="U76" s="1">
        <f ca="1">U16+NORMINV(RAND(),0,'Total-Smoothed'!$AG$2)</f>
        <v>-0.10379490155982803</v>
      </c>
      <c r="V76" s="1">
        <f ca="1">V16+NORMINV(RAND(),0,'Total-Smoothed'!$AG$2)</f>
        <v>7.2043951691707353E-3</v>
      </c>
      <c r="W76" s="1">
        <f ca="1">W16+NORMINV(RAND(),0,'Total-Smoothed'!$AG$2)</f>
        <v>3.0860370469929441E-2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-7.4040694766317583E-2</v>
      </c>
      <c r="E77" s="1">
        <f ca="1">E17+NORMINV(RAND(),0,'Total-Smoothed'!$AG$2)</f>
        <v>0.20451806448854531</v>
      </c>
      <c r="F77" s="1">
        <f ca="1">F17+NORMINV(RAND(),0,'Total-Smoothed'!$AG$2)</f>
        <v>2.4386989006706952E-2</v>
      </c>
      <c r="G77" s="1">
        <f ca="1">G17+NORMINV(RAND(),0,'Total-Smoothed'!$AG$2)</f>
        <v>0.11438853184185001</v>
      </c>
      <c r="H77" s="1">
        <f ca="1">H17+NORMINV(RAND(),0,'Total-Smoothed'!$AG$2)</f>
        <v>0.21697142174276002</v>
      </c>
      <c r="I77" s="1">
        <f ca="1">I17+NORMINV(RAND(),0,'Total-Smoothed'!$AG$2)</f>
        <v>0.92454102344028111</v>
      </c>
      <c r="J77" s="1">
        <f ca="1">J17+NORMINV(RAND(),0,'Total-Smoothed'!$AG$2)</f>
        <v>1.6567059491053165E-2</v>
      </c>
      <c r="K77" s="1">
        <f ca="1">K17+NORMINV(RAND(),0,'Total-Smoothed'!$AG$2)</f>
        <v>3.0786394152655557E-2</v>
      </c>
      <c r="L77" s="1">
        <f ca="1">L17+NORMINV(RAND(),0,'Total-Smoothed'!$AG$2)</f>
        <v>3.3436730239566781E-2</v>
      </c>
      <c r="M77" s="1">
        <f ca="1">M17+NORMINV(RAND(),0,'Total-Smoothed'!$AG$2)</f>
        <v>-0.17780306765790055</v>
      </c>
      <c r="N77" s="1">
        <f ca="1">N17+NORMINV(RAND(),0,'Total-Smoothed'!$AG$2)</f>
        <v>5.012320991099356E-2</v>
      </c>
      <c r="O77" s="1">
        <f ca="1">O17+NORMINV(RAND(),0,'Total-Smoothed'!$AG$2)</f>
        <v>5.2247376537283063E-2</v>
      </c>
      <c r="P77" s="1">
        <f ca="1">P17+NORMINV(RAND(),0,'Total-Smoothed'!$AG$2)</f>
        <v>-1.1670667863218215E-3</v>
      </c>
      <c r="Q77" s="1">
        <f ca="1">Q17+NORMINV(RAND(),0,'Total-Smoothed'!$AG$2)</f>
        <v>6.9008312242704137E-2</v>
      </c>
      <c r="R77" s="1">
        <f ca="1">R17+NORMINV(RAND(),0,'Total-Smoothed'!$AG$2)</f>
        <v>-8.078575508245299E-2</v>
      </c>
      <c r="S77" s="1">
        <f ca="1">S17+NORMINV(RAND(),0,'Total-Smoothed'!$AG$2)</f>
        <v>2.5358923365178952E-2</v>
      </c>
      <c r="T77" s="1">
        <f ca="1">T17+NORMINV(RAND(),0,'Total-Smoothed'!$AG$2)</f>
        <v>0.73957087089061824</v>
      </c>
      <c r="U77" s="1">
        <f ca="1">U17+NORMINV(RAND(),0,'Total-Smoothed'!$AG$2)</f>
        <v>0.14011966227027267</v>
      </c>
      <c r="V77" s="1">
        <f ca="1">V17+NORMINV(RAND(),0,'Total-Smoothed'!$AG$2)</f>
        <v>4.4858686044690732E-2</v>
      </c>
      <c r="W77" s="1">
        <f ca="1">W17+NORMINV(RAND(),0,'Total-Smoothed'!$AG$2)</f>
        <v>2.0431079133753562E-2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9.8259890387017088E-3</v>
      </c>
      <c r="E78" s="1">
        <f ca="1">E18+NORMINV(RAND(),0,'Total-Smoothed'!$AG$2)</f>
        <v>0.3449184736874169</v>
      </c>
      <c r="F78" s="1">
        <f ca="1">F18+NORMINV(RAND(),0,'Total-Smoothed'!$AG$2)</f>
        <v>1.0145286098949789E-3</v>
      </c>
      <c r="G78" s="1">
        <f ca="1">G18+NORMINV(RAND(),0,'Total-Smoothed'!$AG$2)</f>
        <v>-7.8690155573347895E-2</v>
      </c>
      <c r="H78" s="1">
        <f ca="1">H18+NORMINV(RAND(),0,'Total-Smoothed'!$AG$2)</f>
        <v>5.4531043005212769E-2</v>
      </c>
      <c r="I78" s="1">
        <f ca="1">I18+NORMINV(RAND(),0,'Total-Smoothed'!$AG$2)</f>
        <v>0.81053529519153344</v>
      </c>
      <c r="J78" s="1">
        <f ca="1">J18+NORMINV(RAND(),0,'Total-Smoothed'!$AG$2)</f>
        <v>2.6626403786392597E-2</v>
      </c>
      <c r="K78" s="1">
        <f ca="1">K18+NORMINV(RAND(),0,'Total-Smoothed'!$AG$2)</f>
        <v>-6.849887613531537E-2</v>
      </c>
      <c r="L78" s="1">
        <f ca="1">L18+NORMINV(RAND(),0,'Total-Smoothed'!$AG$2)</f>
        <v>3.2876662770999515E-2</v>
      </c>
      <c r="M78" s="1">
        <f ca="1">M18+NORMINV(RAND(),0,'Total-Smoothed'!$AG$2)</f>
        <v>2.6985929656824711E-2</v>
      </c>
      <c r="N78" s="1">
        <f ca="1">N18+NORMINV(RAND(),0,'Total-Smoothed'!$AG$2)</f>
        <v>0.11813683733425884</v>
      </c>
      <c r="O78" s="1">
        <f ca="1">O18+NORMINV(RAND(),0,'Total-Smoothed'!$AG$2)</f>
        <v>0.15003481832907353</v>
      </c>
      <c r="P78" s="1">
        <f ca="1">P18+NORMINV(RAND(),0,'Total-Smoothed'!$AG$2)</f>
        <v>-8.6258576914545804E-2</v>
      </c>
      <c r="Q78" s="1">
        <f ca="1">Q18+NORMINV(RAND(),0,'Total-Smoothed'!$AG$2)</f>
        <v>0.1228619202303913</v>
      </c>
      <c r="R78" s="1">
        <f ca="1">R18+NORMINV(RAND(),0,'Total-Smoothed'!$AG$2)</f>
        <v>0.14524804905965516</v>
      </c>
      <c r="S78" s="1">
        <f ca="1">S18+NORMINV(RAND(),0,'Total-Smoothed'!$AG$2)</f>
        <v>2.5238253013969862E-2</v>
      </c>
      <c r="T78" s="1">
        <f ca="1">T18+NORMINV(RAND(),0,'Total-Smoothed'!$AG$2)</f>
        <v>0.90132273154673204</v>
      </c>
      <c r="U78" s="1">
        <f ca="1">U18+NORMINV(RAND(),0,'Total-Smoothed'!$AG$2)</f>
        <v>0.14531864146464493</v>
      </c>
      <c r="V78" s="1">
        <f ca="1">V18+NORMINV(RAND(),0,'Total-Smoothed'!$AG$2)</f>
        <v>0.12378402671627201</v>
      </c>
      <c r="W78" s="1">
        <f ca="1">W18+NORMINV(RAND(),0,'Total-Smoothed'!$AG$2)</f>
        <v>0.19197808962604834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9.4121154336934673E-2</v>
      </c>
      <c r="E79" s="1">
        <f ca="1">E19+NORMINV(RAND(),0,'Total-Smoothed'!$AG$2)</f>
        <v>-0.14579553576910134</v>
      </c>
      <c r="F79" s="1">
        <f ca="1">F19+NORMINV(RAND(),0,'Total-Smoothed'!$AG$2)</f>
        <v>-9.2863233150723493E-2</v>
      </c>
      <c r="G79" s="1">
        <f ca="1">G19+NORMINV(RAND(),0,'Total-Smoothed'!$AG$2)</f>
        <v>0.16945456639616069</v>
      </c>
      <c r="H79" s="1">
        <f ca="1">H19+NORMINV(RAND(),0,'Total-Smoothed'!$AG$2)</f>
        <v>9.3787553978048166E-2</v>
      </c>
      <c r="I79" s="1">
        <f ca="1">I19+NORMINV(RAND(),0,'Total-Smoothed'!$AG$2)</f>
        <v>1.0324743192426029</v>
      </c>
      <c r="J79" s="1">
        <f ca="1">J19+NORMINV(RAND(),0,'Total-Smoothed'!$AG$2)</f>
        <v>4.2730471257596735E-2</v>
      </c>
      <c r="K79" s="1">
        <f ca="1">K19+NORMINV(RAND(),0,'Total-Smoothed'!$AG$2)</f>
        <v>0.13549029285734371</v>
      </c>
      <c r="L79" s="1">
        <f ca="1">L19+NORMINV(RAND(),0,'Total-Smoothed'!$AG$2)</f>
        <v>3.1285331547977843E-2</v>
      </c>
      <c r="M79" s="1">
        <f ca="1">M19+NORMINV(RAND(),0,'Total-Smoothed'!$AG$2)</f>
        <v>9.799777685315024E-2</v>
      </c>
      <c r="N79" s="1">
        <f ca="1">N19+NORMINV(RAND(),0,'Total-Smoothed'!$AG$2)</f>
        <v>-6.5384032401614889E-2</v>
      </c>
      <c r="O79" s="1">
        <f ca="1">O19+NORMINV(RAND(),0,'Total-Smoothed'!$AG$2)</f>
        <v>0.13080521814749604</v>
      </c>
      <c r="P79" s="1">
        <f ca="1">P19+NORMINV(RAND(),0,'Total-Smoothed'!$AG$2)</f>
        <v>-1.8019218699424116E-2</v>
      </c>
      <c r="Q79" s="1">
        <f ca="1">Q19+NORMINV(RAND(),0,'Total-Smoothed'!$AG$2)</f>
        <v>-3.8724603498212003E-2</v>
      </c>
      <c r="R79" s="1">
        <f ca="1">R19+NORMINV(RAND(),0,'Total-Smoothed'!$AG$2)</f>
        <v>0.19945378086000581</v>
      </c>
      <c r="S79" s="1">
        <f ca="1">S19+NORMINV(RAND(),0,'Total-Smoothed'!$AG$2)</f>
        <v>0.11927774625443444</v>
      </c>
      <c r="T79" s="1">
        <f ca="1">T19+NORMINV(RAND(),0,'Total-Smoothed'!$AG$2)</f>
        <v>0.9318629837988861</v>
      </c>
      <c r="U79" s="1">
        <f ca="1">U19+NORMINV(RAND(),0,'Total-Smoothed'!$AG$2)</f>
        <v>0.26027455651525389</v>
      </c>
      <c r="V79" s="1">
        <f ca="1">V19+NORMINV(RAND(),0,'Total-Smoothed'!$AG$2)</f>
        <v>0.14973244751822745</v>
      </c>
      <c r="W79" s="1">
        <f ca="1">W19+NORMINV(RAND(),0,'Total-Smoothed'!$AG$2)</f>
        <v>2.8119250964931841E-2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-0.16869888362339758</v>
      </c>
      <c r="E80" s="1">
        <f ca="1">E20+NORMINV(RAND(),0,'Total-Smoothed'!$AG$2)</f>
        <v>0.20810771623674706</v>
      </c>
      <c r="F80" s="1">
        <f ca="1">F20+NORMINV(RAND(),0,'Total-Smoothed'!$AG$2)</f>
        <v>-7.2501381805506637E-2</v>
      </c>
      <c r="G80" s="1">
        <f ca="1">G20+NORMINV(RAND(),0,'Total-Smoothed'!$AG$2)</f>
        <v>-3.2517631104962683E-2</v>
      </c>
      <c r="H80" s="1">
        <f ca="1">H20+NORMINV(RAND(),0,'Total-Smoothed'!$AG$2)</f>
        <v>3.834672067638141E-2</v>
      </c>
      <c r="I80" s="1">
        <f ca="1">I20+NORMINV(RAND(),0,'Total-Smoothed'!$AG$2)</f>
        <v>0.91917285104165014</v>
      </c>
      <c r="J80" s="1">
        <f ca="1">J20+NORMINV(RAND(),0,'Total-Smoothed'!$AG$2)</f>
        <v>0.19339204211280084</v>
      </c>
      <c r="K80" s="1">
        <f ca="1">K20+NORMINV(RAND(),0,'Total-Smoothed'!$AG$2)</f>
        <v>-3.9685134730653618E-2</v>
      </c>
      <c r="L80" s="1">
        <f ca="1">L20+NORMINV(RAND(),0,'Total-Smoothed'!$AG$2)</f>
        <v>1.044589449996626E-2</v>
      </c>
      <c r="M80" s="1">
        <f ca="1">M20+NORMINV(RAND(),0,'Total-Smoothed'!$AG$2)</f>
        <v>-0.13203245329934701</v>
      </c>
      <c r="N80" s="1">
        <f ca="1">N20+NORMINV(RAND(),0,'Total-Smoothed'!$AG$2)</f>
        <v>-4.5115489543856802E-2</v>
      </c>
      <c r="O80" s="1">
        <f ca="1">O20+NORMINV(RAND(),0,'Total-Smoothed'!$AG$2)</f>
        <v>0.39912260075827899</v>
      </c>
      <c r="P80" s="1">
        <f ca="1">P20+NORMINV(RAND(),0,'Total-Smoothed'!$AG$2)</f>
        <v>5.4236286618366089E-2</v>
      </c>
      <c r="Q80" s="1">
        <f ca="1">Q20+NORMINV(RAND(),0,'Total-Smoothed'!$AG$2)</f>
        <v>2.0251126896486685E-2</v>
      </c>
      <c r="R80" s="1">
        <f ca="1">R20+NORMINV(RAND(),0,'Total-Smoothed'!$AG$2)</f>
        <v>0.40225305351642338</v>
      </c>
      <c r="S80" s="1">
        <f ca="1">S20+NORMINV(RAND(),0,'Total-Smoothed'!$AG$2)</f>
        <v>6.3021908532716039E-2</v>
      </c>
      <c r="T80" s="1">
        <f ca="1">T20+NORMINV(RAND(),0,'Total-Smoothed'!$AG$2)</f>
        <v>0.85422839804383999</v>
      </c>
      <c r="U80" s="1">
        <f ca="1">U20+NORMINV(RAND(),0,'Total-Smoothed'!$AG$2)</f>
        <v>0.29207717019562585</v>
      </c>
      <c r="V80" s="1">
        <f ca="1">V20+NORMINV(RAND(),0,'Total-Smoothed'!$AG$2)</f>
        <v>0.10279818961891052</v>
      </c>
      <c r="W80" s="1">
        <f ca="1">W20+NORMINV(RAND(),0,'Total-Smoothed'!$AG$2)</f>
        <v>9.3315297941386433E-2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7.5705930085116615E-3</v>
      </c>
      <c r="E81" s="1">
        <f ca="1">E21+NORMINV(RAND(),0,'Total-Smoothed'!$AG$2)</f>
        <v>0.20112669674522238</v>
      </c>
      <c r="F81" s="1">
        <f ca="1">F21+NORMINV(RAND(),0,'Total-Smoothed'!$AG$2)</f>
        <v>0.12688508983230296</v>
      </c>
      <c r="G81" s="1">
        <f ca="1">G21+NORMINV(RAND(),0,'Total-Smoothed'!$AG$2)</f>
        <v>-8.9942650146107361E-2</v>
      </c>
      <c r="H81" s="1">
        <f ca="1">H21+NORMINV(RAND(),0,'Total-Smoothed'!$AG$2)</f>
        <v>0.12792769550357375</v>
      </c>
      <c r="I81" s="1">
        <f ca="1">I21+NORMINV(RAND(),0,'Total-Smoothed'!$AG$2)</f>
        <v>1.152170166689594</v>
      </c>
      <c r="J81" s="1">
        <f ca="1">J21+NORMINV(RAND(),0,'Total-Smoothed'!$AG$2)</f>
        <v>2.2492325750776539E-2</v>
      </c>
      <c r="K81" s="1">
        <f ca="1">K21+NORMINV(RAND(),0,'Total-Smoothed'!$AG$2)</f>
        <v>0.19162064327343276</v>
      </c>
      <c r="L81" s="1">
        <f ca="1">L21+NORMINV(RAND(),0,'Total-Smoothed'!$AG$2)</f>
        <v>0.19236078943947829</v>
      </c>
      <c r="M81" s="1">
        <f ca="1">M21+NORMINV(RAND(),0,'Total-Smoothed'!$AG$2)</f>
        <v>0.24571591729905123</v>
      </c>
      <c r="N81" s="1">
        <f ca="1">N21+NORMINV(RAND(),0,'Total-Smoothed'!$AG$2)</f>
        <v>0.10661000061719289</v>
      </c>
      <c r="O81" s="1">
        <f ca="1">O21+NORMINV(RAND(),0,'Total-Smoothed'!$AG$2)</f>
        <v>0.23059333658395625</v>
      </c>
      <c r="P81" s="1">
        <f ca="1">P21+NORMINV(RAND(),0,'Total-Smoothed'!$AG$2)</f>
        <v>-3.2669238003177293E-3</v>
      </c>
      <c r="Q81" s="1">
        <f ca="1">Q21+NORMINV(RAND(),0,'Total-Smoothed'!$AG$2)</f>
        <v>-3.2178006144898928E-2</v>
      </c>
      <c r="R81" s="1">
        <f ca="1">R21+NORMINV(RAND(),0,'Total-Smoothed'!$AG$2)</f>
        <v>7.6508435747181414E-2</v>
      </c>
      <c r="S81" s="1">
        <f ca="1">S21+NORMINV(RAND(),0,'Total-Smoothed'!$AG$2)</f>
        <v>7.284876676649589E-2</v>
      </c>
      <c r="T81" s="1">
        <f ca="1">T21+NORMINV(RAND(),0,'Total-Smoothed'!$AG$2)</f>
        <v>0.92080213851836767</v>
      </c>
      <c r="U81" s="1">
        <f ca="1">U21+NORMINV(RAND(),0,'Total-Smoothed'!$AG$2)</f>
        <v>0.26687875158257901</v>
      </c>
      <c r="V81" s="1">
        <f ca="1">V21+NORMINV(RAND(),0,'Total-Smoothed'!$AG$2)</f>
        <v>-9.1402117026099461E-2</v>
      </c>
      <c r="W81" s="1">
        <f ca="1">W21+NORMINV(RAND(),0,'Total-Smoothed'!$AG$2)</f>
        <v>-1.645437742353989E-2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0.10086494650117066</v>
      </c>
      <c r="E82" s="1">
        <f ca="1">E22+NORMINV(RAND(),0,'Total-Smoothed'!$AG$2)</f>
        <v>-2.6275539400113235E-2</v>
      </c>
      <c r="F82" s="1">
        <f ca="1">F22+NORMINV(RAND(),0,'Total-Smoothed'!$AG$2)</f>
        <v>3.1228973053318853E-2</v>
      </c>
      <c r="G82" s="1">
        <f ca="1">G22+NORMINV(RAND(),0,'Total-Smoothed'!$AG$2)</f>
        <v>0.10924433493355507</v>
      </c>
      <c r="H82" s="1">
        <f ca="1">H22+NORMINV(RAND(),0,'Total-Smoothed'!$AG$2)</f>
        <v>7.5392253996350814E-2</v>
      </c>
      <c r="I82" s="1">
        <f ca="1">I22+NORMINV(RAND(),0,'Total-Smoothed'!$AG$2)</f>
        <v>1.0406389076064135</v>
      </c>
      <c r="J82" s="1">
        <f ca="1">J22+NORMINV(RAND(),0,'Total-Smoothed'!$AG$2)</f>
        <v>-0.12949107151655379</v>
      </c>
      <c r="K82" s="1">
        <f ca="1">K22+NORMINV(RAND(),0,'Total-Smoothed'!$AG$2)</f>
        <v>0.1568319498598692</v>
      </c>
      <c r="L82" s="1">
        <f ca="1">L22+NORMINV(RAND(),0,'Total-Smoothed'!$AG$2)</f>
        <v>6.9331000662137654E-2</v>
      </c>
      <c r="M82" s="1">
        <f ca="1">M22+NORMINV(RAND(),0,'Total-Smoothed'!$AG$2)</f>
        <v>0.26282425193732556</v>
      </c>
      <c r="N82" s="1">
        <f ca="1">N22+NORMINV(RAND(),0,'Total-Smoothed'!$AG$2)</f>
        <v>-2.1830375588977824E-2</v>
      </c>
      <c r="O82" s="1">
        <f ca="1">O22+NORMINV(RAND(),0,'Total-Smoothed'!$AG$2)</f>
        <v>0.13481392683398913</v>
      </c>
      <c r="P82" s="1">
        <f ca="1">P22+NORMINV(RAND(),0,'Total-Smoothed'!$AG$2)</f>
        <v>9.4411042518466687E-2</v>
      </c>
      <c r="Q82" s="1">
        <f ca="1">Q22+NORMINV(RAND(),0,'Total-Smoothed'!$AG$2)</f>
        <v>-6.7895395024208743E-2</v>
      </c>
      <c r="R82" s="1">
        <f ca="1">R22+NORMINV(RAND(),0,'Total-Smoothed'!$AG$2)</f>
        <v>-2.9131724709938966E-2</v>
      </c>
      <c r="S82" s="1">
        <f ca="1">S22+NORMINV(RAND(),0,'Total-Smoothed'!$AG$2)</f>
        <v>2.613593901910775E-2</v>
      </c>
      <c r="T82" s="1">
        <f ca="1">T22+NORMINV(RAND(),0,'Total-Smoothed'!$AG$2)</f>
        <v>0.92307528088775159</v>
      </c>
      <c r="U82" s="1">
        <f ca="1">U22+NORMINV(RAND(),0,'Total-Smoothed'!$AG$2)</f>
        <v>0.21317550511821914</v>
      </c>
      <c r="V82" s="1">
        <f ca="1">V22+NORMINV(RAND(),0,'Total-Smoothed'!$AG$2)</f>
        <v>0.16056435226802734</v>
      </c>
      <c r="W82" s="1">
        <f ca="1">W22+NORMINV(RAND(),0,'Total-Smoothed'!$AG$2)</f>
        <v>0.16568950132494098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-6.6091136042800272E-2</v>
      </c>
      <c r="E83" s="1">
        <f ca="1">E23+NORMINV(RAND(),0,'Total-Smoothed'!$AG$2)</f>
        <v>0.12819104638185946</v>
      </c>
      <c r="F83" s="1">
        <f ca="1">F23+NORMINV(RAND(),0,'Total-Smoothed'!$AG$2)</f>
        <v>6.3374014919030622E-2</v>
      </c>
      <c r="G83" s="1">
        <f ca="1">G23+NORMINV(RAND(),0,'Total-Smoothed'!$AG$2)</f>
        <v>0.18436508727531986</v>
      </c>
      <c r="H83" s="1">
        <f ca="1">H23+NORMINV(RAND(),0,'Total-Smoothed'!$AG$2)</f>
        <v>-6.3114382296436788E-2</v>
      </c>
      <c r="I83" s="1">
        <f ca="1">I23+NORMINV(RAND(),0,'Total-Smoothed'!$AG$2)</f>
        <v>0.84376232041890165</v>
      </c>
      <c r="J83" s="1">
        <f ca="1">J23+NORMINV(RAND(),0,'Total-Smoothed'!$AG$2)</f>
        <v>0.13022716261407324</v>
      </c>
      <c r="K83" s="1">
        <f ca="1">K23+NORMINV(RAND(),0,'Total-Smoothed'!$AG$2)</f>
        <v>0.35092498677444017</v>
      </c>
      <c r="L83" s="1">
        <f ca="1">L23+NORMINV(RAND(),0,'Total-Smoothed'!$AG$2)</f>
        <v>3.4254322889207399E-2</v>
      </c>
      <c r="M83" s="1">
        <f ca="1">M23+NORMINV(RAND(),0,'Total-Smoothed'!$AG$2)</f>
        <v>3.8983902517177343E-2</v>
      </c>
      <c r="N83" s="1">
        <f ca="1">N23+NORMINV(RAND(),0,'Total-Smoothed'!$AG$2)</f>
        <v>0.12717569651344729</v>
      </c>
      <c r="O83" s="1">
        <f ca="1">O23+NORMINV(RAND(),0,'Total-Smoothed'!$AG$2)</f>
        <v>0.12160443962788746</v>
      </c>
      <c r="P83" s="1">
        <f ca="1">P23+NORMINV(RAND(),0,'Total-Smoothed'!$AG$2)</f>
        <v>-3.6437485885439248E-2</v>
      </c>
      <c r="Q83" s="1">
        <f ca="1">Q23+NORMINV(RAND(),0,'Total-Smoothed'!$AG$2)</f>
        <v>2.7931574440109044E-2</v>
      </c>
      <c r="R83" s="1">
        <f ca="1">R23+NORMINV(RAND(),0,'Total-Smoothed'!$AG$2)</f>
        <v>0.38109397928073485</v>
      </c>
      <c r="S83" s="1">
        <f ca="1">S23+NORMINV(RAND(),0,'Total-Smoothed'!$AG$2)</f>
        <v>-0.10816515227489276</v>
      </c>
      <c r="T83" s="1">
        <f ca="1">T23+NORMINV(RAND(),0,'Total-Smoothed'!$AG$2)</f>
        <v>0.72384375908508147</v>
      </c>
      <c r="U83" s="1">
        <f ca="1">U23+NORMINV(RAND(),0,'Total-Smoothed'!$AG$2)</f>
        <v>0.13666169695498745</v>
      </c>
      <c r="V83" s="1">
        <f ca="1">V23+NORMINV(RAND(),0,'Total-Smoothed'!$AG$2)</f>
        <v>1.8828941326510425E-2</v>
      </c>
      <c r="W83" s="1">
        <f ca="1">W23+NORMINV(RAND(),0,'Total-Smoothed'!$AG$2)</f>
        <v>0.12665515295270563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5.6467286241427946E-2</v>
      </c>
      <c r="E84" s="1">
        <f ca="1">E24+NORMINV(RAND(),0,'Total-Smoothed'!$AG$2)</f>
        <v>5.725028595694525E-2</v>
      </c>
      <c r="F84" s="1">
        <f ca="1">F24+NORMINV(RAND(),0,'Total-Smoothed'!$AG$2)</f>
        <v>0.14834128630273169</v>
      </c>
      <c r="G84" s="1">
        <f ca="1">G24+NORMINV(RAND(),0,'Total-Smoothed'!$AG$2)</f>
        <v>-0.10911398607442807</v>
      </c>
      <c r="H84" s="1">
        <f ca="1">H24+NORMINV(RAND(),0,'Total-Smoothed'!$AG$2)</f>
        <v>2.514712675367764E-3</v>
      </c>
      <c r="I84" s="1">
        <f ca="1">I24+NORMINV(RAND(),0,'Total-Smoothed'!$AG$2)</f>
        <v>0.93045618143249798</v>
      </c>
      <c r="J84" s="1">
        <f ca="1">J24+NORMINV(RAND(),0,'Total-Smoothed'!$AG$2)</f>
        <v>0.19989711730217366</v>
      </c>
      <c r="K84" s="1">
        <f ca="1">K24+NORMINV(RAND(),0,'Total-Smoothed'!$AG$2)</f>
        <v>1.7204693865114664E-2</v>
      </c>
      <c r="L84" s="1">
        <f ca="1">L24+NORMINV(RAND(),0,'Total-Smoothed'!$AG$2)</f>
        <v>3.5830770084801795E-2</v>
      </c>
      <c r="M84" s="1">
        <f ca="1">M24+NORMINV(RAND(),0,'Total-Smoothed'!$AG$2)</f>
        <v>5.2923636788610055E-2</v>
      </c>
      <c r="N84" s="1">
        <f ca="1">N24+NORMINV(RAND(),0,'Total-Smoothed'!$AG$2)</f>
        <v>0.12843520447141155</v>
      </c>
      <c r="O84" s="1">
        <f ca="1">O24+NORMINV(RAND(),0,'Total-Smoothed'!$AG$2)</f>
        <v>0.27598607021900773</v>
      </c>
      <c r="P84" s="1">
        <f ca="1">P24+NORMINV(RAND(),0,'Total-Smoothed'!$AG$2)</f>
        <v>0.13235047944939152</v>
      </c>
      <c r="Q84" s="1">
        <f ca="1">Q24+NORMINV(RAND(),0,'Total-Smoothed'!$AG$2)</f>
        <v>-0.13398696664306192</v>
      </c>
      <c r="R84" s="1">
        <f ca="1">R24+NORMINV(RAND(),0,'Total-Smoothed'!$AG$2)</f>
        <v>7.7906127476822351E-2</v>
      </c>
      <c r="S84" s="1">
        <f ca="1">S24+NORMINV(RAND(),0,'Total-Smoothed'!$AG$2)</f>
        <v>1.2920797571698344E-2</v>
      </c>
      <c r="T84" s="1">
        <f ca="1">T24+NORMINV(RAND(),0,'Total-Smoothed'!$AG$2)</f>
        <v>1.074123180442933</v>
      </c>
      <c r="U84" s="1">
        <f ca="1">U24+NORMINV(RAND(),0,'Total-Smoothed'!$AG$2)</f>
        <v>0.27433766660732867</v>
      </c>
      <c r="V84" s="1">
        <f ca="1">V24+NORMINV(RAND(),0,'Total-Smoothed'!$AG$2)</f>
        <v>6.8340455454664065E-2</v>
      </c>
      <c r="W84" s="1">
        <f ca="1">W24+NORMINV(RAND(),0,'Total-Smoothed'!$AG$2)</f>
        <v>-0.17930215882484718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0.11428489846057899</v>
      </c>
      <c r="E85" s="1">
        <f ca="1">E25+NORMINV(RAND(),0,'Total-Smoothed'!$AG$2)</f>
        <v>-9.1685342445803147E-2</v>
      </c>
      <c r="F85" s="1">
        <f ca="1">F25+NORMINV(RAND(),0,'Total-Smoothed'!$AG$2)</f>
        <v>0.12961986060303246</v>
      </c>
      <c r="G85" s="1">
        <f ca="1">G25+NORMINV(RAND(),0,'Total-Smoothed'!$AG$2)</f>
        <v>0.83407743414434021</v>
      </c>
      <c r="H85" s="1">
        <f ca="1">H25+NORMINV(RAND(),0,'Total-Smoothed'!$AG$2)</f>
        <v>-6.8314914937189983E-2</v>
      </c>
      <c r="I85" s="1">
        <f ca="1">I25+NORMINV(RAND(),0,'Total-Smoothed'!$AG$2)</f>
        <v>0.14677596669407827</v>
      </c>
      <c r="J85" s="1">
        <f ca="1">J25+NORMINV(RAND(),0,'Total-Smoothed'!$AG$2)</f>
        <v>3.0144085362322846E-2</v>
      </c>
      <c r="K85" s="1">
        <f ca="1">K25+NORMINV(RAND(),0,'Total-Smoothed'!$AG$2)</f>
        <v>0.5530182667030612</v>
      </c>
      <c r="L85" s="1">
        <f ca="1">L25+NORMINV(RAND(),0,'Total-Smoothed'!$AG$2)</f>
        <v>-1.034892081700281E-4</v>
      </c>
      <c r="M85" s="1">
        <f ca="1">M25+NORMINV(RAND(),0,'Total-Smoothed'!$AG$2)</f>
        <v>0.17569932596085724</v>
      </c>
      <c r="N85" s="1">
        <f ca="1">N25+NORMINV(RAND(),0,'Total-Smoothed'!$AG$2)</f>
        <v>-0.1099076675009613</v>
      </c>
      <c r="O85" s="1">
        <f ca="1">O25+NORMINV(RAND(),0,'Total-Smoothed'!$AG$2)</f>
        <v>0.16218474296218161</v>
      </c>
      <c r="P85" s="1">
        <f ca="1">P25+NORMINV(RAND(),0,'Total-Smoothed'!$AG$2)</f>
        <v>0.88096142559692558</v>
      </c>
      <c r="Q85" s="1">
        <f ca="1">Q25+NORMINV(RAND(),0,'Total-Smoothed'!$AG$2)</f>
        <v>0.62136469225424285</v>
      </c>
      <c r="R85" s="1">
        <f ca="1">R25+NORMINV(RAND(),0,'Total-Smoothed'!$AG$2)</f>
        <v>0.86533654820894768</v>
      </c>
      <c r="S85" s="1">
        <f ca="1">S25+NORMINV(RAND(),0,'Total-Smoothed'!$AG$2)</f>
        <v>0.42111316245638236</v>
      </c>
      <c r="T85" s="1">
        <f ca="1">T25+NORMINV(RAND(),0,'Total-Smoothed'!$AG$2)</f>
        <v>0.97605536903536727</v>
      </c>
      <c r="U85" s="1">
        <f ca="1">U25+NORMINV(RAND(),0,'Total-Smoothed'!$AG$2)</f>
        <v>0.72815348823267945</v>
      </c>
      <c r="V85" s="1">
        <f ca="1">V25+NORMINV(RAND(),0,'Total-Smoothed'!$AG$2)</f>
        <v>7.8525508553685702E-2</v>
      </c>
      <c r="W85" s="1">
        <f ca="1">W25+NORMINV(RAND(),0,'Total-Smoothed'!$AG$2)</f>
        <v>0.94849877644248448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-4.4214898596252536E-2</v>
      </c>
      <c r="E86" s="1">
        <f ca="1">E26+NORMINV(RAND(),0,'Total-Smoothed'!$AG$2)</f>
        <v>2.9648833677410467E-2</v>
      </c>
      <c r="F86" s="1">
        <f ca="1">F26+NORMINV(RAND(),0,'Total-Smoothed'!$AG$2)</f>
        <v>5.322783434926151E-2</v>
      </c>
      <c r="G86" s="1">
        <f ca="1">G26+NORMINV(RAND(),0,'Total-Smoothed'!$AG$2)</f>
        <v>0.67297479483157985</v>
      </c>
      <c r="H86" s="1">
        <f ca="1">H26+NORMINV(RAND(),0,'Total-Smoothed'!$AG$2)</f>
        <v>3.6625904711537809E-2</v>
      </c>
      <c r="I86" s="1">
        <f ca="1">I26+NORMINV(RAND(),0,'Total-Smoothed'!$AG$2)</f>
        <v>0.80234308046546321</v>
      </c>
      <c r="J86" s="1">
        <f ca="1">J26+NORMINV(RAND(),0,'Total-Smoothed'!$AG$2)</f>
        <v>0.10148270007984957</v>
      </c>
      <c r="K86" s="1">
        <f ca="1">K26+NORMINV(RAND(),0,'Total-Smoothed'!$AG$2)</f>
        <v>0.89730160219904143</v>
      </c>
      <c r="L86" s="1">
        <f ca="1">L26+NORMINV(RAND(),0,'Total-Smoothed'!$AG$2)</f>
        <v>7.6455981946048371E-2</v>
      </c>
      <c r="M86" s="1">
        <f ca="1">M26+NORMINV(RAND(),0,'Total-Smoothed'!$AG$2)</f>
        <v>7.4811427187175594E-2</v>
      </c>
      <c r="N86" s="1">
        <f ca="1">N26+NORMINV(RAND(),0,'Total-Smoothed'!$AG$2)</f>
        <v>0.11328604309788518</v>
      </c>
      <c r="O86" s="1">
        <f ca="1">O26+NORMINV(RAND(),0,'Total-Smoothed'!$AG$2)</f>
        <v>0.17893938212014596</v>
      </c>
      <c r="P86" s="1">
        <f ca="1">P26+NORMINV(RAND(),0,'Total-Smoothed'!$AG$2)</f>
        <v>0.605916808414111</v>
      </c>
      <c r="Q86" s="1">
        <f ca="1">Q26+NORMINV(RAND(),0,'Total-Smoothed'!$AG$2)</f>
        <v>0.31038423958691225</v>
      </c>
      <c r="R86" s="1">
        <f ca="1">R26+NORMINV(RAND(),0,'Total-Smoothed'!$AG$2)</f>
        <v>-0.11507846191451275</v>
      </c>
      <c r="S86" s="1">
        <f ca="1">S26+NORMINV(RAND(),0,'Total-Smoothed'!$AG$2)</f>
        <v>0.93506082760236109</v>
      </c>
      <c r="T86" s="1">
        <f ca="1">T26+NORMINV(RAND(),0,'Total-Smoothed'!$AG$2)</f>
        <v>0.94101565678765653</v>
      </c>
      <c r="U86" s="1">
        <f ca="1">U26+NORMINV(RAND(),0,'Total-Smoothed'!$AG$2)</f>
        <v>-0.18676238020831587</v>
      </c>
      <c r="V86" s="1">
        <f ca="1">V26+NORMINV(RAND(),0,'Total-Smoothed'!$AG$2)</f>
        <v>2.6390585322991107E-2</v>
      </c>
      <c r="W86" s="1">
        <f ca="1">W26+NORMINV(RAND(),0,'Total-Smoothed'!$AG$2)</f>
        <v>0.93805445040122049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-1.8612776338045978E-2</v>
      </c>
      <c r="E87" s="1">
        <f ca="1">E27+NORMINV(RAND(),0,'Total-Smoothed'!$AG$2)</f>
        <v>0.90549121720407766</v>
      </c>
      <c r="F87" s="1">
        <f ca="1">F27+NORMINV(RAND(),0,'Total-Smoothed'!$AG$2)</f>
        <v>8.2090730296512232E-2</v>
      </c>
      <c r="G87" s="1">
        <f ca="1">G27+NORMINV(RAND(),0,'Total-Smoothed'!$AG$2)</f>
        <v>-0.12912106849869648</v>
      </c>
      <c r="H87" s="1">
        <f ca="1">H27+NORMINV(RAND(),0,'Total-Smoothed'!$AG$2)</f>
        <v>0.11202409819141815</v>
      </c>
      <c r="I87" s="1">
        <f ca="1">I27+NORMINV(RAND(),0,'Total-Smoothed'!$AG$2)</f>
        <v>0.38760447095082518</v>
      </c>
      <c r="J87" s="1">
        <f ca="1">J27+NORMINV(RAND(),0,'Total-Smoothed'!$AG$2)</f>
        <v>2.7578510582911494E-2</v>
      </c>
      <c r="K87" s="1">
        <f ca="1">K27+NORMINV(RAND(),0,'Total-Smoothed'!$AG$2)</f>
        <v>0.91406410664748039</v>
      </c>
      <c r="L87" s="1">
        <f ca="1">L27+NORMINV(RAND(),0,'Total-Smoothed'!$AG$2)</f>
        <v>-9.422972726078889E-2</v>
      </c>
      <c r="M87" s="1">
        <f ca="1">M27+NORMINV(RAND(),0,'Total-Smoothed'!$AG$2)</f>
        <v>-0.19856124689700128</v>
      </c>
      <c r="N87" s="1">
        <f ca="1">N27+NORMINV(RAND(),0,'Total-Smoothed'!$AG$2)</f>
        <v>-5.3717250497026289E-2</v>
      </c>
      <c r="O87" s="1">
        <f ca="1">O27+NORMINV(RAND(),0,'Total-Smoothed'!$AG$2)</f>
        <v>6.1038208875926217E-2</v>
      </c>
      <c r="P87" s="1">
        <f ca="1">P27+NORMINV(RAND(),0,'Total-Smoothed'!$AG$2)</f>
        <v>6.7366287327210894E-2</v>
      </c>
      <c r="Q87" s="1">
        <f ca="1">Q27+NORMINV(RAND(),0,'Total-Smoothed'!$AG$2)</f>
        <v>0.73449092964901719</v>
      </c>
      <c r="R87" s="1">
        <f ca="1">R27+NORMINV(RAND(),0,'Total-Smoothed'!$AG$2)</f>
        <v>0.82337190192414944</v>
      </c>
      <c r="S87" s="1">
        <f ca="1">S27+NORMINV(RAND(),0,'Total-Smoothed'!$AG$2)</f>
        <v>0.13374449093225696</v>
      </c>
      <c r="T87" s="1">
        <f ca="1">T27+NORMINV(RAND(),0,'Total-Smoothed'!$AG$2)</f>
        <v>0.97297108483134276</v>
      </c>
      <c r="U87" s="1">
        <f ca="1">U27+NORMINV(RAND(),0,'Total-Smoothed'!$AG$2)</f>
        <v>0.27701560971618289</v>
      </c>
      <c r="V87" s="1">
        <f ca="1">V27+NORMINV(RAND(),0,'Total-Smoothed'!$AG$2)</f>
        <v>0.17549442760008588</v>
      </c>
      <c r="W87" s="1">
        <f ca="1">W27+NORMINV(RAND(),0,'Total-Smoothed'!$AG$2)</f>
        <v>0.24974627009032735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0.99742263797833985</v>
      </c>
      <c r="E88" s="1">
        <f ca="1">E28+NORMINV(RAND(),0,'Total-Smoothed'!$AG$2)</f>
        <v>1.1951881882659388</v>
      </c>
      <c r="F88" s="1">
        <f ca="1">F28+NORMINV(RAND(),0,'Total-Smoothed'!$AG$2)</f>
        <v>0.16326065892291125</v>
      </c>
      <c r="G88" s="1">
        <f ca="1">G28+NORMINV(RAND(),0,'Total-Smoothed'!$AG$2)</f>
        <v>0.25417193554895406</v>
      </c>
      <c r="H88" s="1">
        <f ca="1">H28+NORMINV(RAND(),0,'Total-Smoothed'!$AG$2)</f>
        <v>8.7157463796688484E-2</v>
      </c>
      <c r="I88" s="1">
        <f ca="1">I28+NORMINV(RAND(),0,'Total-Smoothed'!$AG$2)</f>
        <v>0.87336835028208915</v>
      </c>
      <c r="J88" s="1">
        <f ca="1">J28+NORMINV(RAND(),0,'Total-Smoothed'!$AG$2)</f>
        <v>0.10433081907042958</v>
      </c>
      <c r="K88" s="1">
        <f ca="1">K28+NORMINV(RAND(),0,'Total-Smoothed'!$AG$2)</f>
        <v>3.6452564097130526E-2</v>
      </c>
      <c r="L88" s="1">
        <f ca="1">L28+NORMINV(RAND(),0,'Total-Smoothed'!$AG$2)</f>
        <v>2.9399815698821555E-2</v>
      </c>
      <c r="M88" s="1">
        <f ca="1">M28+NORMINV(RAND(),0,'Total-Smoothed'!$AG$2)</f>
        <v>0.10927961742077032</v>
      </c>
      <c r="N88" s="1">
        <f ca="1">N28+NORMINV(RAND(),0,'Total-Smoothed'!$AG$2)</f>
        <v>-3.2652846235011662E-2</v>
      </c>
      <c r="O88" s="1">
        <f ca="1">O28+NORMINV(RAND(),0,'Total-Smoothed'!$AG$2)</f>
        <v>0.51734020173940065</v>
      </c>
      <c r="P88" s="1">
        <f ca="1">P28+NORMINV(RAND(),0,'Total-Smoothed'!$AG$2)</f>
        <v>0.97546537851382387</v>
      </c>
      <c r="Q88" s="1">
        <f ca="1">Q28+NORMINV(RAND(),0,'Total-Smoothed'!$AG$2)</f>
        <v>0.93587566715165582</v>
      </c>
      <c r="R88" s="1">
        <f ca="1">R28+NORMINV(RAND(),0,'Total-Smoothed'!$AG$2)</f>
        <v>0.97989381681035581</v>
      </c>
      <c r="S88" s="1">
        <f ca="1">S28+NORMINV(RAND(),0,'Total-Smoothed'!$AG$2)</f>
        <v>1.0821820345020843</v>
      </c>
      <c r="T88" s="1">
        <f ca="1">T28+NORMINV(RAND(),0,'Total-Smoothed'!$AG$2)</f>
        <v>0.18554993168354192</v>
      </c>
      <c r="U88" s="1">
        <f ca="1">U28+NORMINV(RAND(),0,'Total-Smoothed'!$AG$2)</f>
        <v>1.0351834829687785</v>
      </c>
      <c r="V88" s="1">
        <f ca="1">V28+NORMINV(RAND(),0,'Total-Smoothed'!$AG$2)</f>
        <v>6.990445236016038E-2</v>
      </c>
      <c r="W88" s="1">
        <f ca="1">W28+NORMINV(RAND(),0,'Total-Smoothed'!$AG$2)</f>
        <v>1.0228869041450834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-0.14379896910275317</v>
      </c>
      <c r="E89" s="1">
        <f ca="1">E29+NORMINV(RAND(),0,'Total-Smoothed'!$AG$2)</f>
        <v>0.17982207372657624</v>
      </c>
      <c r="F89" s="1">
        <f ca="1">F29+NORMINV(RAND(),0,'Total-Smoothed'!$AG$2)</f>
        <v>0.11284784890504142</v>
      </c>
      <c r="G89" s="1">
        <f ca="1">G29+NORMINV(RAND(),0,'Total-Smoothed'!$AG$2)</f>
        <v>0.33941264310645092</v>
      </c>
      <c r="H89" s="1">
        <f ca="1">H29+NORMINV(RAND(),0,'Total-Smoothed'!$AG$2)</f>
        <v>-6.2376927494117974E-2</v>
      </c>
      <c r="I89" s="1">
        <f ca="1">I29+NORMINV(RAND(),0,'Total-Smoothed'!$AG$2)</f>
        <v>1.0124508099717924</v>
      </c>
      <c r="J89" s="1">
        <f ca="1">J29+NORMINV(RAND(),0,'Total-Smoothed'!$AG$2)</f>
        <v>0.26332363644962276</v>
      </c>
      <c r="K89" s="1">
        <f ca="1">K29+NORMINV(RAND(),0,'Total-Smoothed'!$AG$2)</f>
        <v>0.92811470003941798</v>
      </c>
      <c r="L89" s="1">
        <f ca="1">L29+NORMINV(RAND(),0,'Total-Smoothed'!$AG$2)</f>
        <v>0.20285152959127389</v>
      </c>
      <c r="M89" s="1">
        <f ca="1">M29+NORMINV(RAND(),0,'Total-Smoothed'!$AG$2)</f>
        <v>8.7710416347818732E-2</v>
      </c>
      <c r="N89" s="1">
        <f ca="1">N29+NORMINV(RAND(),0,'Total-Smoothed'!$AG$2)</f>
        <v>-5.7658517566913765E-2</v>
      </c>
      <c r="O89" s="1">
        <f ca="1">O29+NORMINV(RAND(),0,'Total-Smoothed'!$AG$2)</f>
        <v>6.2670386959315982E-2</v>
      </c>
      <c r="P89" s="1">
        <f ca="1">P29+NORMINV(RAND(),0,'Total-Smoothed'!$AG$2)</f>
        <v>0.7360076922982125</v>
      </c>
      <c r="Q89" s="1">
        <f ca="1">Q29+NORMINV(RAND(),0,'Total-Smoothed'!$AG$2)</f>
        <v>-6.8083306654692269E-2</v>
      </c>
      <c r="R89" s="1">
        <f ca="1">R29+NORMINV(RAND(),0,'Total-Smoothed'!$AG$2)</f>
        <v>0.89166563070828864</v>
      </c>
      <c r="S89" s="1">
        <f ca="1">S29+NORMINV(RAND(),0,'Total-Smoothed'!$AG$2)</f>
        <v>-0.12556316740604323</v>
      </c>
      <c r="T89" s="1">
        <f ca="1">T29+NORMINV(RAND(),0,'Total-Smoothed'!$AG$2)</f>
        <v>0.95661858034164438</v>
      </c>
      <c r="U89" s="1">
        <f ca="1">U29+NORMINV(RAND(),0,'Total-Smoothed'!$AG$2)</f>
        <v>-7.0503428660354014E-2</v>
      </c>
      <c r="V89" s="1">
        <f ca="1">V29+NORMINV(RAND(),0,'Total-Smoothed'!$AG$2)</f>
        <v>-8.4573606053380629E-2</v>
      </c>
      <c r="W89" s="1">
        <f ca="1">W29+NORMINV(RAND(),0,'Total-Smoothed'!$AG$2)</f>
        <v>0.3219290031771026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3.9027251769029797E-2</v>
      </c>
      <c r="E90" s="1">
        <f ca="1">E30+NORMINV(RAND(),0,'Total-Smoothed'!$AG$2)</f>
        <v>2.0080821580083716E-2</v>
      </c>
      <c r="F90" s="1">
        <f ca="1">F30+NORMINV(RAND(),0,'Total-Smoothed'!$AG$2)</f>
        <v>0.21227755339151005</v>
      </c>
      <c r="G90" s="1">
        <f ca="1">G30+NORMINV(RAND(),0,'Total-Smoothed'!$AG$2)</f>
        <v>3.088795465246081E-2</v>
      </c>
      <c r="H90" s="1">
        <f ca="1">H30+NORMINV(RAND(),0,'Total-Smoothed'!$AG$2)</f>
        <v>9.7132215518017012E-2</v>
      </c>
      <c r="I90" s="1">
        <f ca="1">I30+NORMINV(RAND(),0,'Total-Smoothed'!$AG$2)</f>
        <v>0.95813104035105168</v>
      </c>
      <c r="J90" s="1">
        <f ca="1">J30+NORMINV(RAND(),0,'Total-Smoothed'!$AG$2)</f>
        <v>0.16731021664533058</v>
      </c>
      <c r="K90" s="1">
        <f ca="1">K30+NORMINV(RAND(),0,'Total-Smoothed'!$AG$2)</f>
        <v>0.93053635387813916</v>
      </c>
      <c r="L90" s="1">
        <f ca="1">L30+NORMINV(RAND(),0,'Total-Smoothed'!$AG$2)</f>
        <v>-3.4983093673597226E-2</v>
      </c>
      <c r="M90" s="1">
        <f ca="1">M30+NORMINV(RAND(),0,'Total-Smoothed'!$AG$2)</f>
        <v>9.1599439936516092E-2</v>
      </c>
      <c r="N90" s="1">
        <f ca="1">N30+NORMINV(RAND(),0,'Total-Smoothed'!$AG$2)</f>
        <v>-5.6515721303602599E-2</v>
      </c>
      <c r="O90" s="1">
        <f ca="1">O30+NORMINV(RAND(),0,'Total-Smoothed'!$AG$2)</f>
        <v>4.7382509537710005E-2</v>
      </c>
      <c r="P90" s="1">
        <f ca="1">P30+NORMINV(RAND(),0,'Total-Smoothed'!$AG$2)</f>
        <v>0.46972673543035448</v>
      </c>
      <c r="Q90" s="1">
        <f ca="1">Q30+NORMINV(RAND(),0,'Total-Smoothed'!$AG$2)</f>
        <v>1.0589475415384582E-2</v>
      </c>
      <c r="R90" s="1">
        <f ca="1">R30+NORMINV(RAND(),0,'Total-Smoothed'!$AG$2)</f>
        <v>0.88406536445239592</v>
      </c>
      <c r="S90" s="1">
        <f ca="1">S30+NORMINV(RAND(),0,'Total-Smoothed'!$AG$2)</f>
        <v>0.11161223340110309</v>
      </c>
      <c r="T90" s="1">
        <f ca="1">T30+NORMINV(RAND(),0,'Total-Smoothed'!$AG$2)</f>
        <v>0.95280396947464996</v>
      </c>
      <c r="U90" s="1">
        <f ca="1">U30+NORMINV(RAND(),0,'Total-Smoothed'!$AG$2)</f>
        <v>0.11258983576520384</v>
      </c>
      <c r="V90" s="1">
        <f ca="1">V30+NORMINV(RAND(),0,'Total-Smoothed'!$AG$2)</f>
        <v>1.9735936258867534E-2</v>
      </c>
      <c r="W90" s="1">
        <f ca="1">W30+NORMINV(RAND(),0,'Total-Smoothed'!$AG$2)</f>
        <v>0.78657711941509967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0.88558002721986762</v>
      </c>
      <c r="E91" s="1">
        <f ca="1">E31+NORMINV(RAND(),0,'Total-Smoothed'!$AG$2)</f>
        <v>0.88506344108282797</v>
      </c>
      <c r="F91" s="1">
        <f ca="1">F31+NORMINV(RAND(),0,'Total-Smoothed'!$AG$2)</f>
        <v>4.3742574522672786E-3</v>
      </c>
      <c r="G91" s="1">
        <f ca="1">G31+NORMINV(RAND(),0,'Total-Smoothed'!$AG$2)</f>
        <v>2.4698464893703642E-2</v>
      </c>
      <c r="H91" s="1">
        <f ca="1">H31+NORMINV(RAND(),0,'Total-Smoothed'!$AG$2)</f>
        <v>5.2089874799380487E-2</v>
      </c>
      <c r="I91" s="1">
        <f ca="1">I31+NORMINV(RAND(),0,'Total-Smoothed'!$AG$2)</f>
        <v>1.0943162556157509</v>
      </c>
      <c r="J91" s="1">
        <f ca="1">J31+NORMINV(RAND(),0,'Total-Smoothed'!$AG$2)</f>
        <v>0.2259821689885107</v>
      </c>
      <c r="K91" s="1">
        <f ca="1">K31+NORMINV(RAND(),0,'Total-Smoothed'!$AG$2)</f>
        <v>3.1903672960236287E-2</v>
      </c>
      <c r="L91" s="1">
        <f ca="1">L31+NORMINV(RAND(),0,'Total-Smoothed'!$AG$2)</f>
        <v>4.162660471886994E-2</v>
      </c>
      <c r="M91" s="1">
        <f ca="1">M31+NORMINV(RAND(),0,'Total-Smoothed'!$AG$2)</f>
        <v>4.7666065451246575E-2</v>
      </c>
      <c r="N91" s="1">
        <f ca="1">N31+NORMINV(RAND(),0,'Total-Smoothed'!$AG$2)</f>
        <v>2.6499290630682716E-2</v>
      </c>
      <c r="O91" s="1">
        <f ca="1">O31+NORMINV(RAND(),0,'Total-Smoothed'!$AG$2)</f>
        <v>0.91519418626053217</v>
      </c>
      <c r="P91" s="1">
        <f ca="1">P31+NORMINV(RAND(),0,'Total-Smoothed'!$AG$2)</f>
        <v>1.0214912451638181</v>
      </c>
      <c r="Q91" s="1">
        <f ca="1">Q31+NORMINV(RAND(),0,'Total-Smoothed'!$AG$2)</f>
        <v>-0.13392107160023412</v>
      </c>
      <c r="R91" s="1">
        <f ca="1">R31+NORMINV(RAND(),0,'Total-Smoothed'!$AG$2)</f>
        <v>0.20230412225359029</v>
      </c>
      <c r="S91" s="1">
        <f ca="1">S31+NORMINV(RAND(),0,'Total-Smoothed'!$AG$2)</f>
        <v>0.99152168573904453</v>
      </c>
      <c r="T91" s="1">
        <f ca="1">T31+NORMINV(RAND(),0,'Total-Smoothed'!$AG$2)</f>
        <v>5.367355049382519E-2</v>
      </c>
      <c r="U91" s="1">
        <f ca="1">U31+NORMINV(RAND(),0,'Total-Smoothed'!$AG$2)</f>
        <v>1.1331578767385284</v>
      </c>
      <c r="V91" s="1">
        <f ca="1">V31+NORMINV(RAND(),0,'Total-Smoothed'!$AG$2)</f>
        <v>1.3547144326427514E-2</v>
      </c>
      <c r="W91" s="1">
        <f ca="1">W31+NORMINV(RAND(),0,'Total-Smoothed'!$AG$2)</f>
        <v>0.82541090017751217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0.99857075799419059</v>
      </c>
      <c r="E92" s="1">
        <f ca="1">E32+NORMINV(RAND(),0,'Total-Smoothed'!$AG$2)</f>
        <v>0.77462656198733992</v>
      </c>
      <c r="F92" s="1">
        <f ca="1">F32+NORMINV(RAND(),0,'Total-Smoothed'!$AG$2)</f>
        <v>0.96627962964729597</v>
      </c>
      <c r="G92" s="1">
        <f ca="1">G32+NORMINV(RAND(),0,'Total-Smoothed'!$AG$2)</f>
        <v>0.92468989023673054</v>
      </c>
      <c r="H92" s="1">
        <f ca="1">H32+NORMINV(RAND(),0,'Total-Smoothed'!$AG$2)</f>
        <v>-1.7802856557092017E-3</v>
      </c>
      <c r="I92" s="1">
        <f ca="1">I32+NORMINV(RAND(),0,'Total-Smoothed'!$AG$2)</f>
        <v>0.99870472709907043</v>
      </c>
      <c r="J92" s="1">
        <f ca="1">J32+NORMINV(RAND(),0,'Total-Smoothed'!$AG$2)</f>
        <v>-2.2589479981765637E-2</v>
      </c>
      <c r="K92" s="1">
        <f ca="1">K32+NORMINV(RAND(),0,'Total-Smoothed'!$AG$2)</f>
        <v>-6.2336408484429832E-2</v>
      </c>
      <c r="L92" s="1">
        <f ca="1">L32+NORMINV(RAND(),0,'Total-Smoothed'!$AG$2)</f>
        <v>-0.12668022175679056</v>
      </c>
      <c r="M92" s="1">
        <f ca="1">M32+NORMINV(RAND(),0,'Total-Smoothed'!$AG$2)</f>
        <v>0.132429744918866</v>
      </c>
      <c r="N92" s="1">
        <f ca="1">N32+NORMINV(RAND(),0,'Total-Smoothed'!$AG$2)</f>
        <v>-0.24460960424444883</v>
      </c>
      <c r="O92" s="1">
        <f ca="1">O32+NORMINV(RAND(),0,'Total-Smoothed'!$AG$2)</f>
        <v>0.41270624960958285</v>
      </c>
      <c r="P92" s="1">
        <f ca="1">P32+NORMINV(RAND(),0,'Total-Smoothed'!$AG$2)</f>
        <v>0.88146147196617852</v>
      </c>
      <c r="Q92" s="1">
        <f ca="1">Q32+NORMINV(RAND(),0,'Total-Smoothed'!$AG$2)</f>
        <v>1.0318191898539479</v>
      </c>
      <c r="R92" s="1">
        <f ca="1">R32+NORMINV(RAND(),0,'Total-Smoothed'!$AG$2)</f>
        <v>0.95024397045893705</v>
      </c>
      <c r="S92" s="1">
        <f ca="1">S32+NORMINV(RAND(),0,'Total-Smoothed'!$AG$2)</f>
        <v>-3.670367626884935E-2</v>
      </c>
      <c r="T92" s="1">
        <f ca="1">T32+NORMINV(RAND(),0,'Total-Smoothed'!$AG$2)</f>
        <v>0.32990005198125383</v>
      </c>
      <c r="U92" s="1">
        <f ca="1">U32+NORMINV(RAND(),0,'Total-Smoothed'!$AG$2)</f>
        <v>1.0312828171211894</v>
      </c>
      <c r="V92" s="1">
        <f ca="1">V32+NORMINV(RAND(),0,'Total-Smoothed'!$AG$2)</f>
        <v>0.15767452887591793</v>
      </c>
      <c r="W92" s="1">
        <f ca="1">W32+NORMINV(RAND(),0,'Total-Smoothed'!$AG$2)</f>
        <v>-5.5760127196842701E-2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-1.2451335654879117E-2</v>
      </c>
      <c r="E93" s="1">
        <f ca="1">E33+NORMINV(RAND(),0,'Total-Smoothed'!$AG$2)</f>
        <v>0.86809039617579065</v>
      </c>
      <c r="F93" s="1">
        <f ca="1">F33+NORMINV(RAND(),0,'Total-Smoothed'!$AG$2)</f>
        <v>6.2082567668089013E-2</v>
      </c>
      <c r="G93" s="1">
        <f ca="1">G33+NORMINV(RAND(),0,'Total-Smoothed'!$AG$2)</f>
        <v>0.84670172813064692</v>
      </c>
      <c r="H93" s="1">
        <f ca="1">H33+NORMINV(RAND(),0,'Total-Smoothed'!$AG$2)</f>
        <v>-0.15464077903926413</v>
      </c>
      <c r="I93" s="1">
        <f ca="1">I33+NORMINV(RAND(),0,'Total-Smoothed'!$AG$2)</f>
        <v>0.86997933260925397</v>
      </c>
      <c r="J93" s="1">
        <f ca="1">J33+NORMINV(RAND(),0,'Total-Smoothed'!$AG$2)</f>
        <v>-3.5882990485200057E-2</v>
      </c>
      <c r="K93" s="1">
        <f ca="1">K33+NORMINV(RAND(),0,'Total-Smoothed'!$AG$2)</f>
        <v>-0.21501065078129583</v>
      </c>
      <c r="L93" s="1">
        <f ca="1">L33+NORMINV(RAND(),0,'Total-Smoothed'!$AG$2)</f>
        <v>6.7944345477535167E-2</v>
      </c>
      <c r="M93" s="1">
        <f ca="1">M33+NORMINV(RAND(),0,'Total-Smoothed'!$AG$2)</f>
        <v>0.32011866723201332</v>
      </c>
      <c r="N93" s="1">
        <f ca="1">N33+NORMINV(RAND(),0,'Total-Smoothed'!$AG$2)</f>
        <v>-8.230382301683864E-2</v>
      </c>
      <c r="O93" s="1">
        <f ca="1">O33+NORMINV(RAND(),0,'Total-Smoothed'!$AG$2)</f>
        <v>0.46728266085292181</v>
      </c>
      <c r="P93" s="1">
        <f ca="1">P33+NORMINV(RAND(),0,'Total-Smoothed'!$AG$2)</f>
        <v>0.13447529079293968</v>
      </c>
      <c r="Q93" s="1">
        <f ca="1">Q33+NORMINV(RAND(),0,'Total-Smoothed'!$AG$2)</f>
        <v>-0.11122338409932178</v>
      </c>
      <c r="R93" s="1">
        <f ca="1">R33+NORMINV(RAND(),0,'Total-Smoothed'!$AG$2)</f>
        <v>0.10956600827751523</v>
      </c>
      <c r="S93" s="1">
        <f ca="1">S33+NORMINV(RAND(),0,'Total-Smoothed'!$AG$2)</f>
        <v>0.92270693180856089</v>
      </c>
      <c r="T93" s="1">
        <f ca="1">T33+NORMINV(RAND(),0,'Total-Smoothed'!$AG$2)</f>
        <v>0.14782082266690397</v>
      </c>
      <c r="U93" s="1">
        <f ca="1">U33+NORMINV(RAND(),0,'Total-Smoothed'!$AG$2)</f>
        <v>0.20154555562332299</v>
      </c>
      <c r="V93" s="1">
        <f ca="1">V33+NORMINV(RAND(),0,'Total-Smoothed'!$AG$2)</f>
        <v>3.2840622920500655E-2</v>
      </c>
      <c r="W93" s="1">
        <f ca="1">W33+NORMINV(RAND(),0,'Total-Smoothed'!$AG$2)</f>
        <v>0.94579636668834277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0.24007328877127712</v>
      </c>
      <c r="E94" s="1">
        <f ca="1">E34+NORMINV(RAND(),0,'Total-Smoothed'!$AG$2)</f>
        <v>1.0950036373921515</v>
      </c>
      <c r="F94" s="1">
        <f ca="1">F34+NORMINV(RAND(),0,'Total-Smoothed'!$AG$2)</f>
        <v>-6.8282570942522602E-2</v>
      </c>
      <c r="G94" s="1">
        <f ca="1">G34+NORMINV(RAND(),0,'Total-Smoothed'!$AG$2)</f>
        <v>-2.743286774634271E-3</v>
      </c>
      <c r="H94" s="1">
        <f ca="1">H34+NORMINV(RAND(),0,'Total-Smoothed'!$AG$2)</f>
        <v>9.2528077548707621E-2</v>
      </c>
      <c r="I94" s="1">
        <f ca="1">I34+NORMINV(RAND(),0,'Total-Smoothed'!$AG$2)</f>
        <v>0.45041194165386905</v>
      </c>
      <c r="J94" s="1">
        <f ca="1">J34+NORMINV(RAND(),0,'Total-Smoothed'!$AG$2)</f>
        <v>6.4071383202068705E-2</v>
      </c>
      <c r="K94" s="1">
        <f ca="1">K34+NORMINV(RAND(),0,'Total-Smoothed'!$AG$2)</f>
        <v>-3.6839774020348715E-2</v>
      </c>
      <c r="L94" s="1">
        <f ca="1">L34+NORMINV(RAND(),0,'Total-Smoothed'!$AG$2)</f>
        <v>5.9788762298992479E-2</v>
      </c>
      <c r="M94" s="1">
        <f ca="1">M34+NORMINV(RAND(),0,'Total-Smoothed'!$AG$2)</f>
        <v>0.12460969765423585</v>
      </c>
      <c r="N94" s="1">
        <f ca="1">N34+NORMINV(RAND(),0,'Total-Smoothed'!$AG$2)</f>
        <v>0.12082849091023909</v>
      </c>
      <c r="O94" s="1">
        <f ca="1">O34+NORMINV(RAND(),0,'Total-Smoothed'!$AG$2)</f>
        <v>-9.40275322465427E-2</v>
      </c>
      <c r="P94" s="1">
        <f ca="1">P34+NORMINV(RAND(),0,'Total-Smoothed'!$AG$2)</f>
        <v>0.36034938980515363</v>
      </c>
      <c r="Q94" s="1">
        <f ca="1">Q34+NORMINV(RAND(),0,'Total-Smoothed'!$AG$2)</f>
        <v>0.99464417838038988</v>
      </c>
      <c r="R94" s="1">
        <f ca="1">R34+NORMINV(RAND(),0,'Total-Smoothed'!$AG$2)</f>
        <v>0.25372203190695719</v>
      </c>
      <c r="S94" s="1">
        <f ca="1">S34+NORMINV(RAND(),0,'Total-Smoothed'!$AG$2)</f>
        <v>0.12068321682937336</v>
      </c>
      <c r="T94" s="1">
        <f ca="1">T34+NORMINV(RAND(),0,'Total-Smoothed'!$AG$2)</f>
        <v>9.0454944075425668E-3</v>
      </c>
      <c r="U94" s="1">
        <f ca="1">U34+NORMINV(RAND(),0,'Total-Smoothed'!$AG$2)</f>
        <v>1.0454664068471902</v>
      </c>
      <c r="V94" s="1">
        <f ca="1">V34+NORMINV(RAND(),0,'Total-Smoothed'!$AG$2)</f>
        <v>9.3323670873074666E-2</v>
      </c>
      <c r="W94" s="1">
        <f ca="1">W34+NORMINV(RAND(),0,'Total-Smoothed'!$AG$2)</f>
        <v>0.9129431784981612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0.92588389808533578</v>
      </c>
      <c r="E95" s="1">
        <f ca="1">E35+NORMINV(RAND(),0,'Total-Smoothed'!$AG$2)</f>
        <v>0.89359919668465337</v>
      </c>
      <c r="F95" s="1">
        <f ca="1">F35+NORMINV(RAND(),0,'Total-Smoothed'!$AG$2)</f>
        <v>0.73277500908300919</v>
      </c>
      <c r="G95" s="1">
        <f ca="1">G35+NORMINV(RAND(),0,'Total-Smoothed'!$AG$2)</f>
        <v>-0.12154946640055669</v>
      </c>
      <c r="H95" s="1">
        <f ca="1">H35+NORMINV(RAND(),0,'Total-Smoothed'!$AG$2)</f>
        <v>-0.18643301360591261</v>
      </c>
      <c r="I95" s="1">
        <f ca="1">I35+NORMINV(RAND(),0,'Total-Smoothed'!$AG$2)</f>
        <v>0.92404906370328066</v>
      </c>
      <c r="J95" s="1">
        <f ca="1">J35+NORMINV(RAND(),0,'Total-Smoothed'!$AG$2)</f>
        <v>1.8456777214545299E-2</v>
      </c>
      <c r="K95" s="1">
        <f ca="1">K35+NORMINV(RAND(),0,'Total-Smoothed'!$AG$2)</f>
        <v>0.21546110310344724</v>
      </c>
      <c r="L95" s="1">
        <f ca="1">L35+NORMINV(RAND(),0,'Total-Smoothed'!$AG$2)</f>
        <v>5.8676229814319261E-2</v>
      </c>
      <c r="M95" s="1">
        <f ca="1">M35+NORMINV(RAND(),0,'Total-Smoothed'!$AG$2)</f>
        <v>-6.2405299509898718E-2</v>
      </c>
      <c r="N95" s="1">
        <f ca="1">N35+NORMINV(RAND(),0,'Total-Smoothed'!$AG$2)</f>
        <v>2.4267815945963674E-2</v>
      </c>
      <c r="O95" s="1">
        <f ca="1">O35+NORMINV(RAND(),0,'Total-Smoothed'!$AG$2)</f>
        <v>0.64960046892249568</v>
      </c>
      <c r="P95" s="1">
        <f ca="1">P35+NORMINV(RAND(),0,'Total-Smoothed'!$AG$2)</f>
        <v>0.39852550388507685</v>
      </c>
      <c r="Q95" s="1">
        <f ca="1">Q35+NORMINV(RAND(),0,'Total-Smoothed'!$AG$2)</f>
        <v>0.1061329062235314</v>
      </c>
      <c r="R95" s="1">
        <f ca="1">R35+NORMINV(RAND(),0,'Total-Smoothed'!$AG$2)</f>
        <v>0.68010276267885272</v>
      </c>
      <c r="S95" s="1">
        <f ca="1">S35+NORMINV(RAND(),0,'Total-Smoothed'!$AG$2)</f>
        <v>0.13932915767279305</v>
      </c>
      <c r="T95" s="1">
        <f ca="1">T35+NORMINV(RAND(),0,'Total-Smoothed'!$AG$2)</f>
        <v>-0.14579039433088714</v>
      </c>
      <c r="U95" s="1">
        <f ca="1">U35+NORMINV(RAND(),0,'Total-Smoothed'!$AG$2)</f>
        <v>0.82620287201677489</v>
      </c>
      <c r="V95" s="1">
        <f ca="1">V35+NORMINV(RAND(),0,'Total-Smoothed'!$AG$2)</f>
        <v>0.12906036704160512</v>
      </c>
      <c r="W95" s="1">
        <f ca="1">W35+NORMINV(RAND(),0,'Total-Smoothed'!$AG$2)</f>
        <v>0.15994709637474158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0.16966554660064645</v>
      </c>
      <c r="E96" s="1">
        <f ca="1">E36+NORMINV(RAND(),0,'Total-Smoothed'!$AG$2)</f>
        <v>0.98212822977523473</v>
      </c>
      <c r="F96" s="1">
        <f ca="1">F36+NORMINV(RAND(),0,'Total-Smoothed'!$AG$2)</f>
        <v>0.77820308291577467</v>
      </c>
      <c r="G96" s="1">
        <f ca="1">G36+NORMINV(RAND(),0,'Total-Smoothed'!$AG$2)</f>
        <v>0.10533190259694283</v>
      </c>
      <c r="H96" s="1">
        <f ca="1">H36+NORMINV(RAND(),0,'Total-Smoothed'!$AG$2)</f>
        <v>0.10990054743137126</v>
      </c>
      <c r="I96" s="1">
        <f ca="1">I36+NORMINV(RAND(),0,'Total-Smoothed'!$AG$2)</f>
        <v>1.0439753369530109</v>
      </c>
      <c r="J96" s="1">
        <f ca="1">J36+NORMINV(RAND(),0,'Total-Smoothed'!$AG$2)</f>
        <v>3.9551859491305644E-2</v>
      </c>
      <c r="K96" s="1">
        <f ca="1">K36+NORMINV(RAND(),0,'Total-Smoothed'!$AG$2)</f>
        <v>-0.16485737636493858</v>
      </c>
      <c r="L96" s="1">
        <f ca="1">L36+NORMINV(RAND(),0,'Total-Smoothed'!$AG$2)</f>
        <v>5.8651353760091479E-2</v>
      </c>
      <c r="M96" s="1">
        <f ca="1">M36+NORMINV(RAND(),0,'Total-Smoothed'!$AG$2)</f>
        <v>5.2981223443414903E-2</v>
      </c>
      <c r="N96" s="1">
        <f ca="1">N36+NORMINV(RAND(),0,'Total-Smoothed'!$AG$2)</f>
        <v>7.0137686097893656E-2</v>
      </c>
      <c r="O96" s="1">
        <f ca="1">O36+NORMINV(RAND(),0,'Total-Smoothed'!$AG$2)</f>
        <v>0.51511681646386309</v>
      </c>
      <c r="P96" s="1">
        <f ca="1">P36+NORMINV(RAND(),0,'Total-Smoothed'!$AG$2)</f>
        <v>0.43053721870081196</v>
      </c>
      <c r="Q96" s="1">
        <f ca="1">Q36+NORMINV(RAND(),0,'Total-Smoothed'!$AG$2)</f>
        <v>1.0285571240319233</v>
      </c>
      <c r="R96" s="1">
        <f ca="1">R36+NORMINV(RAND(),0,'Total-Smoothed'!$AG$2)</f>
        <v>0.12070005470301527</v>
      </c>
      <c r="S96" s="1">
        <f ca="1">S36+NORMINV(RAND(),0,'Total-Smoothed'!$AG$2)</f>
        <v>0.99524082445512763</v>
      </c>
      <c r="T96" s="1">
        <f ca="1">T36+NORMINV(RAND(),0,'Total-Smoothed'!$AG$2)</f>
        <v>0.29673980969118408</v>
      </c>
      <c r="U96" s="1">
        <f ca="1">U36+NORMINV(RAND(),0,'Total-Smoothed'!$AG$2)</f>
        <v>0.81066774776805473</v>
      </c>
      <c r="V96" s="1">
        <f ca="1">V36+NORMINV(RAND(),0,'Total-Smoothed'!$AG$2)</f>
        <v>-7.2714974368301724E-2</v>
      </c>
      <c r="W96" s="1">
        <f ca="1">W36+NORMINV(RAND(),0,'Total-Smoothed'!$AG$2)</f>
        <v>0.97509173051551801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0.3110764861118851</v>
      </c>
      <c r="E97" s="1">
        <f ca="1">E37+NORMINV(RAND(),0,'Total-Smoothed'!$AG$2)</f>
        <v>1.158854552617913</v>
      </c>
      <c r="F97" s="1">
        <f ca="1">F37+NORMINV(RAND(),0,'Total-Smoothed'!$AG$2)</f>
        <v>1.0295108895591225</v>
      </c>
      <c r="G97" s="1">
        <f ca="1">G37+NORMINV(RAND(),0,'Total-Smoothed'!$AG$2)</f>
        <v>-9.2150513922328717E-2</v>
      </c>
      <c r="H97" s="1">
        <f ca="1">H37+NORMINV(RAND(),0,'Total-Smoothed'!$AG$2)</f>
        <v>0.29927306015689842</v>
      </c>
      <c r="I97" s="1">
        <f ca="1">I37+NORMINV(RAND(),0,'Total-Smoothed'!$AG$2)</f>
        <v>0.66523194212012626</v>
      </c>
      <c r="J97" s="1">
        <f ca="1">J37+NORMINV(RAND(),0,'Total-Smoothed'!$AG$2)</f>
        <v>-6.1438702745597255E-2</v>
      </c>
      <c r="K97" s="1">
        <f ca="1">K37+NORMINV(RAND(),0,'Total-Smoothed'!$AG$2)</f>
        <v>1.0374662198881279</v>
      </c>
      <c r="L97" s="1">
        <f ca="1">L37+NORMINV(RAND(),0,'Total-Smoothed'!$AG$2)</f>
        <v>-0.152148763995027</v>
      </c>
      <c r="M97" s="1">
        <f ca="1">M37+NORMINV(RAND(),0,'Total-Smoothed'!$AG$2)</f>
        <v>5.9884278945489075E-2</v>
      </c>
      <c r="N97" s="1">
        <f ca="1">N37+NORMINV(RAND(),0,'Total-Smoothed'!$AG$2)</f>
        <v>5.6868621384590916E-2</v>
      </c>
      <c r="O97" s="1">
        <f ca="1">O37+NORMINV(RAND(),0,'Total-Smoothed'!$AG$2)</f>
        <v>8.7177840296467676E-2</v>
      </c>
      <c r="P97" s="1">
        <f ca="1">P37+NORMINV(RAND(),0,'Total-Smoothed'!$AG$2)</f>
        <v>-4.6989137417254648E-2</v>
      </c>
      <c r="Q97" s="1">
        <f ca="1">Q37+NORMINV(RAND(),0,'Total-Smoothed'!$AG$2)</f>
        <v>1.085038160454544</v>
      </c>
      <c r="R97" s="1">
        <f ca="1">R37+NORMINV(RAND(),0,'Total-Smoothed'!$AG$2)</f>
        <v>0.35725673440223826</v>
      </c>
      <c r="S97" s="1">
        <f ca="1">S37+NORMINV(RAND(),0,'Total-Smoothed'!$AG$2)</f>
        <v>0.95438160496735602</v>
      </c>
      <c r="T97" s="1">
        <f ca="1">T37+NORMINV(RAND(),0,'Total-Smoothed'!$AG$2)</f>
        <v>0.14415910183155753</v>
      </c>
      <c r="U97" s="1">
        <f ca="1">U37+NORMINV(RAND(),0,'Total-Smoothed'!$AG$2)</f>
        <v>-0.18965248535878321</v>
      </c>
      <c r="V97" s="1">
        <f ca="1">V37+NORMINV(RAND(),0,'Total-Smoothed'!$AG$2)</f>
        <v>-2.0318450066596577E-2</v>
      </c>
      <c r="W97" s="1">
        <f ca="1">W37+NORMINV(RAND(),0,'Total-Smoothed'!$AG$2)</f>
        <v>0.11100269741856772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0.4459736871121589</v>
      </c>
      <c r="E98" s="1">
        <f ca="1">E38+NORMINV(RAND(),0,'Total-Smoothed'!$AG$2)</f>
        <v>1.0408399981165608</v>
      </c>
      <c r="F98" s="1">
        <f ca="1">F38+NORMINV(RAND(),0,'Total-Smoothed'!$AG$2)</f>
        <v>0.68664027847164644</v>
      </c>
      <c r="G98" s="1">
        <f ca="1">G38+NORMINV(RAND(),0,'Total-Smoothed'!$AG$2)</f>
        <v>0.15469460010473809</v>
      </c>
      <c r="H98" s="1">
        <f ca="1">H38+NORMINV(RAND(),0,'Total-Smoothed'!$AG$2)</f>
        <v>-2.0527282754048359E-2</v>
      </c>
      <c r="I98" s="1">
        <f ca="1">I38+NORMINV(RAND(),0,'Total-Smoothed'!$AG$2)</f>
        <v>1.0346042940044267</v>
      </c>
      <c r="J98" s="1">
        <f ca="1">J38+NORMINV(RAND(),0,'Total-Smoothed'!$AG$2)</f>
        <v>-1.075988487851505E-2</v>
      </c>
      <c r="K98" s="1">
        <f ca="1">K38+NORMINV(RAND(),0,'Total-Smoothed'!$AG$2)</f>
        <v>1.0128323904389596</v>
      </c>
      <c r="L98" s="1">
        <f ca="1">L38+NORMINV(RAND(),0,'Total-Smoothed'!$AG$2)</f>
        <v>1.0928285927197579E-2</v>
      </c>
      <c r="M98" s="1">
        <f ca="1">M38+NORMINV(RAND(),0,'Total-Smoothed'!$AG$2)</f>
        <v>0.1284784260391571</v>
      </c>
      <c r="N98" s="1">
        <f ca="1">N38+NORMINV(RAND(),0,'Total-Smoothed'!$AG$2)</f>
        <v>0.19901394787711918</v>
      </c>
      <c r="O98" s="1">
        <f ca="1">O38+NORMINV(RAND(),0,'Total-Smoothed'!$AG$2)</f>
        <v>0.43092568110924373</v>
      </c>
      <c r="P98" s="1">
        <f ca="1">P38+NORMINV(RAND(),0,'Total-Smoothed'!$AG$2)</f>
        <v>-7.1759890138330479E-2</v>
      </c>
      <c r="Q98" s="1">
        <f ca="1">Q38+NORMINV(RAND(),0,'Total-Smoothed'!$AG$2)</f>
        <v>-0.10228536312698824</v>
      </c>
      <c r="R98" s="1">
        <f ca="1">R38+NORMINV(RAND(),0,'Total-Smoothed'!$AG$2)</f>
        <v>-2.8389951342545627E-3</v>
      </c>
      <c r="S98" s="1">
        <f ca="1">S38+NORMINV(RAND(),0,'Total-Smoothed'!$AG$2)</f>
        <v>0.96321351696566848</v>
      </c>
      <c r="T98" s="1">
        <f ca="1">T38+NORMINV(RAND(),0,'Total-Smoothed'!$AG$2)</f>
        <v>0.57063892384342818</v>
      </c>
      <c r="U98" s="1">
        <f ca="1">U38+NORMINV(RAND(),0,'Total-Smoothed'!$AG$2)</f>
        <v>-0.24800286222109208</v>
      </c>
      <c r="V98" s="1">
        <f ca="1">V38+NORMINV(RAND(),0,'Total-Smoothed'!$AG$2)</f>
        <v>-0.11389903563489635</v>
      </c>
      <c r="W98" s="1">
        <f ca="1">W38+NORMINV(RAND(),0,'Total-Smoothed'!$AG$2)</f>
        <v>-0.10952217381963371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1.0671705633638524</v>
      </c>
      <c r="E99" s="1">
        <f ca="1">E39+NORMINV(RAND(),0,'Total-Smoothed'!$AG$2)</f>
        <v>1.0418549949819802</v>
      </c>
      <c r="F99" s="1">
        <f ca="1">F39+NORMINV(RAND(),0,'Total-Smoothed'!$AG$2)</f>
        <v>0.99003059207591615</v>
      </c>
      <c r="G99" s="1">
        <f ca="1">G39+NORMINV(RAND(),0,'Total-Smoothed'!$AG$2)</f>
        <v>1.0933068796216676</v>
      </c>
      <c r="H99" s="1">
        <f ca="1">H39+NORMINV(RAND(),0,'Total-Smoothed'!$AG$2)</f>
        <v>8.4336262861321315E-2</v>
      </c>
      <c r="I99" s="1">
        <f ca="1">I39+NORMINV(RAND(),0,'Total-Smoothed'!$AG$2)</f>
        <v>0.21092377929690398</v>
      </c>
      <c r="J99" s="1">
        <f ca="1">J39+NORMINV(RAND(),0,'Total-Smoothed'!$AG$2)</f>
        <v>8.4707573405154168E-2</v>
      </c>
      <c r="K99" s="1">
        <f ca="1">K39+NORMINV(RAND(),0,'Total-Smoothed'!$AG$2)</f>
        <v>0.93852342342969852</v>
      </c>
      <c r="L99" s="1">
        <f ca="1">L39+NORMINV(RAND(),0,'Total-Smoothed'!$AG$2)</f>
        <v>1.3815738772323449E-2</v>
      </c>
      <c r="M99" s="1">
        <f ca="1">M39+NORMINV(RAND(),0,'Total-Smoothed'!$AG$2)</f>
        <v>-9.7471930491071224E-2</v>
      </c>
      <c r="N99" s="1">
        <f ca="1">N39+NORMINV(RAND(),0,'Total-Smoothed'!$AG$2)</f>
        <v>0.12224514575005867</v>
      </c>
      <c r="O99" s="1">
        <f ca="1">O39+NORMINV(RAND(),0,'Total-Smoothed'!$AG$2)</f>
        <v>0.23238322379588572</v>
      </c>
      <c r="P99" s="1">
        <f ca="1">P39+NORMINV(RAND(),0,'Total-Smoothed'!$AG$2)</f>
        <v>1.1712814355872798</v>
      </c>
      <c r="Q99" s="1">
        <f ca="1">Q39+NORMINV(RAND(),0,'Total-Smoothed'!$AG$2)</f>
        <v>1.0293218827047028</v>
      </c>
      <c r="R99" s="1">
        <f ca="1">R39+NORMINV(RAND(),0,'Total-Smoothed'!$AG$2)</f>
        <v>1.0238539880668509</v>
      </c>
      <c r="S99" s="1">
        <f ca="1">S39+NORMINV(RAND(),0,'Total-Smoothed'!$AG$2)</f>
        <v>1.0551663287581268</v>
      </c>
      <c r="T99" s="1">
        <f ca="1">T39+NORMINV(RAND(),0,'Total-Smoothed'!$AG$2)</f>
        <v>0.86011546860655486</v>
      </c>
      <c r="U99" s="1">
        <f ca="1">U39+NORMINV(RAND(),0,'Total-Smoothed'!$AG$2)</f>
        <v>7.1382657279582359E-2</v>
      </c>
      <c r="V99" s="1">
        <f ca="1">V39+NORMINV(RAND(),0,'Total-Smoothed'!$AG$2)</f>
        <v>0.14216612555816063</v>
      </c>
      <c r="W99" s="1">
        <f ca="1">W39+NORMINV(RAND(),0,'Total-Smoothed'!$AG$2)</f>
        <v>1.0912542635738178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0.11184790706765273</v>
      </c>
      <c r="E100" s="1">
        <f ca="1">E40+NORMINV(RAND(),0,'Total-Smoothed'!$AG$2)</f>
        <v>-1.157636067293371E-2</v>
      </c>
      <c r="F100" s="1">
        <f ca="1">F40+NORMINV(RAND(),0,'Total-Smoothed'!$AG$2)</f>
        <v>0.78006259575904968</v>
      </c>
      <c r="G100" s="1">
        <f ca="1">G40+NORMINV(RAND(),0,'Total-Smoothed'!$AG$2)</f>
        <v>1.1709555986948665</v>
      </c>
      <c r="H100" s="1">
        <f ca="1">H40+NORMINV(RAND(),0,'Total-Smoothed'!$AG$2)</f>
        <v>0.11733728800228235</v>
      </c>
      <c r="I100" s="1">
        <f ca="1">I40+NORMINV(RAND(),0,'Total-Smoothed'!$AG$2)</f>
        <v>1.6942588327885946E-2</v>
      </c>
      <c r="J100" s="1">
        <f ca="1">J40+NORMINV(RAND(),0,'Total-Smoothed'!$AG$2)</f>
        <v>2.258267343628087E-2</v>
      </c>
      <c r="K100" s="1">
        <f ca="1">K40+NORMINV(RAND(),0,'Total-Smoothed'!$AG$2)</f>
        <v>1.1054768256147467</v>
      </c>
      <c r="L100" s="1">
        <f ca="1">L40+NORMINV(RAND(),0,'Total-Smoothed'!$AG$2)</f>
        <v>0.18093394599860041</v>
      </c>
      <c r="M100" s="1">
        <f ca="1">M40+NORMINV(RAND(),0,'Total-Smoothed'!$AG$2)</f>
        <v>-3.8573058043081788E-2</v>
      </c>
      <c r="N100" s="1">
        <f ca="1">N40+NORMINV(RAND(),0,'Total-Smoothed'!$AG$2)</f>
        <v>0.1092859586321554</v>
      </c>
      <c r="O100" s="1">
        <f ca="1">O40+NORMINV(RAND(),0,'Total-Smoothed'!$AG$2)</f>
        <v>-8.3392963156046274E-2</v>
      </c>
      <c r="P100" s="1">
        <f ca="1">P40+NORMINV(RAND(),0,'Total-Smoothed'!$AG$2)</f>
        <v>1.1377186702294955</v>
      </c>
      <c r="Q100" s="1">
        <f ca="1">Q40+NORMINV(RAND(),0,'Total-Smoothed'!$AG$2)</f>
        <v>0.88287153126137607</v>
      </c>
      <c r="R100" s="1">
        <f ca="1">R40+NORMINV(RAND(),0,'Total-Smoothed'!$AG$2)</f>
        <v>-1.3560886949575825E-2</v>
      </c>
      <c r="S100" s="1">
        <f ca="1">S40+NORMINV(RAND(),0,'Total-Smoothed'!$AG$2)</f>
        <v>0.87854063471181576</v>
      </c>
      <c r="T100" s="1">
        <f ca="1">T40+NORMINV(RAND(),0,'Total-Smoothed'!$AG$2)</f>
        <v>0.86797068433648095</v>
      </c>
      <c r="U100" s="1">
        <f ca="1">U40+NORMINV(RAND(),0,'Total-Smoothed'!$AG$2)</f>
        <v>0.67531249856736453</v>
      </c>
      <c r="V100" s="1">
        <f ca="1">V40+NORMINV(RAND(),0,'Total-Smoothed'!$AG$2)</f>
        <v>8.6004193364697362E-2</v>
      </c>
      <c r="W100" s="1">
        <f ca="1">W40+NORMINV(RAND(),0,'Total-Smoothed'!$AG$2)</f>
        <v>0.8677500005279779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-3.6753809359423906E-2</v>
      </c>
      <c r="E101" s="1">
        <f ca="1">E41+NORMINV(RAND(),0,'Total-Smoothed'!$AG$2)</f>
        <v>0.40494533437145197</v>
      </c>
      <c r="F101" s="1">
        <f ca="1">F41+NORMINV(RAND(),0,'Total-Smoothed'!$AG$2)</f>
        <v>6.0235753027129316E-2</v>
      </c>
      <c r="G101" s="1">
        <f ca="1">G41+NORMINV(RAND(),0,'Total-Smoothed'!$AG$2)</f>
        <v>-6.2148021814431194E-2</v>
      </c>
      <c r="H101" s="1">
        <f ca="1">H41+NORMINV(RAND(),0,'Total-Smoothed'!$AG$2)</f>
        <v>-1.415518583662382E-2</v>
      </c>
      <c r="I101" s="1">
        <f ca="1">I41+NORMINV(RAND(),0,'Total-Smoothed'!$AG$2)</f>
        <v>0.93514858625268604</v>
      </c>
      <c r="J101" s="1">
        <f ca="1">J41+NORMINV(RAND(),0,'Total-Smoothed'!$AG$2)</f>
        <v>5.6064210145868459E-2</v>
      </c>
      <c r="K101" s="1">
        <f ca="1">K41+NORMINV(RAND(),0,'Total-Smoothed'!$AG$2)</f>
        <v>0.91575010508918553</v>
      </c>
      <c r="L101" s="1">
        <f ca="1">L41+NORMINV(RAND(),0,'Total-Smoothed'!$AG$2)</f>
        <v>2.497941249362878E-2</v>
      </c>
      <c r="M101" s="1">
        <f ca="1">M41+NORMINV(RAND(),0,'Total-Smoothed'!$AG$2)</f>
        <v>0.14199617484925742</v>
      </c>
      <c r="N101" s="1">
        <f ca="1">N41+NORMINV(RAND(),0,'Total-Smoothed'!$AG$2)</f>
        <v>8.0247542322751664E-2</v>
      </c>
      <c r="O101" s="1">
        <f ca="1">O41+NORMINV(RAND(),0,'Total-Smoothed'!$AG$2)</f>
        <v>0.21340832027939283</v>
      </c>
      <c r="P101" s="1">
        <f ca="1">P41+NORMINV(RAND(),0,'Total-Smoothed'!$AG$2)</f>
        <v>-0.12455164718602144</v>
      </c>
      <c r="Q101" s="1">
        <f ca="1">Q41+NORMINV(RAND(),0,'Total-Smoothed'!$AG$2)</f>
        <v>0.41314223678757023</v>
      </c>
      <c r="R101" s="1">
        <f ca="1">R41+NORMINV(RAND(),0,'Total-Smoothed'!$AG$2)</f>
        <v>8.8965534868882548E-2</v>
      </c>
      <c r="S101" s="1">
        <f ca="1">S41+NORMINV(RAND(),0,'Total-Smoothed'!$AG$2)</f>
        <v>0.53749877295448523</v>
      </c>
      <c r="T101" s="1">
        <f ca="1">T41+NORMINV(RAND(),0,'Total-Smoothed'!$AG$2)</f>
        <v>1.1482954307729223</v>
      </c>
      <c r="U101" s="1">
        <f ca="1">U41+NORMINV(RAND(),0,'Total-Smoothed'!$AG$2)</f>
        <v>-0.13505688004564381</v>
      </c>
      <c r="V101" s="1">
        <f ca="1">V41+NORMINV(RAND(),0,'Total-Smoothed'!$AG$2)</f>
        <v>2.0152788605746513E-2</v>
      </c>
      <c r="W101" s="1">
        <f ca="1">W41+NORMINV(RAND(),0,'Total-Smoothed'!$AG$2)</f>
        <v>-5.1891889304707048E-2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0.98229881811598185</v>
      </c>
      <c r="E102" s="1">
        <f ca="1">E42+NORMINV(RAND(),0,'Total-Smoothed'!$AG$2)</f>
        <v>1.0089240039032112</v>
      </c>
      <c r="F102" s="1">
        <f ca="1">F42+NORMINV(RAND(),0,'Total-Smoothed'!$AG$2)</f>
        <v>9.5567763714345527E-2</v>
      </c>
      <c r="G102" s="1">
        <f ca="1">G42+NORMINV(RAND(),0,'Total-Smoothed'!$AG$2)</f>
        <v>-4.3912579967385484E-2</v>
      </c>
      <c r="H102" s="1">
        <f ca="1">H42+NORMINV(RAND(),0,'Total-Smoothed'!$AG$2)</f>
        <v>6.8803769217609209E-2</v>
      </c>
      <c r="I102" s="1">
        <f ca="1">I42+NORMINV(RAND(),0,'Total-Smoothed'!$AG$2)</f>
        <v>0.97204580907374094</v>
      </c>
      <c r="J102" s="1">
        <f ca="1">J42+NORMINV(RAND(),0,'Total-Smoothed'!$AG$2)</f>
        <v>6.3271120324746091E-3</v>
      </c>
      <c r="K102" s="1">
        <f ca="1">K42+NORMINV(RAND(),0,'Total-Smoothed'!$AG$2)</f>
        <v>0.75375660596025273</v>
      </c>
      <c r="L102" s="1">
        <f ca="1">L42+NORMINV(RAND(),0,'Total-Smoothed'!$AG$2)</f>
        <v>2.5506523831036649E-2</v>
      </c>
      <c r="M102" s="1">
        <f ca="1">M42+NORMINV(RAND(),0,'Total-Smoothed'!$AG$2)</f>
        <v>0.19165122848263172</v>
      </c>
      <c r="N102" s="1">
        <f ca="1">N42+NORMINV(RAND(),0,'Total-Smoothed'!$AG$2)</f>
        <v>0.23549599652954339</v>
      </c>
      <c r="O102" s="1">
        <f ca="1">O42+NORMINV(RAND(),0,'Total-Smoothed'!$AG$2)</f>
        <v>0.96731642743722324</v>
      </c>
      <c r="P102" s="1">
        <f ca="1">P42+NORMINV(RAND(),0,'Total-Smoothed'!$AG$2)</f>
        <v>0.27909388425722431</v>
      </c>
      <c r="Q102" s="1">
        <f ca="1">Q42+NORMINV(RAND(),0,'Total-Smoothed'!$AG$2)</f>
        <v>-0.14473623975692265</v>
      </c>
      <c r="R102" s="1">
        <f ca="1">R42+NORMINV(RAND(),0,'Total-Smoothed'!$AG$2)</f>
        <v>2.5015600139156151E-2</v>
      </c>
      <c r="S102" s="1">
        <f ca="1">S42+NORMINV(RAND(),0,'Total-Smoothed'!$AG$2)</f>
        <v>0.95958901250507533</v>
      </c>
      <c r="T102" s="1">
        <f ca="1">T42+NORMINV(RAND(),0,'Total-Smoothed'!$AG$2)</f>
        <v>-3.6268235137832339E-2</v>
      </c>
      <c r="U102" s="1">
        <f ca="1">U42+NORMINV(RAND(),0,'Total-Smoothed'!$AG$2)</f>
        <v>0.90315692560491456</v>
      </c>
      <c r="V102" s="1">
        <f ca="1">V42+NORMINV(RAND(),0,'Total-Smoothed'!$AG$2)</f>
        <v>5.8410891386510566E-3</v>
      </c>
      <c r="W102" s="1">
        <f ca="1">W42+NORMINV(RAND(),0,'Total-Smoothed'!$AG$2)</f>
        <v>0.25257482418472749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8.2500810478686584E-2</v>
      </c>
      <c r="E103" s="1">
        <f ca="1">E43+NORMINV(RAND(),0,'Total-Smoothed'!$AG$2)</f>
        <v>-0.20375662890255042</v>
      </c>
      <c r="F103" s="1">
        <f ca="1">F43+NORMINV(RAND(),0,'Total-Smoothed'!$AG$2)</f>
        <v>0.21286518047476716</v>
      </c>
      <c r="G103" s="1">
        <f ca="1">G43+NORMINV(RAND(),0,'Total-Smoothed'!$AG$2)</f>
        <v>0.21363569254603126</v>
      </c>
      <c r="H103" s="1">
        <f ca="1">H43+NORMINV(RAND(),0,'Total-Smoothed'!$AG$2)</f>
        <v>-0.10244966835063471</v>
      </c>
      <c r="I103" s="1">
        <f ca="1">I43+NORMINV(RAND(),0,'Total-Smoothed'!$AG$2)</f>
        <v>1.1120386279209238</v>
      </c>
      <c r="J103" s="1">
        <f ca="1">J43+NORMINV(RAND(),0,'Total-Smoothed'!$AG$2)</f>
        <v>4.9016982728044445E-2</v>
      </c>
      <c r="K103" s="1">
        <f ca="1">K43+NORMINV(RAND(),0,'Total-Smoothed'!$AG$2)</f>
        <v>-4.9324382238134137E-2</v>
      </c>
      <c r="L103" s="1">
        <f ca="1">L43+NORMINV(RAND(),0,'Total-Smoothed'!$AG$2)</f>
        <v>-2.9621035765695018E-2</v>
      </c>
      <c r="M103" s="1">
        <f ca="1">M43+NORMINV(RAND(),0,'Total-Smoothed'!$AG$2)</f>
        <v>2.5288947917746891E-2</v>
      </c>
      <c r="N103" s="1">
        <f ca="1">N43+NORMINV(RAND(),0,'Total-Smoothed'!$AG$2)</f>
        <v>0.18569448469529704</v>
      </c>
      <c r="O103" s="1">
        <f ca="1">O43+NORMINV(RAND(),0,'Total-Smoothed'!$AG$2)</f>
        <v>0.7121617447346712</v>
      </c>
      <c r="P103" s="1">
        <f ca="1">P43+NORMINV(RAND(),0,'Total-Smoothed'!$AG$2)</f>
        <v>0.98379093237666682</v>
      </c>
      <c r="Q103" s="1">
        <f ca="1">Q43+NORMINV(RAND(),0,'Total-Smoothed'!$AG$2)</f>
        <v>-0.14227182861639828</v>
      </c>
      <c r="R103" s="1">
        <f ca="1">R43+NORMINV(RAND(),0,'Total-Smoothed'!$AG$2)</f>
        <v>0.73838470487325447</v>
      </c>
      <c r="S103" s="1">
        <f ca="1">S43+NORMINV(RAND(),0,'Total-Smoothed'!$AG$2)</f>
        <v>8.8114330250525751E-3</v>
      </c>
      <c r="T103" s="1">
        <f ca="1">T43+NORMINV(RAND(),0,'Total-Smoothed'!$AG$2)</f>
        <v>1.0342492173945002</v>
      </c>
      <c r="U103" s="1">
        <f ca="1">U43+NORMINV(RAND(),0,'Total-Smoothed'!$AG$2)</f>
        <v>1.1571177662651779</v>
      </c>
      <c r="V103" s="1">
        <f ca="1">V43+NORMINV(RAND(),0,'Total-Smoothed'!$AG$2)</f>
        <v>0.28714343060121916</v>
      </c>
      <c r="W103" s="1">
        <f ca="1">W43+NORMINV(RAND(),0,'Total-Smoothed'!$AG$2)</f>
        <v>2.5407656310220336E-2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9.0181941918895628E-2</v>
      </c>
      <c r="E104" s="1">
        <f ca="1">E44+NORMINV(RAND(),0,'Total-Smoothed'!$AG$2)</f>
        <v>8.4561863184560965E-2</v>
      </c>
      <c r="F104" s="1">
        <f ca="1">F44+NORMINV(RAND(),0,'Total-Smoothed'!$AG$2)</f>
        <v>1.0582052158719566</v>
      </c>
      <c r="G104" s="1">
        <f ca="1">G44+NORMINV(RAND(),0,'Total-Smoothed'!$AG$2)</f>
        <v>0.9161609404377431</v>
      </c>
      <c r="H104" s="1">
        <f ca="1">H44+NORMINV(RAND(),0,'Total-Smoothed'!$AG$2)</f>
        <v>0.15670319781827541</v>
      </c>
      <c r="I104" s="1">
        <f ca="1">I44+NORMINV(RAND(),0,'Total-Smoothed'!$AG$2)</f>
        <v>0.1885633705963089</v>
      </c>
      <c r="J104" s="1">
        <f ca="1">J44+NORMINV(RAND(),0,'Total-Smoothed'!$AG$2)</f>
        <v>0.13021066437154669</v>
      </c>
      <c r="K104" s="1">
        <f ca="1">K44+NORMINV(RAND(),0,'Total-Smoothed'!$AG$2)</f>
        <v>-0.10751956647612812</v>
      </c>
      <c r="L104" s="1">
        <f ca="1">L44+NORMINV(RAND(),0,'Total-Smoothed'!$AG$2)</f>
        <v>0.23632580681060986</v>
      </c>
      <c r="M104" s="1">
        <f ca="1">M44+NORMINV(RAND(),0,'Total-Smoothed'!$AG$2)</f>
        <v>3.6854350766123034E-2</v>
      </c>
      <c r="N104" s="1">
        <f ca="1">N44+NORMINV(RAND(),0,'Total-Smoothed'!$AG$2)</f>
        <v>-8.4594636545651677E-2</v>
      </c>
      <c r="O104" s="1">
        <f ca="1">O44+NORMINV(RAND(),0,'Total-Smoothed'!$AG$2)</f>
        <v>0.17665071037780691</v>
      </c>
      <c r="P104" s="1">
        <f ca="1">P44+NORMINV(RAND(),0,'Total-Smoothed'!$AG$2)</f>
        <v>0.94117488693954943</v>
      </c>
      <c r="Q104" s="1">
        <f ca="1">Q44+NORMINV(RAND(),0,'Total-Smoothed'!$AG$2)</f>
        <v>0.11948134393004423</v>
      </c>
      <c r="R104" s="1">
        <f ca="1">R44+NORMINV(RAND(),0,'Total-Smoothed'!$AG$2)</f>
        <v>0.77655571158603687</v>
      </c>
      <c r="S104" s="1">
        <f ca="1">S44+NORMINV(RAND(),0,'Total-Smoothed'!$AG$2)</f>
        <v>-2.529151957600112E-2</v>
      </c>
      <c r="T104" s="1">
        <f ca="1">T44+NORMINV(RAND(),0,'Total-Smoothed'!$AG$2)</f>
        <v>1.1983813082815347</v>
      </c>
      <c r="U104" s="1">
        <f ca="1">U44+NORMINV(RAND(),0,'Total-Smoothed'!$AG$2)</f>
        <v>1.0289266990061232</v>
      </c>
      <c r="V104" s="1">
        <f ca="1">V44+NORMINV(RAND(),0,'Total-Smoothed'!$AG$2)</f>
        <v>3.7175312594988554E-2</v>
      </c>
      <c r="W104" s="1">
        <f ca="1">W44+NORMINV(RAND(),0,'Total-Smoothed'!$AG$2)</f>
        <v>0.23082189958813351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0.18273680719411348</v>
      </c>
      <c r="E105" s="1">
        <f ca="1">E45+NORMINV(RAND(),0,'Total-Smoothed'!$AG$2)</f>
        <v>1.0844187831477616</v>
      </c>
      <c r="F105" s="1">
        <f ca="1">F45+NORMINV(RAND(),0,'Total-Smoothed'!$AG$2)</f>
        <v>0.21035506446369859</v>
      </c>
      <c r="G105" s="1">
        <f ca="1">G45+NORMINV(RAND(),0,'Total-Smoothed'!$AG$2)</f>
        <v>1.0649770226790434</v>
      </c>
      <c r="H105" s="1">
        <f ca="1">H45+NORMINV(RAND(),0,'Total-Smoothed'!$AG$2)</f>
        <v>0.16804421706765077</v>
      </c>
      <c r="I105" s="1">
        <f ca="1">I45+NORMINV(RAND(),0,'Total-Smoothed'!$AG$2)</f>
        <v>1.0639453811708213</v>
      </c>
      <c r="J105" s="1">
        <f ca="1">J45+NORMINV(RAND(),0,'Total-Smoothed'!$AG$2)</f>
        <v>0.12420767848086936</v>
      </c>
      <c r="K105" s="1">
        <f ca="1">K45+NORMINV(RAND(),0,'Total-Smoothed'!$AG$2)</f>
        <v>8.0143847037129179E-2</v>
      </c>
      <c r="L105" s="1">
        <f ca="1">L45+NORMINV(RAND(),0,'Total-Smoothed'!$AG$2)</f>
        <v>-1.4872330606062724E-2</v>
      </c>
      <c r="M105" s="1">
        <f ca="1">M45+NORMINV(RAND(),0,'Total-Smoothed'!$AG$2)</f>
        <v>8.810846376696585E-2</v>
      </c>
      <c r="N105" s="1">
        <f ca="1">N45+NORMINV(RAND(),0,'Total-Smoothed'!$AG$2)</f>
        <v>0.27241801930003468</v>
      </c>
      <c r="O105" s="1">
        <f ca="1">O45+NORMINV(RAND(),0,'Total-Smoothed'!$AG$2)</f>
        <v>0.88128857669199834</v>
      </c>
      <c r="P105" s="1">
        <f ca="1">P45+NORMINV(RAND(),0,'Total-Smoothed'!$AG$2)</f>
        <v>1.0898559217867143</v>
      </c>
      <c r="Q105" s="1">
        <f ca="1">Q45+NORMINV(RAND(),0,'Total-Smoothed'!$AG$2)</f>
        <v>-0.10762526490929507</v>
      </c>
      <c r="R105" s="1">
        <f ca="1">R45+NORMINV(RAND(),0,'Total-Smoothed'!$AG$2)</f>
        <v>0.23860754564642153</v>
      </c>
      <c r="S105" s="1">
        <f ca="1">S45+NORMINV(RAND(),0,'Total-Smoothed'!$AG$2)</f>
        <v>0.22214933191691294</v>
      </c>
      <c r="T105" s="1">
        <f ca="1">T45+NORMINV(RAND(),0,'Total-Smoothed'!$AG$2)</f>
        <v>6.0666594882062101E-3</v>
      </c>
      <c r="U105" s="1">
        <f ca="1">U45+NORMINV(RAND(),0,'Total-Smoothed'!$AG$2)</f>
        <v>0.99765536173554992</v>
      </c>
      <c r="V105" s="1">
        <f ca="1">V45+NORMINV(RAND(),0,'Total-Smoothed'!$AG$2)</f>
        <v>5.6790959625957496E-2</v>
      </c>
      <c r="W105" s="1">
        <f ca="1">W45+NORMINV(RAND(),0,'Total-Smoothed'!$AG$2)</f>
        <v>0.24230847842400172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8.5965539698046989E-2</v>
      </c>
      <c r="E106" s="1">
        <f ca="1">E46+NORMINV(RAND(),0,'Total-Smoothed'!$AG$2)</f>
        <v>0.85138270065542654</v>
      </c>
      <c r="F106" s="1">
        <f ca="1">F46+NORMINV(RAND(),0,'Total-Smoothed'!$AG$2)</f>
        <v>0.96268067208784924</v>
      </c>
      <c r="G106" s="1">
        <f ca="1">G46+NORMINV(RAND(),0,'Total-Smoothed'!$AG$2)</f>
        <v>0.84889631845844971</v>
      </c>
      <c r="H106" s="1">
        <f ca="1">H46+NORMINV(RAND(),0,'Total-Smoothed'!$AG$2)</f>
        <v>-4.030059191274684E-2</v>
      </c>
      <c r="I106" s="1">
        <f ca="1">I46+NORMINV(RAND(),0,'Total-Smoothed'!$AG$2)</f>
        <v>0.38681211719315978</v>
      </c>
      <c r="J106" s="1">
        <f ca="1">J46+NORMINV(RAND(),0,'Total-Smoothed'!$AG$2)</f>
        <v>-0.16506952320921189</v>
      </c>
      <c r="K106" s="1">
        <f ca="1">K46+NORMINV(RAND(),0,'Total-Smoothed'!$AG$2)</f>
        <v>6.8638563503719829E-2</v>
      </c>
      <c r="L106" s="1">
        <f ca="1">L46+NORMINV(RAND(),0,'Total-Smoothed'!$AG$2)</f>
        <v>-2.2085120689565779E-2</v>
      </c>
      <c r="M106" s="1">
        <f ca="1">M46+NORMINV(RAND(),0,'Total-Smoothed'!$AG$2)</f>
        <v>-8.977646676630302E-2</v>
      </c>
      <c r="N106" s="1">
        <f ca="1">N46+NORMINV(RAND(),0,'Total-Smoothed'!$AG$2)</f>
        <v>0.14546191021732027</v>
      </c>
      <c r="O106" s="1">
        <f ca="1">O46+NORMINV(RAND(),0,'Total-Smoothed'!$AG$2)</f>
        <v>0.12278254256749785</v>
      </c>
      <c r="P106" s="1">
        <f ca="1">P46+NORMINV(RAND(),0,'Total-Smoothed'!$AG$2)</f>
        <v>0.97659972859685762</v>
      </c>
      <c r="Q106" s="1">
        <f ca="1">Q46+NORMINV(RAND(),0,'Total-Smoothed'!$AG$2)</f>
        <v>1.0147627042111247</v>
      </c>
      <c r="R106" s="1">
        <f ca="1">R46+NORMINV(RAND(),0,'Total-Smoothed'!$AG$2)</f>
        <v>-9.5899605682089606E-2</v>
      </c>
      <c r="S106" s="1">
        <f ca="1">S46+NORMINV(RAND(),0,'Total-Smoothed'!$AG$2)</f>
        <v>0.15584374664642969</v>
      </c>
      <c r="T106" s="1">
        <f ca="1">T46+NORMINV(RAND(),0,'Total-Smoothed'!$AG$2)</f>
        <v>0.99451612018345859</v>
      </c>
      <c r="U106" s="1">
        <f ca="1">U46+NORMINV(RAND(),0,'Total-Smoothed'!$AG$2)</f>
        <v>0.31350393947756539</v>
      </c>
      <c r="V106" s="1">
        <f ca="1">V46+NORMINV(RAND(),0,'Total-Smoothed'!$AG$2)</f>
        <v>-1.4211788961069512E-2</v>
      </c>
      <c r="W106" s="1">
        <f ca="1">W46+NORMINV(RAND(),0,'Total-Smoothed'!$AG$2)</f>
        <v>-6.7882835344043727E-2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0.1871669459693758</v>
      </c>
      <c r="E107" s="1">
        <f ca="1">E47+NORMINV(RAND(),0,'Total-Smoothed'!$AG$2)</f>
        <v>0.18757822510512681</v>
      </c>
      <c r="F107" s="1">
        <f ca="1">F47+NORMINV(RAND(),0,'Total-Smoothed'!$AG$2)</f>
        <v>0.90221476740587936</v>
      </c>
      <c r="G107" s="1">
        <f ca="1">G47+NORMINV(RAND(),0,'Total-Smoothed'!$AG$2)</f>
        <v>0.99889020289345598</v>
      </c>
      <c r="H107" s="1">
        <f ca="1">H47+NORMINV(RAND(),0,'Total-Smoothed'!$AG$2)</f>
        <v>-5.0406506475698727E-2</v>
      </c>
      <c r="I107" s="1">
        <f ca="1">I47+NORMINV(RAND(),0,'Total-Smoothed'!$AG$2)</f>
        <v>-1.2173496808179987E-2</v>
      </c>
      <c r="J107" s="1">
        <f ca="1">J47+NORMINV(RAND(),0,'Total-Smoothed'!$AG$2)</f>
        <v>7.13748158837718E-2</v>
      </c>
      <c r="K107" s="1">
        <f ca="1">K47+NORMINV(RAND(),0,'Total-Smoothed'!$AG$2)</f>
        <v>0.94398796469370172</v>
      </c>
      <c r="L107" s="1">
        <f ca="1">L47+NORMINV(RAND(),0,'Total-Smoothed'!$AG$2)</f>
        <v>2.9649801822929492E-2</v>
      </c>
      <c r="M107" s="1">
        <f ca="1">M47+NORMINV(RAND(),0,'Total-Smoothed'!$AG$2)</f>
        <v>0.10975800023193691</v>
      </c>
      <c r="N107" s="1">
        <f ca="1">N47+NORMINV(RAND(),0,'Total-Smoothed'!$AG$2)</f>
        <v>-2.7454172054257812E-2</v>
      </c>
      <c r="O107" s="1">
        <f ca="1">O47+NORMINV(RAND(),0,'Total-Smoothed'!$AG$2)</f>
        <v>9.88851126287002E-2</v>
      </c>
      <c r="P107" s="1">
        <f ca="1">P47+NORMINV(RAND(),0,'Total-Smoothed'!$AG$2)</f>
        <v>1.0826737496399681</v>
      </c>
      <c r="Q107" s="1">
        <f ca="1">Q47+NORMINV(RAND(),0,'Total-Smoothed'!$AG$2)</f>
        <v>1.0492515897649006</v>
      </c>
      <c r="R107" s="1">
        <f ca="1">R47+NORMINV(RAND(),0,'Total-Smoothed'!$AG$2)</f>
        <v>0.97857276643919566</v>
      </c>
      <c r="S107" s="1">
        <f ca="1">S47+NORMINV(RAND(),0,'Total-Smoothed'!$AG$2)</f>
        <v>-8.9207130506091303E-2</v>
      </c>
      <c r="T107" s="1">
        <f ca="1">T47+NORMINV(RAND(),0,'Total-Smoothed'!$AG$2)</f>
        <v>0.99305509247818635</v>
      </c>
      <c r="U107" s="1">
        <f ca="1">U47+NORMINV(RAND(),0,'Total-Smoothed'!$AG$2)</f>
        <v>0.1731465519059916</v>
      </c>
      <c r="V107" s="1">
        <f ca="1">V47+NORMINV(RAND(),0,'Total-Smoothed'!$AG$2)</f>
        <v>6.9128689542192201E-2</v>
      </c>
      <c r="W107" s="1">
        <f ca="1">W47+NORMINV(RAND(),0,'Total-Smoothed'!$AG$2)</f>
        <v>0.28542212470190687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-0.1164277381561714</v>
      </c>
      <c r="E108" s="1">
        <f ca="1">E48+NORMINV(RAND(),0,'Total-Smoothed'!$AG$2)</f>
        <v>6.6056041582372308E-3</v>
      </c>
      <c r="F108" s="1">
        <f ca="1">F48+NORMINV(RAND(),0,'Total-Smoothed'!$AG$2)</f>
        <v>0.27708051303182951</v>
      </c>
      <c r="G108" s="1">
        <f ca="1">G48+NORMINV(RAND(),0,'Total-Smoothed'!$AG$2)</f>
        <v>0.98035172912208268</v>
      </c>
      <c r="H108" s="1">
        <f ca="1">H48+NORMINV(RAND(),0,'Total-Smoothed'!$AG$2)</f>
        <v>5.7616261546743257E-2</v>
      </c>
      <c r="I108" s="1">
        <f ca="1">I48+NORMINV(RAND(),0,'Total-Smoothed'!$AG$2)</f>
        <v>0.25040481357555627</v>
      </c>
      <c r="J108" s="1">
        <f ca="1">J48+NORMINV(RAND(),0,'Total-Smoothed'!$AG$2)</f>
        <v>0.19286446912892252</v>
      </c>
      <c r="K108" s="1">
        <f ca="1">K48+NORMINV(RAND(),0,'Total-Smoothed'!$AG$2)</f>
        <v>0.3645141097202923</v>
      </c>
      <c r="L108" s="1">
        <f ca="1">L48+NORMINV(RAND(),0,'Total-Smoothed'!$AG$2)</f>
        <v>-6.6498302655302322E-3</v>
      </c>
      <c r="M108" s="1">
        <f ca="1">M48+NORMINV(RAND(),0,'Total-Smoothed'!$AG$2)</f>
        <v>0.13674019388312761</v>
      </c>
      <c r="N108" s="1">
        <f ca="1">N48+NORMINV(RAND(),0,'Total-Smoothed'!$AG$2)</f>
        <v>6.8464344107257824E-2</v>
      </c>
      <c r="O108" s="1">
        <f ca="1">O48+NORMINV(RAND(),0,'Total-Smoothed'!$AG$2)</f>
        <v>0.3368555018408278</v>
      </c>
      <c r="P108" s="1">
        <f ca="1">P48+NORMINV(RAND(),0,'Total-Smoothed'!$AG$2)</f>
        <v>0.94260675789743098</v>
      </c>
      <c r="Q108" s="1">
        <f ca="1">Q48+NORMINV(RAND(),0,'Total-Smoothed'!$AG$2)</f>
        <v>7.1306280515830961E-2</v>
      </c>
      <c r="R108" s="1">
        <f ca="1">R48+NORMINV(RAND(),0,'Total-Smoothed'!$AG$2)</f>
        <v>0.11686378482125231</v>
      </c>
      <c r="S108" s="1">
        <f ca="1">S48+NORMINV(RAND(),0,'Total-Smoothed'!$AG$2)</f>
        <v>5.2323286365491821E-2</v>
      </c>
      <c r="T108" s="1">
        <f ca="1">T48+NORMINV(RAND(),0,'Total-Smoothed'!$AG$2)</f>
        <v>0.9390042921054107</v>
      </c>
      <c r="U108" s="1">
        <f ca="1">U48+NORMINV(RAND(),0,'Total-Smoothed'!$AG$2)</f>
        <v>0.7883396904568637</v>
      </c>
      <c r="V108" s="1">
        <f ca="1">V48+NORMINV(RAND(),0,'Total-Smoothed'!$AG$2)</f>
        <v>-0.12502899209807433</v>
      </c>
      <c r="W108" s="1">
        <f ca="1">W48+NORMINV(RAND(),0,'Total-Smoothed'!$AG$2)</f>
        <v>1.040776720682083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7.8806796768525048E-2</v>
      </c>
      <c r="E111" s="1">
        <f ca="1">(E61+0.6*(F61+D61)+0.15*G1)/(1+2*0.6+0.15)</f>
        <v>7.9911998592270814E-2</v>
      </c>
      <c r="F111" s="1">
        <f ca="1">(F61+0.6*(G61+E61)+0.15*(D61+H61))/(1+2*0.6+2*0.15)</f>
        <v>7.1994218823677764E-2</v>
      </c>
      <c r="G111" s="1">
        <f t="shared" ref="G111:H126" ca="1" si="10">(G61+0.6*(H61+F61)+0.15*(E61+I61))/(1+2*0.6+2*0.15)</f>
        <v>8.6242889011499943E-2</v>
      </c>
      <c r="H111" s="1">
        <f ca="1">(H61+0.6*(I61+G61)+0.15*(F61+J61))/(1+2*0.6+2*0.15)</f>
        <v>0.22537545477183901</v>
      </c>
      <c r="I111" s="1">
        <f t="shared" ref="I111:U126" ca="1" si="11">(I61+0.6*(J61+H61)+0.15*(G61+K61))/(1+2*0.6+2*0.15)</f>
        <v>0.36945530553282607</v>
      </c>
      <c r="J111" s="1">
        <f t="shared" ca="1" si="11"/>
        <v>0.26239350137072703</v>
      </c>
      <c r="K111" s="1">
        <f t="shared" ca="1" si="11"/>
        <v>0.17592254884528577</v>
      </c>
      <c r="L111" s="1">
        <f t="shared" ca="1" si="11"/>
        <v>0.14042761222023709</v>
      </c>
      <c r="M111" s="1">
        <f t="shared" ca="1" si="11"/>
        <v>0.11846251547785085</v>
      </c>
      <c r="N111" s="1">
        <f t="shared" ca="1" si="11"/>
        <v>9.4206948500275806E-2</v>
      </c>
      <c r="O111" s="1">
        <f t="shared" ca="1" si="11"/>
        <v>4.2983753302154953E-2</v>
      </c>
      <c r="P111" s="1">
        <f t="shared" ca="1" si="11"/>
        <v>-1.2138846656847103E-2</v>
      </c>
      <c r="Q111" s="1">
        <f t="shared" ca="1" si="11"/>
        <v>-2.3761194468336248E-2</v>
      </c>
      <c r="R111" s="1">
        <f t="shared" ca="1" si="11"/>
        <v>2.9344205075497464E-2</v>
      </c>
      <c r="S111" s="1">
        <f t="shared" ca="1" si="11"/>
        <v>0.20118867189386097</v>
      </c>
      <c r="T111" s="1">
        <f t="shared" ca="1" si="11"/>
        <v>0.39898243720544252</v>
      </c>
      <c r="U111" s="1">
        <f t="shared" ca="1" si="11"/>
        <v>0.30948186158503688</v>
      </c>
      <c r="V111" s="1">
        <f ca="1">(V61+0.6*(W61+U61)+0.15*T1)/(1+2*0.6+0.15)</f>
        <v>0.11742440655345002</v>
      </c>
      <c r="W111" s="1">
        <f ca="1">(W61+0.6*(V61)+0.15*U61)/(1+0.6+0.15)</f>
        <v>-2.96590016148662E-2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7.5538498451613353E-2</v>
      </c>
      <c r="E112" s="1">
        <f t="shared" ref="E112:E158" ca="1" si="13">(E62+0.6*(F62+D62)+0.15*G2)/(1+2*0.6+0.15)</f>
        <v>0.14983331497341118</v>
      </c>
      <c r="F112" s="1">
        <f t="shared" ref="F112:U127" ca="1" si="14">(F62+0.6*(G62+E62)+0.15*(D62+H62))/(1+2*0.6+2*0.15)</f>
        <v>0.20451700819312232</v>
      </c>
      <c r="G112" s="1">
        <f t="shared" ca="1" si="10"/>
        <v>0.19641729577397354</v>
      </c>
      <c r="H112" s="1">
        <f t="shared" ca="1" si="10"/>
        <v>0.27636616751401821</v>
      </c>
      <c r="I112" s="1">
        <f t="shared" ca="1" si="11"/>
        <v>0.40515492852885926</v>
      </c>
      <c r="J112" s="1">
        <f t="shared" ca="1" si="11"/>
        <v>0.31759574279588254</v>
      </c>
      <c r="K112" s="1">
        <f t="shared" ca="1" si="11"/>
        <v>0.1962213802544642</v>
      </c>
      <c r="L112" s="1">
        <f t="shared" ca="1" si="11"/>
        <v>0.11059953927063382</v>
      </c>
      <c r="M112" s="1">
        <f t="shared" ca="1" si="11"/>
        <v>7.314622285022214E-2</v>
      </c>
      <c r="N112" s="1">
        <f t="shared" ca="1" si="11"/>
        <v>4.0624151564015741E-2</v>
      </c>
      <c r="O112" s="1">
        <f t="shared" ca="1" si="11"/>
        <v>4.5754322209835371E-2</v>
      </c>
      <c r="P112" s="1">
        <f t="shared" ca="1" si="11"/>
        <v>-1.2182486562178113E-3</v>
      </c>
      <c r="Q112" s="1">
        <f t="shared" ca="1" si="11"/>
        <v>-5.9902359650300274E-2</v>
      </c>
      <c r="R112" s="1">
        <f t="shared" ca="1" si="11"/>
        <v>4.0334176135699618E-2</v>
      </c>
      <c r="S112" s="1">
        <f t="shared" ca="1" si="11"/>
        <v>0.25699012614979261</v>
      </c>
      <c r="T112" s="1">
        <f t="shared" ca="1" si="11"/>
        <v>0.43817273146133717</v>
      </c>
      <c r="U112" s="1">
        <f t="shared" ca="1" si="11"/>
        <v>0.33605871673623416</v>
      </c>
      <c r="V112" s="1">
        <f t="shared" ref="V112:V158" ca="1" si="15">(V62+0.6*(W62+U62)+0.15*T2)/(1+2*0.6+0.15)</f>
        <v>0.21008394277585743</v>
      </c>
      <c r="W112" s="1">
        <f t="shared" ref="W112:W157" ca="1" si="16">(W62+0.6*(V62)+0.15*U62)/(1+0.6+0.15)</f>
        <v>0.17161621951031397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-9.3261723829056557E-3</v>
      </c>
      <c r="E113" s="1">
        <f t="shared" ca="1" si="13"/>
        <v>2.2502381195984463E-2</v>
      </c>
      <c r="F113" s="1">
        <f t="shared" ca="1" si="14"/>
        <v>7.3836226693430235E-2</v>
      </c>
      <c r="G113" s="1">
        <f t="shared" ca="1" si="10"/>
        <v>0.15863093338581727</v>
      </c>
      <c r="H113" s="1">
        <f t="shared" ca="1" si="10"/>
        <v>0.30934538912354659</v>
      </c>
      <c r="I113" s="1">
        <f t="shared" ca="1" si="11"/>
        <v>0.43422219376741927</v>
      </c>
      <c r="J113" s="1">
        <f t="shared" ca="1" si="11"/>
        <v>0.29333235380431338</v>
      </c>
      <c r="K113" s="1">
        <f t="shared" ca="1" si="11"/>
        <v>0.12020026536562775</v>
      </c>
      <c r="L113" s="1">
        <f t="shared" ca="1" si="11"/>
        <v>3.3599893148839627E-2</v>
      </c>
      <c r="M113" s="1">
        <f t="shared" ca="1" si="11"/>
        <v>4.9261413657837982E-2</v>
      </c>
      <c r="N113" s="1">
        <f t="shared" ca="1" si="11"/>
        <v>2.3758798011995121E-2</v>
      </c>
      <c r="O113" s="1">
        <f t="shared" ca="1" si="11"/>
        <v>-8.8203085194742178E-3</v>
      </c>
      <c r="P113" s="1">
        <f t="shared" ca="1" si="11"/>
        <v>-1.9565182664327548E-2</v>
      </c>
      <c r="Q113" s="1">
        <f t="shared" ca="1" si="11"/>
        <v>6.9017181915267487E-3</v>
      </c>
      <c r="R113" s="1">
        <f t="shared" ca="1" si="11"/>
        <v>6.5465977462943331E-2</v>
      </c>
      <c r="S113" s="1">
        <f t="shared" ca="1" si="11"/>
        <v>0.17023119077680915</v>
      </c>
      <c r="T113" s="1">
        <f t="shared" ca="1" si="11"/>
        <v>0.29027709981298666</v>
      </c>
      <c r="U113" s="1">
        <f t="shared" ca="1" si="11"/>
        <v>0.2066938771698108</v>
      </c>
      <c r="V113" s="1">
        <f t="shared" ca="1" si="15"/>
        <v>0.11737734608643255</v>
      </c>
      <c r="W113" s="1">
        <f t="shared" ca="1" si="16"/>
        <v>8.3342015824313193E-2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3.6073434722968512E-3</v>
      </c>
      <c r="E114" s="1">
        <f t="shared" ca="1" si="13"/>
        <v>-1.4173917417804409E-2</v>
      </c>
      <c r="F114" s="1">
        <f t="shared" ca="1" si="14"/>
        <v>2.9301022467478073E-2</v>
      </c>
      <c r="G114" s="1">
        <f t="shared" ca="1" si="10"/>
        <v>9.9959560920998933E-2</v>
      </c>
      <c r="H114" s="1">
        <f t="shared" ca="1" si="10"/>
        <v>0.16801486343723626</v>
      </c>
      <c r="I114" s="1">
        <f t="shared" ca="1" si="11"/>
        <v>0.24772867113311531</v>
      </c>
      <c r="J114" s="1">
        <f t="shared" ca="1" si="11"/>
        <v>0.17533946506085651</v>
      </c>
      <c r="K114" s="1">
        <f t="shared" ca="1" si="11"/>
        <v>0.11486685561628071</v>
      </c>
      <c r="L114" s="1">
        <f t="shared" ca="1" si="11"/>
        <v>0.12040472400263343</v>
      </c>
      <c r="M114" s="1">
        <f t="shared" ca="1" si="11"/>
        <v>0.12565364592998793</v>
      </c>
      <c r="N114" s="1">
        <f t="shared" ca="1" si="11"/>
        <v>0.10605559654889467</v>
      </c>
      <c r="O114" s="1">
        <f t="shared" ca="1" si="11"/>
        <v>9.6952741002245005E-2</v>
      </c>
      <c r="P114" s="1">
        <f t="shared" ca="1" si="11"/>
        <v>0.12540825682584339</v>
      </c>
      <c r="Q114" s="1">
        <f t="shared" ca="1" si="11"/>
        <v>0.22667317345816565</v>
      </c>
      <c r="R114" s="1">
        <f t="shared" ca="1" si="11"/>
        <v>0.30684613499152663</v>
      </c>
      <c r="S114" s="1">
        <f t="shared" ca="1" si="11"/>
        <v>0.37699357344259166</v>
      </c>
      <c r="T114" s="1">
        <f t="shared" ca="1" si="11"/>
        <v>0.47668037149523085</v>
      </c>
      <c r="U114" s="1">
        <f t="shared" ca="1" si="11"/>
        <v>0.33909418284198023</v>
      </c>
      <c r="V114" s="1">
        <f t="shared" ca="1" si="15"/>
        <v>0.14156867830437786</v>
      </c>
      <c r="W114" s="1">
        <f t="shared" ca="1" si="16"/>
        <v>5.6282589814171547E-3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4.8647450659004263E-2</v>
      </c>
      <c r="E115" s="1">
        <f t="shared" ca="1" si="13"/>
        <v>4.0230165669954417E-2</v>
      </c>
      <c r="F115" s="1">
        <f t="shared" ca="1" si="14"/>
        <v>3.14827316734103E-2</v>
      </c>
      <c r="G115" s="1">
        <f t="shared" ca="1" si="10"/>
        <v>9.1775843073831465E-2</v>
      </c>
      <c r="H115" s="1">
        <f t="shared" ca="1" si="10"/>
        <v>0.24321098271173916</v>
      </c>
      <c r="I115" s="1">
        <f t="shared" ca="1" si="11"/>
        <v>0.3332607405287264</v>
      </c>
      <c r="J115" s="1">
        <f t="shared" ca="1" si="11"/>
        <v>0.16369646301280699</v>
      </c>
      <c r="K115" s="1">
        <f t="shared" ca="1" si="11"/>
        <v>1.9473641165666855E-2</v>
      </c>
      <c r="L115" s="1">
        <f t="shared" ca="1" si="11"/>
        <v>-5.0155861234461967E-3</v>
      </c>
      <c r="M115" s="1">
        <f t="shared" ca="1" si="11"/>
        <v>5.0022102939347911E-2</v>
      </c>
      <c r="N115" s="1">
        <f t="shared" ca="1" si="11"/>
        <v>0.12562751829829016</v>
      </c>
      <c r="O115" s="1">
        <f t="shared" ca="1" si="11"/>
        <v>0.16106056300527075</v>
      </c>
      <c r="P115" s="1">
        <f t="shared" ca="1" si="11"/>
        <v>0.15028540536335722</v>
      </c>
      <c r="Q115" s="1">
        <f t="shared" ca="1" si="11"/>
        <v>0.1226870033158844</v>
      </c>
      <c r="R115" s="1">
        <f t="shared" ca="1" si="11"/>
        <v>0.13979611328773611</v>
      </c>
      <c r="S115" s="1">
        <f t="shared" ca="1" si="11"/>
        <v>0.27087419943448759</v>
      </c>
      <c r="T115" s="1">
        <f t="shared" ca="1" si="11"/>
        <v>0.48899920198374902</v>
      </c>
      <c r="U115" s="1">
        <f t="shared" ca="1" si="11"/>
        <v>0.41017425803903834</v>
      </c>
      <c r="V115" s="1">
        <f t="shared" ca="1" si="15"/>
        <v>0.21100146686511803</v>
      </c>
      <c r="W115" s="1">
        <f t="shared" ca="1" si="16"/>
        <v>0.10995719425383274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-2.9474728661648575E-2</v>
      </c>
      <c r="E116" s="1">
        <f t="shared" ca="1" si="13"/>
        <v>-5.4758906170896453E-2</v>
      </c>
      <c r="F116" s="1">
        <f t="shared" ca="1" si="14"/>
        <v>-1.6788441438767419E-2</v>
      </c>
      <c r="G116" s="1">
        <f t="shared" ca="1" si="10"/>
        <v>0.11413622627024993</v>
      </c>
      <c r="H116" s="1">
        <f t="shared" ca="1" si="10"/>
        <v>0.31558559403392794</v>
      </c>
      <c r="I116" s="1">
        <f t="shared" ca="1" si="11"/>
        <v>0.48102467014436473</v>
      </c>
      <c r="J116" s="1">
        <f t="shared" ca="1" si="11"/>
        <v>0.34820172364682389</v>
      </c>
      <c r="K116" s="1">
        <f t="shared" ca="1" si="11"/>
        <v>0.14028200630581003</v>
      </c>
      <c r="L116" s="1">
        <f t="shared" ca="1" si="11"/>
        <v>2.2351726695602533E-2</v>
      </c>
      <c r="M116" s="1">
        <f t="shared" ca="1" si="11"/>
        <v>2.0862929196952727E-2</v>
      </c>
      <c r="N116" s="1">
        <f t="shared" ca="1" si="11"/>
        <v>4.5826772986977307E-2</v>
      </c>
      <c r="O116" s="1">
        <f t="shared" ca="1" si="11"/>
        <v>6.6047277440709873E-2</v>
      </c>
      <c r="P116" s="1">
        <f t="shared" ca="1" si="11"/>
        <v>6.6087668661430149E-2</v>
      </c>
      <c r="Q116" s="1">
        <f t="shared" ca="1" si="11"/>
        <v>5.463453470116815E-2</v>
      </c>
      <c r="R116" s="1">
        <f t="shared" ca="1" si="11"/>
        <v>9.1906078603508259E-2</v>
      </c>
      <c r="S116" s="1">
        <f t="shared" ca="1" si="11"/>
        <v>0.27456594189262534</v>
      </c>
      <c r="T116" s="1">
        <f t="shared" ca="1" si="11"/>
        <v>0.48131807601665921</v>
      </c>
      <c r="U116" s="1">
        <f t="shared" ca="1" si="11"/>
        <v>0.36183676541544302</v>
      </c>
      <c r="V116" s="1">
        <f t="shared" ca="1" si="15"/>
        <v>0.14191311520837241</v>
      </c>
      <c r="W116" s="1">
        <f t="shared" ca="1" si="16"/>
        <v>2.905889306820909E-2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7.3773190734409924E-2</v>
      </c>
      <c r="E117" s="1">
        <f t="shared" ca="1" si="13"/>
        <v>0.12635373062767413</v>
      </c>
      <c r="F117" s="1">
        <f t="shared" ca="1" si="14"/>
        <v>0.11623503225974419</v>
      </c>
      <c r="G117" s="1">
        <f t="shared" ca="1" si="10"/>
        <v>9.4162811983264649E-2</v>
      </c>
      <c r="H117" s="1">
        <f t="shared" ca="1" si="10"/>
        <v>0.19732965173236561</v>
      </c>
      <c r="I117" s="1">
        <f t="shared" ca="1" si="11"/>
        <v>0.36299496035095258</v>
      </c>
      <c r="J117" s="1">
        <f t="shared" ca="1" si="11"/>
        <v>0.27083172565086355</v>
      </c>
      <c r="K117" s="1">
        <f t="shared" ca="1" si="11"/>
        <v>0.13445635290507529</v>
      </c>
      <c r="L117" s="1">
        <f t="shared" ca="1" si="11"/>
        <v>5.1794669853538908E-2</v>
      </c>
      <c r="M117" s="1">
        <f t="shared" ca="1" si="11"/>
        <v>5.7725905988341951E-2</v>
      </c>
      <c r="N117" s="1">
        <f t="shared" ca="1" si="11"/>
        <v>9.9178681211528924E-2</v>
      </c>
      <c r="O117" s="1">
        <f t="shared" ca="1" si="11"/>
        <v>0.12356027356697066</v>
      </c>
      <c r="P117" s="1">
        <f t="shared" ca="1" si="11"/>
        <v>7.6212780473758443E-2</v>
      </c>
      <c r="Q117" s="1">
        <f t="shared" ca="1" si="11"/>
        <v>9.1496259515663585E-3</v>
      </c>
      <c r="R117" s="1">
        <f t="shared" ca="1" si="11"/>
        <v>4.111874886844423E-2</v>
      </c>
      <c r="S117" s="1">
        <f t="shared" ca="1" si="11"/>
        <v>0.23163476594706203</v>
      </c>
      <c r="T117" s="1">
        <f t="shared" ca="1" si="11"/>
        <v>0.42258539372339526</v>
      </c>
      <c r="U117" s="1">
        <f t="shared" ca="1" si="11"/>
        <v>0.34333732590198002</v>
      </c>
      <c r="V117" s="1">
        <f t="shared" ca="1" si="15"/>
        <v>0.22708256329748253</v>
      </c>
      <c r="W117" s="1">
        <f t="shared" ca="1" si="16"/>
        <v>0.19697424023802806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6.4979808803805023E-2</v>
      </c>
      <c r="E118" s="1">
        <f t="shared" ca="1" si="13"/>
        <v>9.0969693851992023E-2</v>
      </c>
      <c r="F118" s="1">
        <f t="shared" ca="1" si="14"/>
        <v>0.13185205440552986</v>
      </c>
      <c r="G118" s="1">
        <f t="shared" ca="1" si="10"/>
        <v>0.22135596342839073</v>
      </c>
      <c r="H118" s="1">
        <f t="shared" ca="1" si="10"/>
        <v>0.39645192974114107</v>
      </c>
      <c r="I118" s="1">
        <f t="shared" ca="1" si="11"/>
        <v>0.48731955060637366</v>
      </c>
      <c r="J118" s="1">
        <f t="shared" ca="1" si="11"/>
        <v>0.26421343582257129</v>
      </c>
      <c r="K118" s="1">
        <f t="shared" ca="1" si="11"/>
        <v>0.11700807081693476</v>
      </c>
      <c r="L118" s="1">
        <f t="shared" ca="1" si="11"/>
        <v>0.11948117607198802</v>
      </c>
      <c r="M118" s="1">
        <f t="shared" ca="1" si="11"/>
        <v>0.16747707981691168</v>
      </c>
      <c r="N118" s="1">
        <f t="shared" ca="1" si="11"/>
        <v>0.20652457513505046</v>
      </c>
      <c r="O118" s="1">
        <f t="shared" ca="1" si="11"/>
        <v>0.19934742456223087</v>
      </c>
      <c r="P118" s="1">
        <f t="shared" ca="1" si="11"/>
        <v>0.14794630732506736</v>
      </c>
      <c r="Q118" s="1">
        <f t="shared" ca="1" si="11"/>
        <v>0.12931775613263399</v>
      </c>
      <c r="R118" s="1">
        <f t="shared" ca="1" si="11"/>
        <v>0.18970732910980809</v>
      </c>
      <c r="S118" s="1">
        <f t="shared" ca="1" si="11"/>
        <v>0.36326515348447475</v>
      </c>
      <c r="T118" s="1">
        <f t="shared" ca="1" si="11"/>
        <v>0.51105245133821131</v>
      </c>
      <c r="U118" s="1">
        <f t="shared" ca="1" si="11"/>
        <v>0.34578950305249445</v>
      </c>
      <c r="V118" s="1">
        <f t="shared" ca="1" si="15"/>
        <v>0.1648074347043684</v>
      </c>
      <c r="W118" s="1">
        <f t="shared" ca="1" si="16"/>
        <v>0.11839590297568546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-1.3172187362203425E-3</v>
      </c>
      <c r="E119" s="1">
        <f t="shared" ca="1" si="13"/>
        <v>7.1088917804189092E-2</v>
      </c>
      <c r="F119" s="1">
        <f t="shared" ca="1" si="14"/>
        <v>6.3483941929407928E-2</v>
      </c>
      <c r="G119" s="1">
        <f t="shared" ca="1" si="10"/>
        <v>8.0044947378424006E-2</v>
      </c>
      <c r="H119" s="1">
        <f t="shared" ca="1" si="10"/>
        <v>0.23008989084910789</v>
      </c>
      <c r="I119" s="1">
        <f t="shared" ca="1" si="11"/>
        <v>0.39713448894434827</v>
      </c>
      <c r="J119" s="1">
        <f t="shared" ca="1" si="11"/>
        <v>0.28757123370216664</v>
      </c>
      <c r="K119" s="1">
        <f t="shared" ca="1" si="11"/>
        <v>0.15260264110636051</v>
      </c>
      <c r="L119" s="1">
        <f t="shared" ca="1" si="11"/>
        <v>0.10360889455021172</v>
      </c>
      <c r="M119" s="1">
        <f t="shared" ca="1" si="11"/>
        <v>0.12219188999584449</v>
      </c>
      <c r="N119" s="1">
        <f t="shared" ca="1" si="11"/>
        <v>0.14324621854359898</v>
      </c>
      <c r="O119" s="1">
        <f t="shared" ca="1" si="11"/>
        <v>0.16255048417293846</v>
      </c>
      <c r="P119" s="1">
        <f t="shared" ca="1" si="11"/>
        <v>0.16404528574127183</v>
      </c>
      <c r="Q119" s="1">
        <f t="shared" ca="1" si="11"/>
        <v>0.14415636094271653</v>
      </c>
      <c r="R119" s="1">
        <f t="shared" ca="1" si="11"/>
        <v>0.14913143964027314</v>
      </c>
      <c r="S119" s="1">
        <f t="shared" ca="1" si="11"/>
        <v>0.28397259344403658</v>
      </c>
      <c r="T119" s="1">
        <f t="shared" ca="1" si="11"/>
        <v>0.38879347649995627</v>
      </c>
      <c r="U119" s="1">
        <f t="shared" ca="1" si="11"/>
        <v>0.25450134481548714</v>
      </c>
      <c r="V119" s="1">
        <f t="shared" ca="1" si="15"/>
        <v>0.14998754406641454</v>
      </c>
      <c r="W119" s="1">
        <f t="shared" ca="1" si="16"/>
        <v>0.10328073446110653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7.2641049720157655E-2</v>
      </c>
      <c r="E120" s="1">
        <f t="shared" ca="1" si="13"/>
        <v>7.7784853091440384E-2</v>
      </c>
      <c r="F120" s="1">
        <f t="shared" ca="1" si="14"/>
        <v>7.919695100696289E-2</v>
      </c>
      <c r="G120" s="1">
        <f t="shared" ca="1" si="10"/>
        <v>0.12556340740970096</v>
      </c>
      <c r="H120" s="1">
        <f t="shared" ca="1" si="10"/>
        <v>0.24492474159348793</v>
      </c>
      <c r="I120" s="1">
        <f t="shared" ca="1" si="11"/>
        <v>0.33095386064362303</v>
      </c>
      <c r="J120" s="1">
        <f t="shared" ca="1" si="11"/>
        <v>0.18672397838898044</v>
      </c>
      <c r="K120" s="1">
        <f t="shared" ca="1" si="11"/>
        <v>7.0449656982986927E-2</v>
      </c>
      <c r="L120" s="1">
        <f t="shared" ca="1" si="11"/>
        <v>9.7185389547766773E-2</v>
      </c>
      <c r="M120" s="1">
        <f t="shared" ca="1" si="11"/>
        <v>0.12785438865781165</v>
      </c>
      <c r="N120" s="1">
        <f t="shared" ca="1" si="11"/>
        <v>9.8503730322531832E-2</v>
      </c>
      <c r="O120" s="1">
        <f t="shared" ca="1" si="11"/>
        <v>8.4920742841196134E-2</v>
      </c>
      <c r="P120" s="1">
        <f t="shared" ca="1" si="11"/>
        <v>5.0065764227034446E-2</v>
      </c>
      <c r="Q120" s="1">
        <f t="shared" ca="1" si="11"/>
        <v>3.304541077845348E-2</v>
      </c>
      <c r="R120" s="1">
        <f t="shared" ca="1" si="11"/>
        <v>8.6476737731733561E-2</v>
      </c>
      <c r="S120" s="1">
        <f t="shared" ca="1" si="11"/>
        <v>0.21947669717714696</v>
      </c>
      <c r="T120" s="1">
        <f t="shared" ca="1" si="11"/>
        <v>0.3903986214034092</v>
      </c>
      <c r="U120" s="1">
        <f t="shared" ca="1" si="11"/>
        <v>0.32477164767323219</v>
      </c>
      <c r="V120" s="1">
        <f t="shared" ca="1" si="15"/>
        <v>0.15958568768727968</v>
      </c>
      <c r="W120" s="1">
        <f t="shared" ca="1" si="16"/>
        <v>5.3357095616290533E-2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4.0847571569860727E-2</v>
      </c>
      <c r="E121" s="1">
        <f t="shared" ca="1" si="13"/>
        <v>5.3948721182888973E-2</v>
      </c>
      <c r="F121" s="1">
        <f t="shared" ca="1" si="14"/>
        <v>6.8282900477521669E-2</v>
      </c>
      <c r="G121" s="1">
        <f t="shared" ca="1" si="10"/>
        <v>0.15353738113670887</v>
      </c>
      <c r="H121" s="1">
        <f t="shared" ca="1" si="10"/>
        <v>0.34280124644027488</v>
      </c>
      <c r="I121" s="1">
        <f t="shared" ca="1" si="11"/>
        <v>0.46421277062078187</v>
      </c>
      <c r="J121" s="1">
        <f t="shared" ca="1" si="11"/>
        <v>0.27127104866059593</v>
      </c>
      <c r="K121" s="1">
        <f t="shared" ca="1" si="11"/>
        <v>0.10615062507495812</v>
      </c>
      <c r="L121" s="1">
        <f t="shared" ca="1" si="11"/>
        <v>5.0587777758518727E-2</v>
      </c>
      <c r="M121" s="1">
        <f t="shared" ca="1" si="11"/>
        <v>7.5747253415039156E-2</v>
      </c>
      <c r="N121" s="1">
        <f t="shared" ca="1" si="11"/>
        <v>8.0801149298982952E-2</v>
      </c>
      <c r="O121" s="1">
        <f t="shared" ca="1" si="11"/>
        <v>4.6145395169275252E-2</v>
      </c>
      <c r="P121" s="1">
        <f t="shared" ca="1" si="11"/>
        <v>6.1639264433391093E-2</v>
      </c>
      <c r="Q121" s="1">
        <f t="shared" ca="1" si="11"/>
        <v>0.11198598809034652</v>
      </c>
      <c r="R121" s="1">
        <f t="shared" ca="1" si="11"/>
        <v>0.14679275123633068</v>
      </c>
      <c r="S121" s="1">
        <f t="shared" ca="1" si="11"/>
        <v>0.25967689978523534</v>
      </c>
      <c r="T121" s="1">
        <f t="shared" ca="1" si="11"/>
        <v>0.4178363805505062</v>
      </c>
      <c r="U121" s="1">
        <f t="shared" ca="1" si="11"/>
        <v>0.27431190797015698</v>
      </c>
      <c r="V121" s="1">
        <f t="shared" ca="1" si="15"/>
        <v>3.6589678345020631E-2</v>
      </c>
      <c r="W121" s="1">
        <f t="shared" ca="1" si="16"/>
        <v>-8.4961047432227196E-2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0.1520469938057992</v>
      </c>
      <c r="E122" s="1">
        <f t="shared" ca="1" si="13"/>
        <v>0.11866779295384819</v>
      </c>
      <c r="F122" s="1">
        <f t="shared" ca="1" si="14"/>
        <v>8.875296003168244E-2</v>
      </c>
      <c r="G122" s="1">
        <f t="shared" ca="1" si="10"/>
        <v>0.11451367853590941</v>
      </c>
      <c r="H122" s="1">
        <f t="shared" ca="1" si="10"/>
        <v>0.27337555077350978</v>
      </c>
      <c r="I122" s="1">
        <f t="shared" ca="1" si="11"/>
        <v>0.46492477668707133</v>
      </c>
      <c r="J122" s="1">
        <f t="shared" ca="1" si="11"/>
        <v>0.36504683624752587</v>
      </c>
      <c r="K122" s="1">
        <f t="shared" ca="1" si="11"/>
        <v>0.17307114082045921</v>
      </c>
      <c r="L122" s="1">
        <f t="shared" ca="1" si="11"/>
        <v>0.10011983581686926</v>
      </c>
      <c r="M122" s="1">
        <f t="shared" ca="1" si="11"/>
        <v>0.10068524595951875</v>
      </c>
      <c r="N122" s="1">
        <f t="shared" ca="1" si="11"/>
        <v>6.9572337275340554E-2</v>
      </c>
      <c r="O122" s="1">
        <f t="shared" ca="1" si="11"/>
        <v>1.0615708995392877E-2</v>
      </c>
      <c r="P122" s="1">
        <f t="shared" ca="1" si="11"/>
        <v>-2.9008585248971902E-2</v>
      </c>
      <c r="Q122" s="1">
        <f t="shared" ca="1" si="11"/>
        <v>-9.687143099536619E-3</v>
      </c>
      <c r="R122" s="1">
        <f t="shared" ca="1" si="11"/>
        <v>5.3615137417065896E-2</v>
      </c>
      <c r="S122" s="1">
        <f t="shared" ca="1" si="11"/>
        <v>0.18986231887675059</v>
      </c>
      <c r="T122" s="1">
        <f t="shared" ca="1" si="11"/>
        <v>0.33808004798494928</v>
      </c>
      <c r="U122" s="1">
        <f t="shared" ca="1" si="11"/>
        <v>0.22407563136937644</v>
      </c>
      <c r="V122" s="1">
        <f t="shared" ca="1" si="15"/>
        <v>4.6654434984801339E-2</v>
      </c>
      <c r="W122" s="1">
        <f t="shared" ca="1" si="16"/>
        <v>-8.9487982966064666E-2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-3.8165450961212058E-2</v>
      </c>
      <c r="E123" s="1">
        <f t="shared" ca="1" si="13"/>
        <v>-2.3377473420655766E-2</v>
      </c>
      <c r="F123" s="1">
        <f t="shared" ca="1" si="14"/>
        <v>-9.3940151216312887E-3</v>
      </c>
      <c r="G123" s="1">
        <f t="shared" ca="1" si="10"/>
        <v>6.3528890234272772E-2</v>
      </c>
      <c r="H123" s="1">
        <f t="shared" ca="1" si="10"/>
        <v>0.22087918616216645</v>
      </c>
      <c r="I123" s="1">
        <f t="shared" ca="1" si="11"/>
        <v>0.38687655991018166</v>
      </c>
      <c r="J123" s="1">
        <f t="shared" ca="1" si="11"/>
        <v>0.3396551672425358</v>
      </c>
      <c r="K123" s="1">
        <f t="shared" ca="1" si="11"/>
        <v>0.24638299259566937</v>
      </c>
      <c r="L123" s="1">
        <f t="shared" ca="1" si="11"/>
        <v>0.14411624972540493</v>
      </c>
      <c r="M123" s="1">
        <f t="shared" ca="1" si="11"/>
        <v>4.9388761984981523E-2</v>
      </c>
      <c r="N123" s="1">
        <f t="shared" ca="1" si="11"/>
        <v>9.2187121744041166E-3</v>
      </c>
      <c r="O123" s="1">
        <f t="shared" ca="1" si="11"/>
        <v>4.0236692723832942E-2</v>
      </c>
      <c r="P123" s="1">
        <f t="shared" ca="1" si="11"/>
        <v>2.038165764115258E-2</v>
      </c>
      <c r="Q123" s="1">
        <f t="shared" ca="1" si="11"/>
        <v>-3.1057793074860799E-3</v>
      </c>
      <c r="R123" s="1">
        <f t="shared" ca="1" si="11"/>
        <v>5.8719867003855231E-2</v>
      </c>
      <c r="S123" s="1">
        <f t="shared" ca="1" si="11"/>
        <v>0.24755882352444719</v>
      </c>
      <c r="T123" s="1">
        <f t="shared" ca="1" si="11"/>
        <v>0.42560827815948044</v>
      </c>
      <c r="U123" s="1">
        <f t="shared" ca="1" si="11"/>
        <v>0.28465019772221933</v>
      </c>
      <c r="V123" s="1">
        <f t="shared" ca="1" si="15"/>
        <v>0.12426699159083479</v>
      </c>
      <c r="W123" s="1">
        <f t="shared" ca="1" si="16"/>
        <v>7.2678725992583515E-2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-0.17544050584434639</v>
      </c>
      <c r="E124" s="1">
        <f t="shared" ca="1" si="13"/>
        <v>-0.11867061215416674</v>
      </c>
      <c r="F124" s="1">
        <f t="shared" ca="1" si="14"/>
        <v>-2.9820336370162636E-2</v>
      </c>
      <c r="G124" s="1">
        <f t="shared" ca="1" si="10"/>
        <v>0.15032565673102619</v>
      </c>
      <c r="H124" s="1">
        <f t="shared" ca="1" si="10"/>
        <v>0.35421883813995686</v>
      </c>
      <c r="I124" s="1">
        <f t="shared" ca="1" si="11"/>
        <v>0.4514853464077766</v>
      </c>
      <c r="J124" s="1">
        <f t="shared" ca="1" si="11"/>
        <v>0.24387737313286034</v>
      </c>
      <c r="K124" s="1">
        <f t="shared" ca="1" si="11"/>
        <v>9.7546942128132502E-2</v>
      </c>
      <c r="L124" s="1">
        <f t="shared" ca="1" si="11"/>
        <v>8.0914953056159575E-2</v>
      </c>
      <c r="M124" s="1">
        <f t="shared" ca="1" si="11"/>
        <v>0.11405712882874244</v>
      </c>
      <c r="N124" s="1">
        <f t="shared" ca="1" si="11"/>
        <v>0.11723320388952155</v>
      </c>
      <c r="O124" s="1">
        <f t="shared" ca="1" si="11"/>
        <v>0.11174060700885105</v>
      </c>
      <c r="P124" s="1">
        <f t="shared" ca="1" si="11"/>
        <v>7.6915176716738115E-2</v>
      </c>
      <c r="Q124" s="1">
        <f t="shared" ca="1" si="11"/>
        <v>2.3496651863407929E-2</v>
      </c>
      <c r="R124" s="1">
        <f t="shared" ca="1" si="11"/>
        <v>5.4342121794979548E-2</v>
      </c>
      <c r="S124" s="1">
        <f t="shared" ca="1" si="11"/>
        <v>0.21299496083450467</v>
      </c>
      <c r="T124" s="1">
        <f t="shared" ca="1" si="11"/>
        <v>0.35324443865478544</v>
      </c>
      <c r="U124" s="1">
        <f t="shared" ca="1" si="11"/>
        <v>0.18510310154317122</v>
      </c>
      <c r="V124" s="1">
        <f t="shared" ca="1" si="15"/>
        <v>3.8500700745800004E-2</v>
      </c>
      <c r="W124" s="1">
        <f t="shared" ca="1" si="16"/>
        <v>1.0715265640135694E-2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-3.0232820518848312E-2</v>
      </c>
      <c r="E125" s="1">
        <f t="shared" ca="1" si="13"/>
        <v>-2.9419053522395478E-2</v>
      </c>
      <c r="F125" s="1">
        <f t="shared" ca="1" si="14"/>
        <v>-4.7707735260078467E-2</v>
      </c>
      <c r="G125" s="1">
        <f t="shared" ca="1" si="10"/>
        <v>3.1090603856120856E-2</v>
      </c>
      <c r="H125" s="1">
        <f t="shared" ca="1" si="10"/>
        <v>0.26322635077101031</v>
      </c>
      <c r="I125" s="1">
        <f t="shared" ca="1" si="11"/>
        <v>0.47268559606504768</v>
      </c>
      <c r="J125" s="1">
        <f t="shared" ca="1" si="11"/>
        <v>0.38174478416919244</v>
      </c>
      <c r="K125" s="1">
        <f t="shared" ca="1" si="11"/>
        <v>0.2331176205572619</v>
      </c>
      <c r="L125" s="1">
        <f t="shared" ca="1" si="11"/>
        <v>0.10249083229093743</v>
      </c>
      <c r="M125" s="1">
        <f t="shared" ca="1" si="11"/>
        <v>3.7361175975650099E-2</v>
      </c>
      <c r="N125" s="1">
        <f t="shared" ca="1" si="11"/>
        <v>6.4570161289713796E-2</v>
      </c>
      <c r="O125" s="1">
        <f t="shared" ca="1" si="11"/>
        <v>8.2932912567799916E-2</v>
      </c>
      <c r="P125" s="1">
        <f t="shared" ca="1" si="11"/>
        <v>2.5445882689382922E-2</v>
      </c>
      <c r="Q125" s="1">
        <f t="shared" ca="1" si="11"/>
        <v>-2.26637586329152E-3</v>
      </c>
      <c r="R125" s="1">
        <f t="shared" ca="1" si="11"/>
        <v>6.7780002591991434E-2</v>
      </c>
      <c r="S125" s="1">
        <f t="shared" ca="1" si="11"/>
        <v>0.22140951526986283</v>
      </c>
      <c r="T125" s="1">
        <f t="shared" ca="1" si="11"/>
        <v>0.35364505340302688</v>
      </c>
      <c r="U125" s="1">
        <f t="shared" ca="1" si="11"/>
        <v>0.18132098918356826</v>
      </c>
      <c r="V125" s="1">
        <f t="shared" ca="1" si="15"/>
        <v>3.1907004982721495E-3</v>
      </c>
      <c r="W125" s="1">
        <f t="shared" ca="1" si="16"/>
        <v>-4.616176016879997E-2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-2.9301292127673233E-2</v>
      </c>
      <c r="E126" s="1">
        <f t="shared" ca="1" si="13"/>
        <v>5.1599395959398081E-2</v>
      </c>
      <c r="F126" s="1">
        <f t="shared" ca="1" si="14"/>
        <v>0.10739424883492923</v>
      </c>
      <c r="G126" s="1">
        <f t="shared" ca="1" si="10"/>
        <v>0.16853365849878216</v>
      </c>
      <c r="H126" s="1">
        <f t="shared" ca="1" si="10"/>
        <v>0.31839545488126192</v>
      </c>
      <c r="I126" s="1">
        <f t="shared" ca="1" si="11"/>
        <v>0.43516266677104048</v>
      </c>
      <c r="J126" s="1">
        <f t="shared" ca="1" si="11"/>
        <v>0.26707334104348152</v>
      </c>
      <c r="K126" s="1">
        <f t="shared" ca="1" si="11"/>
        <v>9.5095650367599177E-2</v>
      </c>
      <c r="L126" s="1">
        <f t="shared" ca="1" si="11"/>
        <v>1.8876887110297037E-2</v>
      </c>
      <c r="M126" s="1">
        <f t="shared" ca="1" si="11"/>
        <v>2.1896819298446647E-2</v>
      </c>
      <c r="N126" s="1">
        <f t="shared" ca="1" si="11"/>
        <v>4.8715127081828208E-2</v>
      </c>
      <c r="O126" s="1">
        <f t="shared" ca="1" si="11"/>
        <v>7.7280385683947614E-2</v>
      </c>
      <c r="P126" s="1">
        <f t="shared" ca="1" si="11"/>
        <v>5.2209587510092595E-2</v>
      </c>
      <c r="Q126" s="1">
        <f t="shared" ca="1" si="11"/>
        <v>3.5728581775144978E-2</v>
      </c>
      <c r="R126" s="1">
        <f t="shared" ca="1" si="11"/>
        <v>0.10385836697147602</v>
      </c>
      <c r="S126" s="1">
        <f t="shared" ca="1" si="11"/>
        <v>0.2501807430090191</v>
      </c>
      <c r="T126" s="1">
        <f t="shared" ca="1" si="11"/>
        <v>0.32875955295842113</v>
      </c>
      <c r="U126" s="1">
        <f t="shared" ca="1" si="11"/>
        <v>0.1614336388347779</v>
      </c>
      <c r="V126" s="1">
        <f t="shared" ca="1" si="15"/>
        <v>4.4827096389460246E-2</v>
      </c>
      <c r="W126" s="1">
        <f t="shared" ca="1" si="16"/>
        <v>1.1207869907118676E-2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2.9901824158751793E-2</v>
      </c>
      <c r="E127" s="1">
        <f t="shared" ca="1" si="13"/>
        <v>7.6457804694799555E-2</v>
      </c>
      <c r="F127" s="1">
        <f t="shared" ca="1" si="14"/>
        <v>9.4868222340564204E-2</v>
      </c>
      <c r="G127" s="1">
        <f t="shared" ca="1" si="14"/>
        <v>0.17142497659234165</v>
      </c>
      <c r="H127" s="1">
        <f t="shared" ca="1" si="14"/>
        <v>0.33858890487468107</v>
      </c>
      <c r="I127" s="1">
        <f t="shared" ca="1" si="14"/>
        <v>0.43457614043189785</v>
      </c>
      <c r="J127" s="1">
        <f t="shared" ca="1" si="14"/>
        <v>0.25092989313766567</v>
      </c>
      <c r="K127" s="1">
        <f t="shared" ca="1" si="14"/>
        <v>6.9119744543353845E-2</v>
      </c>
      <c r="L127" s="1">
        <f t="shared" ca="1" si="14"/>
        <v>-1.7907893381309284E-2</v>
      </c>
      <c r="M127" s="1">
        <f t="shared" ca="1" si="14"/>
        <v>-4.6084815185629416E-2</v>
      </c>
      <c r="N127" s="1">
        <f t="shared" ca="1" si="14"/>
        <v>-8.1479020973560766E-3</v>
      </c>
      <c r="O127" s="1">
        <f t="shared" ca="1" si="14"/>
        <v>2.6120739639922657E-2</v>
      </c>
      <c r="P127" s="1">
        <f t="shared" ca="1" si="14"/>
        <v>2.6794785882380628E-2</v>
      </c>
      <c r="Q127" s="1">
        <f t="shared" ca="1" si="14"/>
        <v>1.2591025642723422E-2</v>
      </c>
      <c r="R127" s="1">
        <f t="shared" ca="1" si="14"/>
        <v>3.4638062759168524E-2</v>
      </c>
      <c r="S127" s="1">
        <f t="shared" ca="1" si="14"/>
        <v>0.18079967561080984</v>
      </c>
      <c r="T127" s="1">
        <f t="shared" ca="1" si="14"/>
        <v>0.33338758476648994</v>
      </c>
      <c r="U127" s="1">
        <f t="shared" ca="1" si="14"/>
        <v>0.24705835872251916</v>
      </c>
      <c r="V127" s="1">
        <f t="shared" ca="1" si="15"/>
        <v>0.12091026846259849</v>
      </c>
      <c r="W127" s="1">
        <f t="shared" ca="1" si="16"/>
        <v>3.9065280057776507E-2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0.12395957288150636</v>
      </c>
      <c r="E128" s="1">
        <f t="shared" ca="1" si="13"/>
        <v>0.15132884437301058</v>
      </c>
      <c r="F128" s="1">
        <f t="shared" ref="F128:U143" ca="1" si="17">(F78+0.6*(G78+E78)+0.15*(D78+H78))/(1+2*0.6+2*0.15)</f>
        <v>6.8162029713969424E-2</v>
      </c>
      <c r="G128" s="1">
        <f t="shared" ca="1" si="17"/>
        <v>5.1182101091023724E-2</v>
      </c>
      <c r="H128" s="1">
        <f t="shared" ca="1" si="17"/>
        <v>0.19911370665422687</v>
      </c>
      <c r="I128" s="1">
        <f t="shared" ca="1" si="17"/>
        <v>0.33486056340407888</v>
      </c>
      <c r="J128" s="1">
        <f t="shared" ca="1" si="17"/>
        <v>0.19398376443462212</v>
      </c>
      <c r="K128" s="1">
        <f t="shared" ca="1" si="17"/>
        <v>3.7132459010549443E-2</v>
      </c>
      <c r="L128" s="1">
        <f t="shared" ca="1" si="17"/>
        <v>1.1873352420801132E-2</v>
      </c>
      <c r="M128" s="1">
        <f t="shared" ca="1" si="17"/>
        <v>5.192976841961737E-2</v>
      </c>
      <c r="N128" s="1">
        <f t="shared" ca="1" si="17"/>
        <v>8.6536799601706321E-2</v>
      </c>
      <c r="O128" s="1">
        <f t="shared" ca="1" si="17"/>
        <v>7.6655580825593497E-2</v>
      </c>
      <c r="P128" s="1">
        <f t="shared" ca="1" si="17"/>
        <v>4.6794879672088077E-2</v>
      </c>
      <c r="Q128" s="1">
        <f t="shared" ca="1" si="17"/>
        <v>7.3818625687565365E-2</v>
      </c>
      <c r="R128" s="1">
        <f t="shared" ca="1" si="17"/>
        <v>0.14254711048043991</v>
      </c>
      <c r="S128" s="1">
        <f t="shared" ca="1" si="17"/>
        <v>0.27736312225282306</v>
      </c>
      <c r="T128" s="1">
        <f t="shared" ca="1" si="17"/>
        <v>0.41760467184011596</v>
      </c>
      <c r="U128" s="1">
        <f t="shared" ca="1" si="17"/>
        <v>0.31718605912737996</v>
      </c>
      <c r="V128" s="1">
        <f t="shared" ca="1" si="15"/>
        <v>0.19553704909390973</v>
      </c>
      <c r="W128" s="1">
        <f t="shared" ca="1" si="16"/>
        <v>0.16459788678600473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-4.1632297697912274E-3</v>
      </c>
      <c r="E129" s="1">
        <f t="shared" ca="1" si="13"/>
        <v>-6.037905662015941E-2</v>
      </c>
      <c r="F129" s="1">
        <f t="shared" ca="1" si="17"/>
        <v>-2.0192603410896189E-2</v>
      </c>
      <c r="G129" s="1">
        <f t="shared" ca="1" si="17"/>
        <v>0.12120439056543231</v>
      </c>
      <c r="H129" s="1">
        <f t="shared" ca="1" si="17"/>
        <v>0.32296998843093488</v>
      </c>
      <c r="I129" s="1">
        <f t="shared" ca="1" si="17"/>
        <v>0.46405074530880625</v>
      </c>
      <c r="J129" s="1">
        <f t="shared" ca="1" si="17"/>
        <v>0.30490806853858748</v>
      </c>
      <c r="K129" s="1">
        <f t="shared" ca="1" si="17"/>
        <v>0.13978823558202055</v>
      </c>
      <c r="L129" s="1">
        <f t="shared" ca="1" si="17"/>
        <v>6.7192055681068591E-2</v>
      </c>
      <c r="M129" s="1">
        <f t="shared" ca="1" si="17"/>
        <v>4.6993153196677587E-2</v>
      </c>
      <c r="N129" s="1">
        <f t="shared" ca="1" si="17"/>
        <v>2.9555072610422374E-2</v>
      </c>
      <c r="O129" s="1">
        <f t="shared" ca="1" si="17"/>
        <v>3.5861697396045347E-2</v>
      </c>
      <c r="P129" s="1">
        <f t="shared" ca="1" si="17"/>
        <v>2.2935844943561979E-2</v>
      </c>
      <c r="Q129" s="1">
        <f t="shared" ca="1" si="17"/>
        <v>4.3059431383370636E-2</v>
      </c>
      <c r="R129" s="1">
        <f t="shared" ca="1" si="17"/>
        <v>0.15394489251146343</v>
      </c>
      <c r="S129" s="1">
        <f t="shared" ca="1" si="17"/>
        <v>0.33252011920093033</v>
      </c>
      <c r="T129" s="1">
        <f t="shared" ca="1" si="17"/>
        <v>0.48478891988697359</v>
      </c>
      <c r="U129" s="1">
        <f t="shared" ca="1" si="17"/>
        <v>0.37253654595537078</v>
      </c>
      <c r="V129" s="1">
        <f t="shared" ca="1" si="15"/>
        <v>0.19862499234312289</v>
      </c>
      <c r="W129" s="1">
        <f t="shared" ca="1" si="16"/>
        <v>8.9714230258946509E-2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-3.1262549229814481E-2</v>
      </c>
      <c r="E130" s="1">
        <f t="shared" ca="1" si="13"/>
        <v>2.7803215735916823E-2</v>
      </c>
      <c r="F130" s="1">
        <f t="shared" ca="1" si="17"/>
        <v>5.3199379326046205E-3</v>
      </c>
      <c r="G130" s="1">
        <f t="shared" ca="1" si="17"/>
        <v>4.6432662923728704E-2</v>
      </c>
      <c r="H130" s="1">
        <f t="shared" ca="1" si="17"/>
        <v>0.23538938067379522</v>
      </c>
      <c r="I130" s="1">
        <f t="shared" ca="1" si="17"/>
        <v>0.41895427753592684</v>
      </c>
      <c r="J130" s="1">
        <f t="shared" ca="1" si="17"/>
        <v>0.29136142567034035</v>
      </c>
      <c r="K130" s="1">
        <f t="shared" ca="1" si="17"/>
        <v>8.0275474759340854E-2</v>
      </c>
      <c r="L130" s="1">
        <f t="shared" ca="1" si="17"/>
        <v>-2.813727017307701E-2</v>
      </c>
      <c r="M130" s="1">
        <f t="shared" ca="1" si="17"/>
        <v>-3.9567436168615008E-2</v>
      </c>
      <c r="N130" s="1">
        <f t="shared" ca="1" si="17"/>
        <v>4.9936370439700895E-2</v>
      </c>
      <c r="O130" s="1">
        <f t="shared" ca="1" si="17"/>
        <v>0.15513115201702221</v>
      </c>
      <c r="P130" s="1">
        <f t="shared" ca="1" si="17"/>
        <v>0.14377246312284417</v>
      </c>
      <c r="Q130" s="1">
        <f t="shared" ca="1" si="17"/>
        <v>0.14538656294840382</v>
      </c>
      <c r="R130" s="1">
        <f t="shared" ca="1" si="17"/>
        <v>0.23539463098931038</v>
      </c>
      <c r="S130" s="1">
        <f t="shared" ca="1" si="17"/>
        <v>0.34550400961307637</v>
      </c>
      <c r="T130" s="1">
        <f t="shared" ca="1" si="17"/>
        <v>0.45721821270045809</v>
      </c>
      <c r="U130" s="1">
        <f t="shared" ca="1" si="17"/>
        <v>0.35589748150575662</v>
      </c>
      <c r="V130" s="1">
        <f t="shared" ca="1" si="15"/>
        <v>0.20054624276643312</v>
      </c>
      <c r="W130" s="1">
        <f t="shared" ca="1" si="16"/>
        <v>0.11360330699547236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8.4159642588851738E-2</v>
      </c>
      <c r="E131" s="1">
        <f t="shared" ca="1" si="13"/>
        <v>0.12100004529774942</v>
      </c>
      <c r="F131" s="1">
        <f t="shared" ca="1" si="17"/>
        <v>8.5568104427433914E-2</v>
      </c>
      <c r="G131" s="1">
        <f t="shared" ca="1" si="17"/>
        <v>0.10637582022825645</v>
      </c>
      <c r="H131" s="1">
        <f t="shared" ca="1" si="17"/>
        <v>0.31506832710685106</v>
      </c>
      <c r="I131" s="1">
        <f t="shared" ca="1" si="17"/>
        <v>0.50306955136452114</v>
      </c>
      <c r="J131" s="1">
        <f t="shared" ca="1" si="17"/>
        <v>0.35072403378802014</v>
      </c>
      <c r="K131" s="1">
        <f t="shared" ca="1" si="17"/>
        <v>0.21208616999435295</v>
      </c>
      <c r="L131" s="1">
        <f t="shared" ca="1" si="17"/>
        <v>0.18965122989526567</v>
      </c>
      <c r="M131" s="1">
        <f t="shared" ca="1" si="17"/>
        <v>0.19537219532466493</v>
      </c>
      <c r="N131" s="1">
        <f t="shared" ca="1" si="17"/>
        <v>0.16830385311714857</v>
      </c>
      <c r="O131" s="1">
        <f t="shared" ca="1" si="17"/>
        <v>0.1298519477388817</v>
      </c>
      <c r="P131" s="1">
        <f t="shared" ca="1" si="17"/>
        <v>5.7300015967109118E-2</v>
      </c>
      <c r="Q131" s="1">
        <f t="shared" ca="1" si="17"/>
        <v>2.2913286610314838E-2</v>
      </c>
      <c r="R131" s="1">
        <f t="shared" ca="1" si="17"/>
        <v>9.5416469731138834E-2</v>
      </c>
      <c r="S131" s="1">
        <f t="shared" ca="1" si="17"/>
        <v>0.28257608925659089</v>
      </c>
      <c r="T131" s="1">
        <f t="shared" ca="1" si="17"/>
        <v>0.44896183893438996</v>
      </c>
      <c r="U131" s="1">
        <f t="shared" ca="1" si="17"/>
        <v>0.30919116915175332</v>
      </c>
      <c r="V131" s="1">
        <f t="shared" ca="1" si="15"/>
        <v>8.6447875518861267E-2</v>
      </c>
      <c r="W131" s="1">
        <f t="shared" ca="1" si="16"/>
        <v>-1.7865048515321554E-2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5.1305125039486026E-2</v>
      </c>
      <c r="E132" s="1">
        <f t="shared" ca="1" si="13"/>
        <v>2.369396269471509E-2</v>
      </c>
      <c r="F132" s="1">
        <f t="shared" ca="1" si="17"/>
        <v>4.2979532179204874E-2</v>
      </c>
      <c r="G132" s="1">
        <f t="shared" ca="1" si="17"/>
        <v>0.13014863055772077</v>
      </c>
      <c r="H132" s="1">
        <f t="shared" ca="1" si="17"/>
        <v>0.30023315390033872</v>
      </c>
      <c r="I132" s="1">
        <f t="shared" ca="1" si="17"/>
        <v>0.41923642392532223</v>
      </c>
      <c r="J132" s="1">
        <f t="shared" ca="1" si="17"/>
        <v>0.24427997246479563</v>
      </c>
      <c r="K132" s="1">
        <f t="shared" ca="1" si="17"/>
        <v>0.12650215251151214</v>
      </c>
      <c r="L132" s="1">
        <f t="shared" ca="1" si="17"/>
        <v>0.11937060186984989</v>
      </c>
      <c r="M132" s="1">
        <f t="shared" ca="1" si="17"/>
        <v>0.13402860339412009</v>
      </c>
      <c r="N132" s="1">
        <f t="shared" ca="1" si="17"/>
        <v>9.6525535260360645E-2</v>
      </c>
      <c r="O132" s="1">
        <f t="shared" ca="1" si="17"/>
        <v>8.3040662211459976E-2</v>
      </c>
      <c r="P132" s="1">
        <f t="shared" ca="1" si="17"/>
        <v>5.0767138623798967E-2</v>
      </c>
      <c r="Q132" s="1">
        <f t="shared" ca="1" si="17"/>
        <v>-1.8341297844510329E-3</v>
      </c>
      <c r="R132" s="1">
        <f t="shared" ca="1" si="17"/>
        <v>3.937422007917328E-2</v>
      </c>
      <c r="S132" s="1">
        <f t="shared" ca="1" si="17"/>
        <v>0.23371763569595871</v>
      </c>
      <c r="T132" s="1">
        <f t="shared" ca="1" si="17"/>
        <v>0.43455081660154438</v>
      </c>
      <c r="U132" s="1">
        <f t="shared" ca="1" si="17"/>
        <v>0.35685324042531752</v>
      </c>
      <c r="V132" s="1">
        <f t="shared" ca="1" si="15"/>
        <v>0.22614185367400993</v>
      </c>
      <c r="W132" s="1">
        <f t="shared" ca="1" si="16"/>
        <v>0.16800253625913728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1.1616910870954286E-2</v>
      </c>
      <c r="E133" s="1">
        <f t="shared" ca="1" si="13"/>
        <v>5.8323733492594752E-2</v>
      </c>
      <c r="F133" s="1">
        <f t="shared" ca="1" si="17"/>
        <v>9.2610746944981059E-2</v>
      </c>
      <c r="G133" s="1">
        <f t="shared" ca="1" si="17"/>
        <v>0.13212554874759613</v>
      </c>
      <c r="H133" s="1">
        <f t="shared" ca="1" si="17"/>
        <v>0.23312089558002466</v>
      </c>
      <c r="I133" s="1">
        <f t="shared" ca="1" si="17"/>
        <v>0.38572939988677901</v>
      </c>
      <c r="J133" s="1">
        <f t="shared" ca="1" si="17"/>
        <v>0.33708421520759757</v>
      </c>
      <c r="K133" s="1">
        <f t="shared" ca="1" si="17"/>
        <v>0.23281032460672818</v>
      </c>
      <c r="L133" s="1">
        <f t="shared" ca="1" si="17"/>
        <v>0.12272403413332238</v>
      </c>
      <c r="M133" s="1">
        <f t="shared" ca="1" si="17"/>
        <v>8.2688531247647717E-2</v>
      </c>
      <c r="N133" s="1">
        <f t="shared" ca="1" si="17"/>
        <v>8.9280490940420551E-2</v>
      </c>
      <c r="O133" s="1">
        <f t="shared" ca="1" si="17"/>
        <v>7.4433875019314102E-2</v>
      </c>
      <c r="P133" s="1">
        <f t="shared" ca="1" si="17"/>
        <v>5.1809829569794387E-2</v>
      </c>
      <c r="Q133" s="1">
        <f t="shared" ca="1" si="17"/>
        <v>9.4696545432094242E-2</v>
      </c>
      <c r="R133" s="1">
        <f t="shared" ca="1" si="17"/>
        <v>0.17442590942392439</v>
      </c>
      <c r="S133" s="1">
        <f t="shared" ca="1" si="17"/>
        <v>0.23179459258154461</v>
      </c>
      <c r="T133" s="1">
        <f t="shared" ca="1" si="17"/>
        <v>0.32037204959369003</v>
      </c>
      <c r="U133" s="1">
        <f t="shared" ca="1" si="17"/>
        <v>0.23401552692144581</v>
      </c>
      <c r="V133" s="1">
        <f t="shared" ca="1" si="15"/>
        <v>0.13619959628558564</v>
      </c>
      <c r="W133" s="1">
        <f t="shared" ca="1" si="16"/>
        <v>9.0543869881062861E-2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6.4610657577717057E-2</v>
      </c>
      <c r="E134" s="1">
        <f t="shared" ca="1" si="13"/>
        <v>7.8440608290825969E-2</v>
      </c>
      <c r="F134" s="1">
        <f t="shared" ca="1" si="17"/>
        <v>5.0428146427904538E-2</v>
      </c>
      <c r="G134" s="1">
        <f t="shared" ca="1" si="17"/>
        <v>5.1822233368339223E-2</v>
      </c>
      <c r="H134" s="1">
        <f t="shared" ca="1" si="17"/>
        <v>0.21902231617237819</v>
      </c>
      <c r="I134" s="1">
        <f t="shared" ca="1" si="17"/>
        <v>0.41524675423505036</v>
      </c>
      <c r="J134" s="1">
        <f t="shared" ca="1" si="17"/>
        <v>0.30969818595790666</v>
      </c>
      <c r="K134" s="1">
        <f t="shared" ca="1" si="17"/>
        <v>0.12245935961218643</v>
      </c>
      <c r="L134" s="1">
        <f t="shared" ca="1" si="17"/>
        <v>5.0863046697229762E-2</v>
      </c>
      <c r="M134" s="1">
        <f t="shared" ca="1" si="17"/>
        <v>7.8184734453982566E-2</v>
      </c>
      <c r="N134" s="1">
        <f t="shared" ca="1" si="17"/>
        <v>0.14040328644244449</v>
      </c>
      <c r="O134" s="1">
        <f t="shared" ca="1" si="17"/>
        <v>0.1681191924373287</v>
      </c>
      <c r="P134" s="1">
        <f t="shared" ca="1" si="17"/>
        <v>9.9400456554877642E-2</v>
      </c>
      <c r="Q134" s="1">
        <f t="shared" ca="1" si="17"/>
        <v>1.4201211072508926E-2</v>
      </c>
      <c r="R134" s="1">
        <f t="shared" ca="1" si="17"/>
        <v>7.4494990007141146E-2</v>
      </c>
      <c r="S134" s="1">
        <f t="shared" ca="1" si="17"/>
        <v>0.2900763949272766</v>
      </c>
      <c r="T134" s="1">
        <f t="shared" ca="1" si="17"/>
        <v>0.50736609855602888</v>
      </c>
      <c r="U134" s="1">
        <f t="shared" ca="1" si="17"/>
        <v>0.37394345758316583</v>
      </c>
      <c r="V134" s="1">
        <f t="shared" ca="1" si="15"/>
        <v>0.11449436601027785</v>
      </c>
      <c r="W134" s="1">
        <f t="shared" ca="1" si="16"/>
        <v>-5.551270603482826E-2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4.4980955476315414E-2</v>
      </c>
      <c r="E135" s="1">
        <f t="shared" ca="1" si="13"/>
        <v>8.4279792762707958E-2</v>
      </c>
      <c r="F135" s="1">
        <f t="shared" ca="1" si="17"/>
        <v>0.23278024526026525</v>
      </c>
      <c r="G135" s="1">
        <f t="shared" ca="1" si="17"/>
        <v>0.35164959807243479</v>
      </c>
      <c r="H135" s="1">
        <f t="shared" ca="1" si="17"/>
        <v>0.21766468698426572</v>
      </c>
      <c r="I135" s="1">
        <f t="shared" ca="1" si="17"/>
        <v>0.13277512963050728</v>
      </c>
      <c r="J135" s="1">
        <f t="shared" ca="1" si="17"/>
        <v>0.17590314591152098</v>
      </c>
      <c r="K135" s="1">
        <f t="shared" ca="1" si="17"/>
        <v>0.24776556731751728</v>
      </c>
      <c r="L135" s="1">
        <f t="shared" ca="1" si="17"/>
        <v>0.17006501162775409</v>
      </c>
      <c r="M135" s="1">
        <f t="shared" ca="1" si="17"/>
        <v>8.6789233354065937E-2</v>
      </c>
      <c r="N135" s="1">
        <f t="shared" ca="1" si="17"/>
        <v>8.9980585724470138E-2</v>
      </c>
      <c r="O135" s="1">
        <f t="shared" ca="1" si="17"/>
        <v>0.29775064022081005</v>
      </c>
      <c r="P135" s="1">
        <f t="shared" ca="1" si="17"/>
        <v>0.58576216753319132</v>
      </c>
      <c r="Q135" s="1">
        <f t="shared" ca="1" si="17"/>
        <v>0.70265526494022057</v>
      </c>
      <c r="R135" s="1">
        <f t="shared" ca="1" si="17"/>
        <v>0.70775031209206674</v>
      </c>
      <c r="S135" s="1">
        <f t="shared" ca="1" si="17"/>
        <v>0.69135041595040392</v>
      </c>
      <c r="T135" s="1">
        <f t="shared" ca="1" si="17"/>
        <v>0.7228778671852798</v>
      </c>
      <c r="U135" s="1">
        <f t="shared" ca="1" si="17"/>
        <v>0.62653752224837655</v>
      </c>
      <c r="V135" s="1">
        <f t="shared" ca="1" si="15"/>
        <v>0.52309228398246121</v>
      </c>
      <c r="W135" s="1">
        <f t="shared" ca="1" si="16"/>
        <v>0.63133548846262733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-1.0537956135666873E-2</v>
      </c>
      <c r="E136" s="1">
        <f t="shared" ca="1" si="13"/>
        <v>6.3109189416687597E-2</v>
      </c>
      <c r="F136" s="1">
        <f t="shared" ca="1" si="17"/>
        <v>0.18946546494877942</v>
      </c>
      <c r="G136" s="1">
        <f t="shared" ca="1" si="17"/>
        <v>0.34067433015579618</v>
      </c>
      <c r="H136" s="1">
        <f t="shared" ca="1" si="17"/>
        <v>0.37800928402165213</v>
      </c>
      <c r="I136" s="1">
        <f t="shared" ca="1" si="17"/>
        <v>0.4482998811579556</v>
      </c>
      <c r="J136" s="1">
        <f t="shared" ca="1" si="17"/>
        <v>0.45529271707087615</v>
      </c>
      <c r="K136" s="1">
        <f t="shared" ca="1" si="17"/>
        <v>0.4542551950249904</v>
      </c>
      <c r="L136" s="1">
        <f t="shared" ca="1" si="17"/>
        <v>0.27677564442177555</v>
      </c>
      <c r="M136" s="1">
        <f t="shared" ca="1" si="17"/>
        <v>0.14003711594456553</v>
      </c>
      <c r="N136" s="1">
        <f t="shared" ca="1" si="17"/>
        <v>0.14715697889452078</v>
      </c>
      <c r="O136" s="1">
        <f t="shared" ca="1" si="17"/>
        <v>0.26729617721738269</v>
      </c>
      <c r="P136" s="1">
        <f t="shared" ca="1" si="17"/>
        <v>0.35969684744634073</v>
      </c>
      <c r="Q136" s="1">
        <f t="shared" ca="1" si="17"/>
        <v>0.30879491157801886</v>
      </c>
      <c r="R136" s="1">
        <f t="shared" ca="1" si="17"/>
        <v>0.34569137927172655</v>
      </c>
      <c r="S136" s="1">
        <f t="shared" ca="1" si="17"/>
        <v>0.5796665693732147</v>
      </c>
      <c r="T136" s="1">
        <f t="shared" ca="1" si="17"/>
        <v>0.5506766174941421</v>
      </c>
      <c r="U136" s="1">
        <f t="shared" ca="1" si="17"/>
        <v>0.26985946270344396</v>
      </c>
      <c r="V136" s="1">
        <f t="shared" ca="1" si="15"/>
        <v>0.26617694784626966</v>
      </c>
      <c r="W136" s="1">
        <f t="shared" ca="1" si="16"/>
        <v>0.52907111117929584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0.30685460773078704</v>
      </c>
      <c r="E137" s="1">
        <f t="shared" ca="1" si="13"/>
        <v>0.40196935726772653</v>
      </c>
      <c r="F137" s="1">
        <f t="shared" ca="1" si="17"/>
        <v>0.22476980711909872</v>
      </c>
      <c r="G137" s="1">
        <f t="shared" ca="1" si="17"/>
        <v>7.2524872726918876E-2</v>
      </c>
      <c r="H137" s="1">
        <f t="shared" ca="1" si="17"/>
        <v>0.11342581031784357</v>
      </c>
      <c r="I137" s="1">
        <f t="shared" ca="1" si="17"/>
        <v>0.2356429967750962</v>
      </c>
      <c r="J137" s="1">
        <f t="shared" ca="1" si="17"/>
        <v>0.32449952511259561</v>
      </c>
      <c r="K137" s="1">
        <f t="shared" ca="1" si="17"/>
        <v>0.36097194409953104</v>
      </c>
      <c r="L137" s="1">
        <f t="shared" ca="1" si="17"/>
        <v>0.13246047104095254</v>
      </c>
      <c r="M137" s="1">
        <f t="shared" ca="1" si="17"/>
        <v>-5.6425634489271757E-2</v>
      </c>
      <c r="N137" s="1">
        <f t="shared" ca="1" si="17"/>
        <v>-5.6104235719883211E-2</v>
      </c>
      <c r="O137" s="1">
        <f t="shared" ca="1" si="17"/>
        <v>5.984683335473575E-2</v>
      </c>
      <c r="P137" s="1">
        <f t="shared" ca="1" si="17"/>
        <v>0.26405278726249815</v>
      </c>
      <c r="Q137" s="1">
        <f t="shared" ca="1" si="17"/>
        <v>0.51926049926842432</v>
      </c>
      <c r="R137" s="1">
        <f t="shared" ca="1" si="17"/>
        <v>0.60014550403867872</v>
      </c>
      <c r="S137" s="1">
        <f t="shared" ca="1" si="17"/>
        <v>0.54531050555613292</v>
      </c>
      <c r="T137" s="1">
        <f t="shared" ca="1" si="17"/>
        <v>0.54770283785961671</v>
      </c>
      <c r="U137" s="1">
        <f t="shared" ca="1" si="17"/>
        <v>0.40944741253137107</v>
      </c>
      <c r="V137" s="1">
        <f t="shared" ca="1" si="15"/>
        <v>0.27217087467403916</v>
      </c>
      <c r="W137" s="1">
        <f t="shared" ca="1" si="16"/>
        <v>0.22662586749017502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0.99372837130076552</v>
      </c>
      <c r="E138" s="1">
        <f t="shared" ca="1" si="13"/>
        <v>0.81106304953476138</v>
      </c>
      <c r="F138" s="1">
        <f t="shared" ca="1" si="17"/>
        <v>0.47822549939124048</v>
      </c>
      <c r="G138" s="1">
        <f t="shared" ca="1" si="17"/>
        <v>0.28588251598516728</v>
      </c>
      <c r="H138" s="1">
        <f t="shared" ca="1" si="17"/>
        <v>0.32152814279772624</v>
      </c>
      <c r="I138" s="1">
        <f t="shared" ca="1" si="17"/>
        <v>0.41274199797970912</v>
      </c>
      <c r="J138" s="1">
        <f t="shared" ca="1" si="17"/>
        <v>0.26708278384891515</v>
      </c>
      <c r="K138" s="1">
        <f t="shared" ca="1" si="17"/>
        <v>0.10563525604564403</v>
      </c>
      <c r="L138" s="1">
        <f t="shared" ca="1" si="17"/>
        <v>5.1036328213949898E-2</v>
      </c>
      <c r="M138" s="1">
        <f t="shared" ca="1" si="17"/>
        <v>7.6158685589814368E-2</v>
      </c>
      <c r="N138" s="1">
        <f t="shared" ca="1" si="17"/>
        <v>0.19761952975719507</v>
      </c>
      <c r="O138" s="1">
        <f t="shared" ca="1" si="17"/>
        <v>0.49592040551702077</v>
      </c>
      <c r="P138" s="1">
        <f t="shared" ca="1" si="17"/>
        <v>0.79579241817390378</v>
      </c>
      <c r="Q138" s="1">
        <f t="shared" ca="1" si="17"/>
        <v>0.93960780791295451</v>
      </c>
      <c r="R138" s="1">
        <f t="shared" ca="1" si="17"/>
        <v>0.94595229373288192</v>
      </c>
      <c r="S138" s="1">
        <f t="shared" ca="1" si="17"/>
        <v>0.83084286244659522</v>
      </c>
      <c r="T138" s="1">
        <f t="shared" ca="1" si="17"/>
        <v>0.6453755930166547</v>
      </c>
      <c r="U138" s="1">
        <f t="shared" ca="1" si="17"/>
        <v>0.60168658167682998</v>
      </c>
      <c r="V138" s="1">
        <f t="shared" ca="1" si="15"/>
        <v>0.55674327005467128</v>
      </c>
      <c r="W138" s="1">
        <f t="shared" ca="1" si="16"/>
        <v>0.69720405600371216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-1.0844884303457831E-2</v>
      </c>
      <c r="E139" s="1">
        <f t="shared" ca="1" si="13"/>
        <v>9.0000596428914559E-2</v>
      </c>
      <c r="F139" s="1">
        <f t="shared" ca="1" si="17"/>
        <v>0.15738491780613079</v>
      </c>
      <c r="G139" s="1">
        <f t="shared" ca="1" si="17"/>
        <v>0.21941445140310414</v>
      </c>
      <c r="H139" s="1">
        <f t="shared" ca="1" si="17"/>
        <v>0.32206674686241099</v>
      </c>
      <c r="I139" s="1">
        <f t="shared" ca="1" si="17"/>
        <v>0.52925917472679029</v>
      </c>
      <c r="J139" s="1">
        <f t="shared" ca="1" si="17"/>
        <v>0.57949365310836898</v>
      </c>
      <c r="K139" s="1">
        <f t="shared" ca="1" si="17"/>
        <v>0.54913759344475899</v>
      </c>
      <c r="L139" s="1">
        <f t="shared" ca="1" si="17"/>
        <v>0.33727854690240888</v>
      </c>
      <c r="M139" s="1">
        <f t="shared" ca="1" si="17"/>
        <v>0.12937759464489798</v>
      </c>
      <c r="N139" s="1">
        <f t="shared" ca="1" si="17"/>
        <v>6.9359539080316016E-2</v>
      </c>
      <c r="O139" s="1">
        <f t="shared" ca="1" si="17"/>
        <v>0.18904958330082569</v>
      </c>
      <c r="P139" s="1">
        <f t="shared" ca="1" si="17"/>
        <v>0.34314440298087717</v>
      </c>
      <c r="Q139" s="1">
        <f t="shared" ca="1" si="17"/>
        <v>0.35963470803287972</v>
      </c>
      <c r="R139" s="1">
        <f t="shared" ca="1" si="17"/>
        <v>0.4117486748671304</v>
      </c>
      <c r="S139" s="1">
        <f t="shared" ca="1" si="17"/>
        <v>0.38504773957066385</v>
      </c>
      <c r="T139" s="1">
        <f t="shared" ca="1" si="17"/>
        <v>0.38401697056001688</v>
      </c>
      <c r="U139" s="1">
        <f t="shared" ca="1" si="17"/>
        <v>0.19287137251130523</v>
      </c>
      <c r="V139" s="1">
        <f t="shared" ca="1" si="15"/>
        <v>9.1268824960284461E-2</v>
      </c>
      <c r="W139" s="1">
        <f t="shared" ca="1" si="16"/>
        <v>0.14891961442629778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4.7381358700460882E-2</v>
      </c>
      <c r="E140" s="1">
        <f t="shared" ca="1" si="13"/>
        <v>7.4431363692088359E-2</v>
      </c>
      <c r="F140" s="1">
        <f t="shared" ca="1" si="17"/>
        <v>0.10531309568963751</v>
      </c>
      <c r="G140" s="1">
        <f t="shared" ca="1" si="17"/>
        <v>0.14530623811513893</v>
      </c>
      <c r="H140" s="1">
        <f t="shared" ca="1" si="17"/>
        <v>0.29899271121026028</v>
      </c>
      <c r="I140" s="1">
        <f t="shared" ca="1" si="17"/>
        <v>0.50440405837146007</v>
      </c>
      <c r="J140" s="1">
        <f t="shared" ca="1" si="17"/>
        <v>0.52393320858380332</v>
      </c>
      <c r="K140" s="1">
        <f t="shared" ca="1" si="17"/>
        <v>0.46695687988172568</v>
      </c>
      <c r="L140" s="1">
        <f t="shared" ca="1" si="17"/>
        <v>0.23796702276658205</v>
      </c>
      <c r="M140" s="1">
        <f t="shared" ca="1" si="17"/>
        <v>7.3355192185029422E-2</v>
      </c>
      <c r="N140" s="1">
        <f t="shared" ca="1" si="17"/>
        <v>3.6833997857778654E-2</v>
      </c>
      <c r="O140" s="1">
        <f t="shared" ca="1" si="17"/>
        <v>0.12425498212661849</v>
      </c>
      <c r="P140" s="1">
        <f t="shared" ca="1" si="17"/>
        <v>0.25145694914981209</v>
      </c>
      <c r="Q140" s="1">
        <f t="shared" ca="1" si="17"/>
        <v>0.33868557871434268</v>
      </c>
      <c r="R140" s="1">
        <f t="shared" ca="1" si="17"/>
        <v>0.46830639819121567</v>
      </c>
      <c r="S140" s="1">
        <f t="shared" ca="1" si="17"/>
        <v>0.49288429217376761</v>
      </c>
      <c r="T140" s="1">
        <f t="shared" ca="1" si="17"/>
        <v>0.48915816243244936</v>
      </c>
      <c r="U140" s="1">
        <f t="shared" ca="1" si="17"/>
        <v>0.33233687285109792</v>
      </c>
      <c r="V140" s="1">
        <f t="shared" ca="1" si="15"/>
        <v>0.30097281249661684</v>
      </c>
      <c r="W140" s="1">
        <f t="shared" ca="1" si="16"/>
        <v>0.46588980373440042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0.80987098884994535</v>
      </c>
      <c r="E141" s="1">
        <f t="shared" ca="1" si="13"/>
        <v>0.61916426037706751</v>
      </c>
      <c r="F141" s="1">
        <f t="shared" ca="1" si="17"/>
        <v>0.27635275453642938</v>
      </c>
      <c r="G141" s="1">
        <f t="shared" ca="1" si="17"/>
        <v>0.14219355949979165</v>
      </c>
      <c r="H141" s="1">
        <f t="shared" ca="1" si="17"/>
        <v>0.30322086842846796</v>
      </c>
      <c r="I141" s="1">
        <f t="shared" ca="1" si="17"/>
        <v>0.50785992102663058</v>
      </c>
      <c r="J141" s="1">
        <f t="shared" ca="1" si="17"/>
        <v>0.36630863922473617</v>
      </c>
      <c r="K141" s="1">
        <f t="shared" ca="1" si="17"/>
        <v>0.14550651413788573</v>
      </c>
      <c r="L141" s="1">
        <f t="shared" ca="1" si="17"/>
        <v>5.0896266683455468E-2</v>
      </c>
      <c r="M141" s="1">
        <f t="shared" ca="1" si="17"/>
        <v>9.2242512617637371E-2</v>
      </c>
      <c r="N141" s="1">
        <f t="shared" ca="1" si="17"/>
        <v>0.30547324765606126</v>
      </c>
      <c r="O141" s="1">
        <f t="shared" ca="1" si="17"/>
        <v>0.61242010272595382</v>
      </c>
      <c r="P141" s="1">
        <f t="shared" ca="1" si="17"/>
        <v>0.60983025035705507</v>
      </c>
      <c r="Q141" s="1">
        <f t="shared" ca="1" si="17"/>
        <v>0.35454541186005895</v>
      </c>
      <c r="R141" s="1">
        <f t="shared" ca="1" si="17"/>
        <v>0.3512556840342092</v>
      </c>
      <c r="S141" s="1">
        <f t="shared" ca="1" si="17"/>
        <v>0.51799752406329513</v>
      </c>
      <c r="T141" s="1">
        <f t="shared" ca="1" si="17"/>
        <v>0.54434359118694864</v>
      </c>
      <c r="U141" s="1">
        <f t="shared" ca="1" si="17"/>
        <v>0.57841207260726546</v>
      </c>
      <c r="V141" s="1">
        <f t="shared" ca="1" si="15"/>
        <v>0.50825038743661777</v>
      </c>
      <c r="W141" s="1">
        <f t="shared" ca="1" si="16"/>
        <v>0.57343592473379879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0.91902207979067929</v>
      </c>
      <c r="E142" s="1">
        <f t="shared" ca="1" si="13"/>
        <v>0.89212204024350283</v>
      </c>
      <c r="F142" s="1">
        <f t="shared" ca="1" si="17"/>
        <v>0.8541552287330042</v>
      </c>
      <c r="G142" s="1">
        <f t="shared" ca="1" si="17"/>
        <v>0.7077556759978576</v>
      </c>
      <c r="H142" s="1">
        <f t="shared" ca="1" si="17"/>
        <v>0.5175240028782403</v>
      </c>
      <c r="I142" s="1">
        <f t="shared" ca="1" si="17"/>
        <v>0.44537435599177222</v>
      </c>
      <c r="J142" s="1">
        <f t="shared" ca="1" si="17"/>
        <v>0.2079849740300575</v>
      </c>
      <c r="K142" s="1">
        <f t="shared" ca="1" si="17"/>
        <v>7.1087765100507627E-3</v>
      </c>
      <c r="L142" s="1">
        <f t="shared" ca="1" si="17"/>
        <v>-4.9881633012024418E-2</v>
      </c>
      <c r="M142" s="1">
        <f t="shared" ca="1" si="17"/>
        <v>-1.5115469805241869E-2</v>
      </c>
      <c r="N142" s="1">
        <f t="shared" ca="1" si="17"/>
        <v>7.8275672001611479E-2</v>
      </c>
      <c r="O142" s="1">
        <f t="shared" ca="1" si="17"/>
        <v>0.38778188418341708</v>
      </c>
      <c r="P142" s="1">
        <f t="shared" ca="1" si="17"/>
        <v>0.74160875623058808</v>
      </c>
      <c r="Q142" s="1">
        <f t="shared" ca="1" si="17"/>
        <v>0.8748971365240511</v>
      </c>
      <c r="R142" s="1">
        <f t="shared" ca="1" si="17"/>
        <v>0.69160700288084453</v>
      </c>
      <c r="S142" s="1">
        <f t="shared" ca="1" si="17"/>
        <v>0.41633921529661438</v>
      </c>
      <c r="T142" s="1">
        <f t="shared" ca="1" si="17"/>
        <v>0.43713412455715445</v>
      </c>
      <c r="U142" s="1">
        <f t="shared" ca="1" si="17"/>
        <v>0.52398319804625548</v>
      </c>
      <c r="V142" s="1">
        <f t="shared" ca="1" si="15"/>
        <v>0.32829282673639398</v>
      </c>
      <c r="W142" s="1">
        <f t="shared" ca="1" si="16"/>
        <v>0.11059257868393513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0.29583730697189065</v>
      </c>
      <c r="E143" s="1">
        <f t="shared" ca="1" si="13"/>
        <v>0.43888048314200706</v>
      </c>
      <c r="F143" s="1">
        <f t="shared" ca="1" si="17"/>
        <v>0.42635761001913197</v>
      </c>
      <c r="G143" s="1">
        <f t="shared" ca="1" si="17"/>
        <v>0.42075090425027939</v>
      </c>
      <c r="H143" s="1">
        <f t="shared" ca="1" si="17"/>
        <v>0.35171911759284391</v>
      </c>
      <c r="I143" s="1">
        <f t="shared" ca="1" si="17"/>
        <v>0.34016749299879123</v>
      </c>
      <c r="J143" s="1">
        <f t="shared" ca="1" si="17"/>
        <v>0.13763750143092618</v>
      </c>
      <c r="K143" s="1">
        <f t="shared" ca="1" si="17"/>
        <v>-6.903655123881869E-3</v>
      </c>
      <c r="L143" s="1">
        <f t="shared" ca="1" si="17"/>
        <v>4.5312453329063938E-2</v>
      </c>
      <c r="M143" s="1">
        <f t="shared" ca="1" si="17"/>
        <v>0.13973751288767006</v>
      </c>
      <c r="N143" s="1">
        <f t="shared" ca="1" si="17"/>
        <v>0.16819996770987747</v>
      </c>
      <c r="O143" s="1">
        <f t="shared" ca="1" si="17"/>
        <v>0.21196793359539448</v>
      </c>
      <c r="P143" s="1">
        <f t="shared" ca="1" si="17"/>
        <v>0.14088007385368045</v>
      </c>
      <c r="Q143" s="1">
        <f t="shared" ca="1" si="17"/>
        <v>9.7479933696869428E-2</v>
      </c>
      <c r="R143" s="1">
        <f t="shared" ca="1" si="17"/>
        <v>0.2555202215688141</v>
      </c>
      <c r="S143" s="1">
        <f t="shared" ca="1" si="17"/>
        <v>0.43627494244152504</v>
      </c>
      <c r="T143" s="1">
        <f t="shared" ca="1" si="17"/>
        <v>0.3374933239222947</v>
      </c>
      <c r="U143" s="1">
        <f t="shared" ref="U143:U158" ca="1" si="18">(U93+0.6*(V93+T93)+0.15*(S93+W93))/(1+2*0.6+2*0.15)</f>
        <v>0.23608716710012051</v>
      </c>
      <c r="V143" s="1">
        <f t="shared" ca="1" si="15"/>
        <v>0.31208330906702125</v>
      </c>
      <c r="W143" s="1">
        <f t="shared" ca="1" si="16"/>
        <v>0.56899004216236659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0.50676176318010835</v>
      </c>
      <c r="E144" s="1">
        <f t="shared" ca="1" si="13"/>
        <v>0.51211832684655489</v>
      </c>
      <c r="F144" s="1">
        <f t="shared" ref="F144:T158" ca="1" si="19">(F94+0.6*(G94+E94)+0.15*(D94+H94))/(1+2*0.6+2*0.15)</f>
        <v>0.25478553775039414</v>
      </c>
      <c r="G144" s="1">
        <f t="shared" ca="1" si="19"/>
        <v>9.7446541618391919E-2</v>
      </c>
      <c r="H144" s="1">
        <f t="shared" ca="1" si="19"/>
        <v>0.14419903692607217</v>
      </c>
      <c r="I144" s="1">
        <f t="shared" ca="1" si="19"/>
        <v>0.21537366359403495</v>
      </c>
      <c r="J144" s="1">
        <f t="shared" ca="1" si="19"/>
        <v>0.13402488390373435</v>
      </c>
      <c r="K144" s="1">
        <f t="shared" ca="1" si="19"/>
        <v>4.9491823670601495E-2</v>
      </c>
      <c r="L144" s="1">
        <f t="shared" ca="1" si="19"/>
        <v>5.6074279038468365E-2</v>
      </c>
      <c r="M144" s="1">
        <f t="shared" ca="1" si="19"/>
        <v>8.5339981455896427E-2</v>
      </c>
      <c r="N144" s="1">
        <f t="shared" ca="1" si="19"/>
        <v>8.087940518819077E-2</v>
      </c>
      <c r="O144" s="1">
        <f t="shared" ca="1" si="19"/>
        <v>0.14502691103515469</v>
      </c>
      <c r="P144" s="1">
        <f t="shared" ca="1" si="19"/>
        <v>0.38276078236321653</v>
      </c>
      <c r="Q144" s="1">
        <f t="shared" ca="1" si="19"/>
        <v>0.54683415363803234</v>
      </c>
      <c r="R144" s="1">
        <f t="shared" ca="1" si="19"/>
        <v>0.39133108066588784</v>
      </c>
      <c r="S144" s="1">
        <f t="shared" ca="1" si="19"/>
        <v>0.23374412816088408</v>
      </c>
      <c r="T144" s="1">
        <f t="shared" ca="1" si="19"/>
        <v>0.30431684961219418</v>
      </c>
      <c r="U144" s="1">
        <f t="shared" ca="1" si="18"/>
        <v>0.5047727461258763</v>
      </c>
      <c r="V144" s="1">
        <f t="shared" ca="1" si="15"/>
        <v>0.54151890301288741</v>
      </c>
      <c r="W144" s="1">
        <f t="shared" ca="1" si="16"/>
        <v>0.64328990974233402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0.89826266711918812</v>
      </c>
      <c r="E145" s="1">
        <f t="shared" ca="1" si="13"/>
        <v>0.80629554935559999</v>
      </c>
      <c r="F145" s="1">
        <f t="shared" ca="1" si="19"/>
        <v>0.52276899197015225</v>
      </c>
      <c r="G145" s="1">
        <f t="shared" ca="1" si="19"/>
        <v>0.19156118797755656</v>
      </c>
      <c r="H145" s="1">
        <f t="shared" ca="1" si="19"/>
        <v>0.163100605088142</v>
      </c>
      <c r="I145" s="1">
        <f t="shared" ca="1" si="19"/>
        <v>0.33494002694955755</v>
      </c>
      <c r="J145" s="1">
        <f t="shared" ca="1" si="19"/>
        <v>0.27319974389193724</v>
      </c>
      <c r="K145" s="1">
        <f t="shared" ca="1" si="19"/>
        <v>0.15639498877990932</v>
      </c>
      <c r="L145" s="1">
        <f t="shared" ca="1" si="19"/>
        <v>6.2767360377809889E-2</v>
      </c>
      <c r="M145" s="1">
        <f t="shared" ca="1" si="19"/>
        <v>4.6848145500064983E-2</v>
      </c>
      <c r="N145" s="1">
        <f t="shared" ca="1" si="19"/>
        <v>0.1780660710593725</v>
      </c>
      <c r="O145" s="1">
        <f t="shared" ca="1" si="19"/>
        <v>0.3639342407312659</v>
      </c>
      <c r="P145" s="1">
        <f t="shared" ca="1" si="19"/>
        <v>0.3830484463065662</v>
      </c>
      <c r="Q145" s="1">
        <f t="shared" ca="1" si="19"/>
        <v>0.34865972406047296</v>
      </c>
      <c r="R145" s="1">
        <f t="shared" ca="1" si="19"/>
        <v>0.34611610697991035</v>
      </c>
      <c r="S145" s="1">
        <f t="shared" ca="1" si="19"/>
        <v>0.23990677816704736</v>
      </c>
      <c r="T145" s="1">
        <f t="shared" ca="1" si="19"/>
        <v>0.22196131717636888</v>
      </c>
      <c r="U145" s="1">
        <f t="shared" ca="1" si="18"/>
        <v>0.34442251750013436</v>
      </c>
      <c r="V145" s="1">
        <f t="shared" ca="1" si="15"/>
        <v>0.30785121194745318</v>
      </c>
      <c r="W145" s="1">
        <f t="shared" ca="1" si="16"/>
        <v>0.2064649985155548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0.50038454108751629</v>
      </c>
      <c r="E146" s="1">
        <f t="shared" ca="1" si="13"/>
        <v>0.67410613084471804</v>
      </c>
      <c r="F146" s="1">
        <f t="shared" ca="1" si="19"/>
        <v>0.58904563057755355</v>
      </c>
      <c r="G146" s="1">
        <f t="shared" ca="1" si="19"/>
        <v>0.37684384632578688</v>
      </c>
      <c r="H146" s="1">
        <f t="shared" ca="1" si="19"/>
        <v>0.36885925300896216</v>
      </c>
      <c r="I146" s="1">
        <f t="shared" ca="1" si="19"/>
        <v>0.44988718401656708</v>
      </c>
      <c r="J146" s="1">
        <f t="shared" ca="1" si="19"/>
        <v>0.23692216840914737</v>
      </c>
      <c r="K146" s="1">
        <f t="shared" ca="1" si="19"/>
        <v>2.3443214258145422E-2</v>
      </c>
      <c r="L146" s="1">
        <f t="shared" ca="1" si="19"/>
        <v>3.1916375382228675E-3</v>
      </c>
      <c r="M146" s="1">
        <f t="shared" ca="1" si="19"/>
        <v>7.3117425349217863E-2</v>
      </c>
      <c r="N146" s="1">
        <f t="shared" ca="1" si="19"/>
        <v>0.1937499183645584</v>
      </c>
      <c r="O146" s="1">
        <f t="shared" ca="1" si="19"/>
        <v>0.39110100458575481</v>
      </c>
      <c r="P146" s="1">
        <f t="shared" ca="1" si="19"/>
        <v>0.55414689764736802</v>
      </c>
      <c r="Q146" s="1">
        <f t="shared" ca="1" si="19"/>
        <v>0.6343412536848273</v>
      </c>
      <c r="R146" s="1">
        <f t="shared" ca="1" si="19"/>
        <v>0.57762815122161792</v>
      </c>
      <c r="S146" s="1">
        <f t="shared" ca="1" si="19"/>
        <v>0.60863538954465768</v>
      </c>
      <c r="T146" s="1">
        <f t="shared" ca="1" si="19"/>
        <v>0.55499308603012021</v>
      </c>
      <c r="U146" s="1">
        <f t="shared" ca="1" si="18"/>
        <v>0.49625301288295243</v>
      </c>
      <c r="V146" s="1">
        <f t="shared" ca="1" si="15"/>
        <v>0.42652796280929445</v>
      </c>
      <c r="W146" s="1">
        <f t="shared" ca="1" si="16"/>
        <v>0.60175023317699716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0.66332334349514355</v>
      </c>
      <c r="E147" s="1">
        <f t="shared" ca="1" si="13"/>
        <v>0.83655616085979456</v>
      </c>
      <c r="F147" s="1">
        <f t="shared" ca="1" si="19"/>
        <v>0.7044342978867163</v>
      </c>
      <c r="G147" s="1">
        <f t="shared" ca="1" si="19"/>
        <v>0.39149313204719582</v>
      </c>
      <c r="H147" s="1">
        <f t="shared" ca="1" si="19"/>
        <v>0.31533309803904225</v>
      </c>
      <c r="I147" s="1">
        <f t="shared" ca="1" si="19"/>
        <v>0.37989196498471073</v>
      </c>
      <c r="J147" s="1">
        <f t="shared" ca="1" si="19"/>
        <v>0.39289953555345436</v>
      </c>
      <c r="K147" s="1">
        <f t="shared" ca="1" si="19"/>
        <v>0.4072324692014383</v>
      </c>
      <c r="L147" s="1">
        <f t="shared" ca="1" si="19"/>
        <v>0.2022304092403969</v>
      </c>
      <c r="M147" s="1">
        <f t="shared" ca="1" si="19"/>
        <v>6.8565120962766707E-2</v>
      </c>
      <c r="N147" s="1">
        <f t="shared" ca="1" si="19"/>
        <v>4.6094083087169092E-2</v>
      </c>
      <c r="O147" s="1">
        <f t="shared" ca="1" si="19"/>
        <v>0.10593755863474974</v>
      </c>
      <c r="P147" s="1">
        <f t="shared" ca="1" si="19"/>
        <v>0.28738370656055068</v>
      </c>
      <c r="Q147" s="1">
        <f t="shared" ca="1" si="19"/>
        <v>0.57097305417404309</v>
      </c>
      <c r="R147" s="1">
        <f t="shared" ca="1" si="19"/>
        <v>0.63819363532700946</v>
      </c>
      <c r="S147" s="1">
        <f t="shared" ca="1" si="19"/>
        <v>0.55581558318879909</v>
      </c>
      <c r="T147" s="1">
        <f t="shared" ca="1" si="19"/>
        <v>0.26141492649881898</v>
      </c>
      <c r="U147" s="1">
        <f t="shared" ca="1" si="18"/>
        <v>1.7783820423232767E-2</v>
      </c>
      <c r="V147" s="1">
        <f t="shared" ca="1" si="15"/>
        <v>-1.2960988438606748E-2</v>
      </c>
      <c r="W147" s="1">
        <f t="shared" ca="1" si="16"/>
        <v>4.0207859757024164E-2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0.67055641585876713</v>
      </c>
      <c r="E148" s="1">
        <f t="shared" ca="1" si="13"/>
        <v>0.73751420317738037</v>
      </c>
      <c r="F148" s="1">
        <f t="shared" ca="1" si="19"/>
        <v>0.58711119922325694</v>
      </c>
      <c r="G148" s="1">
        <f t="shared" ca="1" si="19"/>
        <v>0.346271616541378</v>
      </c>
      <c r="H148" s="1">
        <f t="shared" ca="1" si="19"/>
        <v>0.31777364510016803</v>
      </c>
      <c r="I148" s="1">
        <f t="shared" ca="1" si="19"/>
        <v>0.47638441680257737</v>
      </c>
      <c r="J148" s="1">
        <f t="shared" ca="1" si="19"/>
        <v>0.48650491050539568</v>
      </c>
      <c r="K148" s="1">
        <f t="shared" ca="1" si="19"/>
        <v>0.47495833562988266</v>
      </c>
      <c r="L148" s="1">
        <f t="shared" ca="1" si="19"/>
        <v>0.2895811541055433</v>
      </c>
      <c r="M148" s="1">
        <f t="shared" ca="1" si="19"/>
        <v>0.18840299082159104</v>
      </c>
      <c r="N148" s="1">
        <f t="shared" ca="1" si="19"/>
        <v>0.21021266861379589</v>
      </c>
      <c r="O148" s="1">
        <f t="shared" ca="1" si="19"/>
        <v>0.20448283007573692</v>
      </c>
      <c r="P148" s="1">
        <f t="shared" ca="1" si="19"/>
        <v>6.1940217424980994E-2</v>
      </c>
      <c r="Q148" s="1">
        <f t="shared" ca="1" si="19"/>
        <v>2.4830474168279028E-2</v>
      </c>
      <c r="R148" s="1">
        <f t="shared" ca="1" si="19"/>
        <v>0.23541990088988726</v>
      </c>
      <c r="S148" s="1">
        <f t="shared" ca="1" si="19"/>
        <v>0.50054009615558415</v>
      </c>
      <c r="T148" s="1">
        <f t="shared" ca="1" si="19"/>
        <v>0.39290184482992058</v>
      </c>
      <c r="U148" s="1">
        <f t="shared" ca="1" si="18"/>
        <v>6.1637908870372883E-2</v>
      </c>
      <c r="V148" s="1">
        <f t="shared" ca="1" si="15"/>
        <v>-9.9920875429502884E-2</v>
      </c>
      <c r="W148" s="1">
        <f t="shared" ca="1" si="16"/>
        <v>-0.12289258544784876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1.0518789423796731</v>
      </c>
      <c r="E149" s="1">
        <f t="shared" ca="1" si="13"/>
        <v>1.0317130588280172</v>
      </c>
      <c r="F149" s="1">
        <f t="shared" ca="1" si="19"/>
        <v>0.97754149630875242</v>
      </c>
      <c r="G149" s="1">
        <f t="shared" ca="1" si="19"/>
        <v>0.77033752349033713</v>
      </c>
      <c r="H149" s="1">
        <f t="shared" ca="1" si="19"/>
        <v>0.41123415321384993</v>
      </c>
      <c r="I149" s="1">
        <f t="shared" ca="1" si="19"/>
        <v>0.24684985060579767</v>
      </c>
      <c r="J149" s="1">
        <f t="shared" ca="1" si="19"/>
        <v>0.31563947811446497</v>
      </c>
      <c r="K149" s="1">
        <f t="shared" ca="1" si="19"/>
        <v>0.40586207522282403</v>
      </c>
      <c r="L149" s="1">
        <f t="shared" ca="1" si="19"/>
        <v>0.21979581696351266</v>
      </c>
      <c r="M149" s="1">
        <f t="shared" ca="1" si="19"/>
        <v>6.3920238922478265E-2</v>
      </c>
      <c r="N149" s="1">
        <f t="shared" ca="1" si="19"/>
        <v>0.15238259915475513</v>
      </c>
      <c r="O149" s="1">
        <f t="shared" ca="1" si="19"/>
        <v>0.45931066617213345</v>
      </c>
      <c r="P149" s="1">
        <f t="shared" ca="1" si="19"/>
        <v>0.8400877478240677</v>
      </c>
      <c r="Q149" s="1">
        <f t="shared" ca="1" si="19"/>
        <v>1.0158142279121134</v>
      </c>
      <c r="R149" s="1">
        <f t="shared" ca="1" si="19"/>
        <v>1.0317025802294495</v>
      </c>
      <c r="S149" s="1">
        <f t="shared" ca="1" si="19"/>
        <v>0.94026147350392508</v>
      </c>
      <c r="T149" s="1">
        <f t="shared" ca="1" si="19"/>
        <v>0.68437915090917278</v>
      </c>
      <c r="U149" s="1">
        <f t="shared" ca="1" si="18"/>
        <v>0.39788588105128131</v>
      </c>
      <c r="V149" s="1">
        <f t="shared" ca="1" si="15"/>
        <v>0.41906309705114925</v>
      </c>
      <c r="W149" s="1">
        <f t="shared" ca="1" si="16"/>
        <v>0.6784350500003723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0.12680656001585713</v>
      </c>
      <c r="E150" s="1">
        <f t="shared" ca="1" si="13"/>
        <v>0.28598720894599478</v>
      </c>
      <c r="F150" s="1">
        <f t="shared" ca="1" si="19"/>
        <v>0.60402716713307991</v>
      </c>
      <c r="G150" s="1">
        <f t="shared" ca="1" si="19"/>
        <v>0.68408018523996339</v>
      </c>
      <c r="H150" s="1">
        <f t="shared" ca="1" si="19"/>
        <v>0.38018919623809333</v>
      </c>
      <c r="I150" s="1">
        <f t="shared" ca="1" si="19"/>
        <v>0.17694377153498633</v>
      </c>
      <c r="J150" s="1">
        <f t="shared" ca="1" si="19"/>
        <v>0.29631000276079711</v>
      </c>
      <c r="K150" s="1">
        <f t="shared" ca="1" si="19"/>
        <v>0.48973689072735843</v>
      </c>
      <c r="L150" s="1">
        <f t="shared" ca="1" si="19"/>
        <v>0.33634260054074588</v>
      </c>
      <c r="M150" s="1">
        <f t="shared" ca="1" si="19"/>
        <v>0.1155485856416707</v>
      </c>
      <c r="N150" s="1">
        <f t="shared" ca="1" si="19"/>
        <v>9.3561695338757175E-2</v>
      </c>
      <c r="O150" s="1">
        <f t="shared" ca="1" si="19"/>
        <v>0.31658183405747536</v>
      </c>
      <c r="P150" s="1">
        <f t="shared" ca="1" si="19"/>
        <v>0.65270582873803207</v>
      </c>
      <c r="Q150" s="1">
        <f t="shared" ca="1" si="19"/>
        <v>0.67065534078507727</v>
      </c>
      <c r="R150" s="1">
        <f t="shared" ca="1" si="19"/>
        <v>0.53765592632769432</v>
      </c>
      <c r="S150" s="1">
        <f t="shared" ca="1" si="19"/>
        <v>0.64996564704730786</v>
      </c>
      <c r="T150" s="1">
        <f t="shared" ca="1" si="19"/>
        <v>0.72445962410650289</v>
      </c>
      <c r="U150" s="1">
        <f t="shared" ca="1" si="18"/>
        <v>0.60385640818961617</v>
      </c>
      <c r="V150" s="1">
        <f t="shared" ca="1" si="15"/>
        <v>0.49369859269017136</v>
      </c>
      <c r="W150" s="1">
        <f t="shared" ca="1" si="16"/>
        <v>0.58322822361822912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0.12299928812429524</v>
      </c>
      <c r="E151" s="1">
        <f t="shared" ca="1" si="13"/>
        <v>0.18067425556258518</v>
      </c>
      <c r="F151" s="1">
        <f t="shared" ca="1" si="19"/>
        <v>0.10331111651277385</v>
      </c>
      <c r="G151" s="1">
        <f t="shared" ca="1" si="19"/>
        <v>6.660576263739712E-2</v>
      </c>
      <c r="H151" s="1">
        <f t="shared" ca="1" si="19"/>
        <v>0.21083605892091151</v>
      </c>
      <c r="I151" s="1">
        <f t="shared" ca="1" si="19"/>
        <v>0.43533372533177833</v>
      </c>
      <c r="J151" s="1">
        <f t="shared" ca="1" si="19"/>
        <v>0.46729082357981683</v>
      </c>
      <c r="K151" s="1">
        <f t="shared" ca="1" si="19"/>
        <v>0.45037919713527019</v>
      </c>
      <c r="L151" s="1">
        <f t="shared" ca="1" si="19"/>
        <v>0.27202957733079502</v>
      </c>
      <c r="M151" s="1">
        <f t="shared" ca="1" si="19"/>
        <v>0.14980244461774897</v>
      </c>
      <c r="N151" s="1">
        <f t="shared" ca="1" si="19"/>
        <v>0.11142176167843316</v>
      </c>
      <c r="O151" s="1">
        <f t="shared" ca="1" si="19"/>
        <v>0.10803864764278204</v>
      </c>
      <c r="P151" s="1">
        <f t="shared" ca="1" si="19"/>
        <v>0.11070425945316058</v>
      </c>
      <c r="Q151" s="1">
        <f t="shared" ca="1" si="19"/>
        <v>0.20177065335294744</v>
      </c>
      <c r="R151" s="1">
        <f t="shared" ca="1" si="19"/>
        <v>0.32516468330086035</v>
      </c>
      <c r="S151" s="1">
        <f t="shared" ca="1" si="19"/>
        <v>0.52862726234034285</v>
      </c>
      <c r="T151" s="1">
        <f t="shared" ca="1" si="19"/>
        <v>0.56245132601576864</v>
      </c>
      <c r="U151" s="1">
        <f t="shared" ca="1" si="18"/>
        <v>0.25554123365160969</v>
      </c>
      <c r="V151" s="1">
        <f t="shared" ca="1" si="15"/>
        <v>2.3716394466185522E-2</v>
      </c>
      <c r="W151" s="1">
        <f t="shared" ca="1" si="16"/>
        <v>-3.4319284656060413E-2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0.91542193429432028</v>
      </c>
      <c r="E152" s="1">
        <f t="shared" ca="1" si="13"/>
        <v>0.71040168212825849</v>
      </c>
      <c r="F152" s="1">
        <f t="shared" ca="1" si="19"/>
        <v>0.33289600247035189</v>
      </c>
      <c r="G152" s="1">
        <f t="shared" ca="1" si="19"/>
        <v>0.14074232469533207</v>
      </c>
      <c r="H152" s="1">
        <f t="shared" ca="1" si="19"/>
        <v>0.25638717521737819</v>
      </c>
      <c r="I152" s="1">
        <f t="shared" ca="1" si="19"/>
        <v>0.44944037668908854</v>
      </c>
      <c r="J152" s="1">
        <f t="shared" ca="1" si="19"/>
        <v>0.42238204200406704</v>
      </c>
      <c r="K152" s="1">
        <f t="shared" ca="1" si="19"/>
        <v>0.37896453724472617</v>
      </c>
      <c r="L152" s="1">
        <f t="shared" ca="1" si="19"/>
        <v>0.25160987631242804</v>
      </c>
      <c r="M152" s="1">
        <f t="shared" ca="1" si="19"/>
        <v>0.24256547828344041</v>
      </c>
      <c r="N152" s="1">
        <f t="shared" ca="1" si="19"/>
        <v>0.3906266605178782</v>
      </c>
      <c r="O152" s="1">
        <f t="shared" ca="1" si="19"/>
        <v>0.5132430416872561</v>
      </c>
      <c r="P152" s="1">
        <f t="shared" ca="1" si="19"/>
        <v>0.32468749454628376</v>
      </c>
      <c r="Q152" s="1">
        <f t="shared" ca="1" si="19"/>
        <v>0.13070610674890018</v>
      </c>
      <c r="R152" s="1">
        <f t="shared" ca="1" si="19"/>
        <v>0.22014044446238262</v>
      </c>
      <c r="S152" s="1">
        <f t="shared" ca="1" si="19"/>
        <v>0.42664021375322736</v>
      </c>
      <c r="T152" s="1">
        <f t="shared" ca="1" si="19"/>
        <v>0.43440313244793305</v>
      </c>
      <c r="U152" s="1">
        <f t="shared" ca="1" si="18"/>
        <v>0.42669008540355052</v>
      </c>
      <c r="V152" s="1">
        <f t="shared" ca="1" si="15"/>
        <v>0.2982681442606111</v>
      </c>
      <c r="W152" s="1">
        <f t="shared" ca="1" si="16"/>
        <v>0.22374458086208873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-4.4705084523591941E-3</v>
      </c>
      <c r="E153" s="1">
        <f t="shared" ca="1" si="13"/>
        <v>-3.5051209916928455E-3</v>
      </c>
      <c r="F153" s="1">
        <f t="shared" ca="1" si="19"/>
        <v>8.6320115992025381E-2</v>
      </c>
      <c r="G153" s="1">
        <f t="shared" ca="1" si="19"/>
        <v>0.16645091986930668</v>
      </c>
      <c r="H153" s="1">
        <f t="shared" ca="1" si="19"/>
        <v>0.292894899363984</v>
      </c>
      <c r="I153" s="1">
        <f t="shared" ca="1" si="19"/>
        <v>0.44185028523742176</v>
      </c>
      <c r="J153" s="1">
        <f t="shared" ca="1" si="19"/>
        <v>0.26673396980810754</v>
      </c>
      <c r="K153" s="1">
        <f t="shared" ca="1" si="19"/>
        <v>5.316492892603044E-2</v>
      </c>
      <c r="L153" s="1">
        <f t="shared" ca="1" si="19"/>
        <v>-3.5342304977704574E-3</v>
      </c>
      <c r="M153" s="1">
        <f t="shared" ca="1" si="19"/>
        <v>8.7343448659995465E-2</v>
      </c>
      <c r="N153" s="1">
        <f t="shared" ca="1" si="19"/>
        <v>0.3085161539113575</v>
      </c>
      <c r="O153" s="1">
        <f t="shared" ca="1" si="19"/>
        <v>0.55852222514922079</v>
      </c>
      <c r="P153" s="1">
        <f t="shared" ca="1" si="19"/>
        <v>0.58573470419316531</v>
      </c>
      <c r="Q153" s="1">
        <f t="shared" ca="1" si="19"/>
        <v>0.39967181215900516</v>
      </c>
      <c r="R153" s="1">
        <f t="shared" ca="1" si="19"/>
        <v>0.38440579599364888</v>
      </c>
      <c r="S153" s="1">
        <f t="shared" ca="1" si="19"/>
        <v>0.4898474708132089</v>
      </c>
      <c r="T153" s="1">
        <f t="shared" ca="1" si="19"/>
        <v>0.75505438291592386</v>
      </c>
      <c r="U153" s="1">
        <f t="shared" ca="1" si="18"/>
        <v>0.78203448738516013</v>
      </c>
      <c r="V153" s="1">
        <f t="shared" ca="1" si="15"/>
        <v>0.48576965282828</v>
      </c>
      <c r="W153" s="1">
        <f t="shared" ca="1" si="16"/>
        <v>0.21214935977755914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0.17122848126310039</v>
      </c>
      <c r="E154" s="1">
        <f t="shared" ca="1" si="13"/>
        <v>0.39206134376981794</v>
      </c>
      <c r="F154" s="1">
        <f t="shared" ca="1" si="19"/>
        <v>0.67826866760236582</v>
      </c>
      <c r="G154" s="1">
        <f t="shared" ca="1" si="19"/>
        <v>0.67442990948760506</v>
      </c>
      <c r="H154" s="1">
        <f t="shared" ca="1" si="19"/>
        <v>0.3991200665900928</v>
      </c>
      <c r="I154" s="1">
        <f t="shared" ca="1" si="19"/>
        <v>0.19280315760177774</v>
      </c>
      <c r="J154" s="1">
        <f t="shared" ca="1" si="19"/>
        <v>9.5116519015195161E-2</v>
      </c>
      <c r="K154" s="1">
        <f t="shared" ca="1" si="19"/>
        <v>5.8485989775012237E-2</v>
      </c>
      <c r="L154" s="1">
        <f t="shared" ca="1" si="19"/>
        <v>8.0307632623396435E-2</v>
      </c>
      <c r="M154" s="1">
        <f t="shared" ca="1" si="19"/>
        <v>5.5305089804139909E-2</v>
      </c>
      <c r="N154" s="1">
        <f t="shared" ca="1" si="19"/>
        <v>8.8053401681292082E-2</v>
      </c>
      <c r="O154" s="1">
        <f t="shared" ca="1" si="19"/>
        <v>0.28561968592742826</v>
      </c>
      <c r="P154" s="1">
        <f t="shared" ca="1" si="19"/>
        <v>0.48905931231212713</v>
      </c>
      <c r="Q154" s="1">
        <f t="shared" ca="1" si="19"/>
        <v>0.46912943266626678</v>
      </c>
      <c r="R154" s="1">
        <f t="shared" ca="1" si="19"/>
        <v>0.4616012141926501</v>
      </c>
      <c r="S154" s="1">
        <f t="shared" ca="1" si="19"/>
        <v>0.53277275951398684</v>
      </c>
      <c r="T154" s="1">
        <f t="shared" ca="1" si="19"/>
        <v>0.7690488278267047</v>
      </c>
      <c r="U154" s="1">
        <f t="shared" ca="1" si="18"/>
        <v>0.7204360914135427</v>
      </c>
      <c r="V154" s="1">
        <f t="shared" ca="1" si="15"/>
        <v>0.40064871138363511</v>
      </c>
      <c r="W154" s="1">
        <f t="shared" ca="1" si="16"/>
        <v>0.23283776685488292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0.49425219242990009</v>
      </c>
      <c r="E155" s="1">
        <f t="shared" ca="1" si="13"/>
        <v>0.62366974729465907</v>
      </c>
      <c r="F155" s="1">
        <f t="shared" ca="1" si="19"/>
        <v>0.62104388063961846</v>
      </c>
      <c r="G155" s="1">
        <f t="shared" ca="1" si="19"/>
        <v>0.64570848649825607</v>
      </c>
      <c r="H155" s="1">
        <f t="shared" ca="1" si="19"/>
        <v>0.59823282832770197</v>
      </c>
      <c r="I155" s="1">
        <f t="shared" ca="1" si="19"/>
        <v>0.56442585958294367</v>
      </c>
      <c r="J155" s="1">
        <f t="shared" ca="1" si="19"/>
        <v>0.33345479934995115</v>
      </c>
      <c r="K155" s="1">
        <f t="shared" ca="1" si="19"/>
        <v>0.12742125300107249</v>
      </c>
      <c r="L155" s="1">
        <f t="shared" ca="1" si="19"/>
        <v>5.8229164217411956E-2</v>
      </c>
      <c r="M155" s="1">
        <f t="shared" ca="1" si="19"/>
        <v>0.15474029621708726</v>
      </c>
      <c r="N155" s="1">
        <f t="shared" ca="1" si="19"/>
        <v>0.40612151290100434</v>
      </c>
      <c r="O155" s="1">
        <f t="shared" ca="1" si="19"/>
        <v>0.6782901684690793</v>
      </c>
      <c r="P155" s="1">
        <f t="shared" ca="1" si="19"/>
        <v>0.65228309743932189</v>
      </c>
      <c r="Q155" s="1">
        <f t="shared" ca="1" si="19"/>
        <v>0.34198740073676925</v>
      </c>
      <c r="R155" s="1">
        <f t="shared" ca="1" si="19"/>
        <v>0.18868414921689211</v>
      </c>
      <c r="S155" s="1">
        <f t="shared" ca="1" si="19"/>
        <v>0.20098334780865112</v>
      </c>
      <c r="T155" s="1">
        <f t="shared" ca="1" si="19"/>
        <v>0.31290370058821632</v>
      </c>
      <c r="U155" s="1">
        <f t="shared" ca="1" si="18"/>
        <v>0.4420154419020742</v>
      </c>
      <c r="V155" s="1">
        <f t="shared" ca="1" si="15"/>
        <v>0.34215713349859078</v>
      </c>
      <c r="W155" s="1">
        <f t="shared" ca="1" si="16"/>
        <v>0.24344649054851925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0.42354129194541729</v>
      </c>
      <c r="E156" s="1">
        <f t="shared" ca="1" si="13"/>
        <v>0.69315762881998477</v>
      </c>
      <c r="F156" s="1">
        <f t="shared" ca="1" si="19"/>
        <v>0.79587913028958801</v>
      </c>
      <c r="G156" s="1">
        <f t="shared" ca="1" si="19"/>
        <v>0.63522143569631973</v>
      </c>
      <c r="H156" s="1">
        <f t="shared" ca="1" si="19"/>
        <v>0.32830645672400577</v>
      </c>
      <c r="I156" s="1">
        <f t="shared" ca="1" si="19"/>
        <v>0.16048811216572401</v>
      </c>
      <c r="J156" s="1">
        <f t="shared" ca="1" si="19"/>
        <v>3.9537211327427595E-2</v>
      </c>
      <c r="K156" s="1">
        <f t="shared" ca="1" si="19"/>
        <v>3.6044989139269457E-4</v>
      </c>
      <c r="L156" s="1">
        <f t="shared" ca="1" si="19"/>
        <v>-1.5083601838359773E-2</v>
      </c>
      <c r="M156" s="1">
        <f t="shared" ca="1" si="19"/>
        <v>5.1851091444129289E-3</v>
      </c>
      <c r="N156" s="1">
        <f t="shared" ca="1" si="19"/>
        <v>0.12337709875365237</v>
      </c>
      <c r="O156" s="1">
        <f t="shared" ca="1" si="19"/>
        <v>0.37390698458909116</v>
      </c>
      <c r="P156" s="1">
        <f t="shared" ca="1" si="19"/>
        <v>0.66662448893772619</v>
      </c>
      <c r="Q156" s="1">
        <f t="shared" ca="1" si="19"/>
        <v>0.63399068853682983</v>
      </c>
      <c r="R156" s="1">
        <f t="shared" ca="1" si="19"/>
        <v>0.36085265685979617</v>
      </c>
      <c r="S156" s="1">
        <f t="shared" ca="1" si="19"/>
        <v>0.3577014607602218</v>
      </c>
      <c r="T156" s="1">
        <f t="shared" ca="1" si="19"/>
        <v>0.50384320906455271</v>
      </c>
      <c r="U156" s="1">
        <f t="shared" ca="1" si="18"/>
        <v>0.36595226996254265</v>
      </c>
      <c r="V156" s="1">
        <f t="shared" ca="1" si="15"/>
        <v>0.11896207383789083</v>
      </c>
      <c r="W156" s="1">
        <f t="shared" ca="1" si="16"/>
        <v>-1.6791038742314638E-2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0.24859776922476215</v>
      </c>
      <c r="E157" s="1">
        <f t="shared" ca="1" si="13"/>
        <v>0.42076904388522546</v>
      </c>
      <c r="F157" s="1">
        <f t="shared" ca="1" si="19"/>
        <v>0.65384395605163215</v>
      </c>
      <c r="G157" s="1">
        <f t="shared" ca="1" si="19"/>
        <v>0.61451434747844247</v>
      </c>
      <c r="H157" s="1">
        <f t="shared" ca="1" si="19"/>
        <v>0.27506478186756578</v>
      </c>
      <c r="I157" s="1">
        <f t="shared" ca="1" si="19"/>
        <v>0.116735685589895</v>
      </c>
      <c r="J157" s="1">
        <f t="shared" ca="1" si="19"/>
        <v>0.25093999636686781</v>
      </c>
      <c r="K157" s="1">
        <f t="shared" ca="1" si="19"/>
        <v>0.40769616433251443</v>
      </c>
      <c r="L157" s="1">
        <f t="shared" ca="1" si="19"/>
        <v>0.2673941909410959</v>
      </c>
      <c r="M157" s="1">
        <f t="shared" ca="1" si="19"/>
        <v>0.10700253587660007</v>
      </c>
      <c r="N157" s="1">
        <f t="shared" ca="1" si="19"/>
        <v>0.10583209135262361</v>
      </c>
      <c r="O157" s="1">
        <f t="shared" ca="1" si="19"/>
        <v>0.3623473190718608</v>
      </c>
      <c r="P157" s="1">
        <f t="shared" ca="1" si="19"/>
        <v>0.76568942409354768</v>
      </c>
      <c r="Q157" s="1">
        <f t="shared" ca="1" si="19"/>
        <v>0.91498047869231613</v>
      </c>
      <c r="R157" s="1">
        <f t="shared" ca="1" si="19"/>
        <v>0.74638350732488168</v>
      </c>
      <c r="S157" s="1">
        <f t="shared" ca="1" si="19"/>
        <v>0.5108517224379886</v>
      </c>
      <c r="T157" s="1">
        <f t="shared" ca="1" si="19"/>
        <v>0.48022958548613393</v>
      </c>
      <c r="U157" s="1">
        <f t="shared" ca="1" si="18"/>
        <v>0.33595562809903645</v>
      </c>
      <c r="V157" s="1">
        <f t="shared" ca="1" si="15"/>
        <v>0.20968931723699202</v>
      </c>
      <c r="W157" s="1">
        <f t="shared" ca="1" si="16"/>
        <v>0.20164075497892625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-4.0515599260831224E-2</v>
      </c>
      <c r="E158" s="1">
        <f t="shared" ca="1" si="13"/>
        <v>0.10689245492920514</v>
      </c>
      <c r="F158" s="1">
        <f t="shared" ca="1" si="19"/>
        <v>0.34417327660344282</v>
      </c>
      <c r="G158" s="1">
        <f t="shared" ca="1" si="19"/>
        <v>0.4878885426117181</v>
      </c>
      <c r="H158" s="1">
        <f t="shared" ca="1" si="19"/>
        <v>0.34662477379577578</v>
      </c>
      <c r="I158" s="1">
        <f t="shared" ca="1" si="19"/>
        <v>0.2409692511229248</v>
      </c>
      <c r="J158" s="1">
        <f t="shared" ca="1" si="19"/>
        <v>0.22778431511944541</v>
      </c>
      <c r="K158" s="1">
        <f t="shared" ca="1" si="19"/>
        <v>0.2137258576628521</v>
      </c>
      <c r="L158" s="1">
        <f ca="1">(L108+0.6*(M108+K108)+0.15*(J108+N108))/(1+2*0.6+2*0.15)</f>
        <v>0.13332082955277952</v>
      </c>
      <c r="M158" s="1">
        <f t="shared" ca="1" si="19"/>
        <v>0.11161373756893286</v>
      </c>
      <c r="N158" s="1">
        <f t="shared" ca="1" si="19"/>
        <v>0.19720612027456647</v>
      </c>
      <c r="O158" s="1">
        <f t="shared" ca="1" si="19"/>
        <v>0.38988205368139395</v>
      </c>
      <c r="P158" s="1">
        <f t="shared" ca="1" si="19"/>
        <v>0.48612121866028107</v>
      </c>
      <c r="Q158" s="1">
        <f t="shared" ca="1" si="19"/>
        <v>0.30614616975119557</v>
      </c>
      <c r="R158" s="1">
        <f t="shared" ca="1" si="19"/>
        <v>0.18931327298018891</v>
      </c>
      <c r="S158" s="1">
        <f t="shared" ca="1" si="19"/>
        <v>0.32591641126695753</v>
      </c>
      <c r="T158" s="1">
        <f t="shared" ca="1" si="19"/>
        <v>0.57687091884292019</v>
      </c>
      <c r="U158" s="1">
        <f t="shared" ca="1" si="18"/>
        <v>0.57627594860736076</v>
      </c>
      <c r="V158" s="1">
        <f t="shared" ca="1" si="15"/>
        <v>0.47674078918523138</v>
      </c>
      <c r="W158" s="1">
        <f ca="1">(W108+0.6*(V108)+0.15*U108)/(1+0.6+0.15)</f>
        <v>0.61943444513815316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2.6156602869594963E-2</v>
      </c>
      <c r="E160" s="3">
        <f t="shared" ref="E160:W160" ca="1" si="20">AVERAGE(E111:E134)</f>
        <v>4.6631673382357741E-2</v>
      </c>
      <c r="F160" s="3">
        <f t="shared" ca="1" si="20"/>
        <v>5.7598453548417645E-2</v>
      </c>
      <c r="G160" s="3">
        <f t="shared" ca="1" si="20"/>
        <v>0.11502233798764211</v>
      </c>
      <c r="H160" s="3">
        <f t="shared" ca="1" si="20"/>
        <v>0.27262908191957591</v>
      </c>
      <c r="I160" s="3">
        <f t="shared" ca="1" si="20"/>
        <v>0.41251337261395377</v>
      </c>
      <c r="J160" s="3">
        <f t="shared" ca="1" si="20"/>
        <v>0.28006407220632162</v>
      </c>
      <c r="K160" s="3">
        <f t="shared" ca="1" si="20"/>
        <v>0.13387592964702574</v>
      </c>
      <c r="L160" s="3">
        <f t="shared" ca="1" si="20"/>
        <v>7.5298905505805994E-2</v>
      </c>
      <c r="M160" s="3">
        <f t="shared" ca="1" si="20"/>
        <v>7.5639133943998071E-2</v>
      </c>
      <c r="N160" s="3">
        <f t="shared" ca="1" si="20"/>
        <v>8.4419049518658237E-2</v>
      </c>
      <c r="O160" s="3">
        <f t="shared" ca="1" si="20"/>
        <v>8.7188492625781086E-2</v>
      </c>
      <c r="P160" s="3">
        <f t="shared" ca="1" si="20"/>
        <v>6.0595316196608788E-2</v>
      </c>
      <c r="Q160" s="3">
        <f t="shared" ca="1" si="20"/>
        <v>5.0161937991858085E-2</v>
      </c>
      <c r="R160" s="3">
        <f t="shared" ca="1" si="20"/>
        <v>0.1073113114126929</v>
      </c>
      <c r="S160" s="3">
        <f t="shared" ca="1" si="20"/>
        <v>0.25855115892007158</v>
      </c>
      <c r="T160" s="3">
        <f t="shared" ca="1" si="20"/>
        <v>0.4128618252304681</v>
      </c>
      <c r="U160" s="3">
        <f t="shared" ca="1" si="20"/>
        <v>0.2962215328852798</v>
      </c>
      <c r="V160" s="3">
        <f t="shared" ca="1" si="20"/>
        <v>0.13390683467742254</v>
      </c>
      <c r="W160" s="3">
        <f t="shared" ca="1" si="20"/>
        <v>5.4503832498971949E-2</v>
      </c>
    </row>
    <row r="161" spans="2:23">
      <c r="C161" s="1" t="s">
        <v>198</v>
      </c>
      <c r="D161" s="10">
        <f ca="1">AVERAGE(D135:D158)</f>
        <v>0.42272174629527415</v>
      </c>
      <c r="E161" s="3">
        <f t="shared" ref="E161:W161" ca="1" si="21">AVERAGE(E135:E158)</f>
        <v>0.47847632529673206</v>
      </c>
      <c r="F161" s="3">
        <f t="shared" ca="1" si="21"/>
        <v>0.45001062877147596</v>
      </c>
      <c r="G161" s="3">
        <f t="shared" ca="1" si="21"/>
        <v>0.37398949618422811</v>
      </c>
      <c r="H161" s="3">
        <f t="shared" ca="1" si="21"/>
        <v>0.31801280831314399</v>
      </c>
      <c r="I161" s="3">
        <f t="shared" ca="1" si="21"/>
        <v>0.35161843085285405</v>
      </c>
      <c r="J161" s="3">
        <f t="shared" ca="1" si="21"/>
        <v>0.30320318950131714</v>
      </c>
      <c r="K161" s="3">
        <f t="shared" ca="1" si="21"/>
        <v>0.25115634361655209</v>
      </c>
      <c r="L161" s="3">
        <f t="shared" ca="1" si="21"/>
        <v>0.14442361701751641</v>
      </c>
      <c r="M161" s="3">
        <f t="shared" ca="1" si="21"/>
        <v>9.2560723823133781E-2</v>
      </c>
      <c r="N161" s="3">
        <f t="shared" ca="1" si="21"/>
        <v>0.1551206885349731</v>
      </c>
      <c r="O161" s="3">
        <f t="shared" ca="1" si="21"/>
        <v>0.32927140473968924</v>
      </c>
      <c r="P161" s="3">
        <f t="shared" ca="1" si="21"/>
        <v>0.47230009497868103</v>
      </c>
      <c r="Q161" s="3">
        <f t="shared" ca="1" si="21"/>
        <v>0.48775217598312054</v>
      </c>
      <c r="R161" s="3">
        <f t="shared" ca="1" si="21"/>
        <v>0.47552377402709683</v>
      </c>
      <c r="S161" s="3">
        <f t="shared" ca="1" si="21"/>
        <v>0.49991349213895847</v>
      </c>
      <c r="T161" s="3">
        <f t="shared" ca="1" si="21"/>
        <v>0.50825045710690875</v>
      </c>
      <c r="U161" s="3">
        <f t="shared" ca="1" si="21"/>
        <v>0.42094729765601707</v>
      </c>
      <c r="V161" s="3">
        <f t="shared" ca="1" si="21"/>
        <v>0.3162825690664432</v>
      </c>
      <c r="W161" s="3">
        <f t="shared" ca="1" si="21"/>
        <v>0.34436213545837613</v>
      </c>
    </row>
    <row r="162" spans="2:23">
      <c r="C162" s="1" t="s">
        <v>16</v>
      </c>
      <c r="D162" s="3">
        <f ca="1">IF(D165&gt;0,TINV(TTEST(D111:D134,D135:D158,2,2),46),-TINV(TTEST(D111:D134,D135:D158,2,2),46))</f>
        <v>-5.2205534913558154</v>
      </c>
      <c r="E162" s="3">
        <f t="shared" ref="E162:V162" ca="1" si="22">IF(E165&gt;0,TINV(TTEST(E111:E134,E135:E158,2,2),46),-TINV(TTEST(E111:E134,E135:E158,2,2),46))</f>
        <v>-6.6361683514673135</v>
      </c>
      <c r="F162" s="3">
        <f t="shared" ca="1" si="22"/>
        <v>-7.2634536350737999</v>
      </c>
      <c r="G162" s="3">
        <f t="shared" ca="1" si="22"/>
        <v>-5.4245730600966002</v>
      </c>
      <c r="H162" s="3">
        <f t="shared" ca="1" si="22"/>
        <v>-1.8070794476396683</v>
      </c>
      <c r="I162" s="3">
        <f t="shared" ca="1" si="22"/>
        <v>1.9586950652935742</v>
      </c>
      <c r="J162" s="3">
        <f t="shared" ca="1" si="22"/>
        <v>-0.74730850478995903</v>
      </c>
      <c r="K162" s="3">
        <f t="shared" ca="1" si="22"/>
        <v>-2.8655910063868122</v>
      </c>
      <c r="L162" s="3">
        <f t="shared" ca="1" si="22"/>
        <v>-2.5485043209815617</v>
      </c>
      <c r="M162" s="3">
        <f t="shared" ca="1" si="22"/>
        <v>-0.9643696515886746</v>
      </c>
      <c r="N162" s="3">
        <f t="shared" ca="1" si="22"/>
        <v>-2.8466891141131869</v>
      </c>
      <c r="O162" s="3">
        <f t="shared" ca="1" si="22"/>
        <v>-6.7022708875028716</v>
      </c>
      <c r="P162" s="3">
        <f t="shared" ca="1" si="22"/>
        <v>-8.7410212926585196</v>
      </c>
      <c r="Q162" s="3">
        <f t="shared" ca="1" si="22"/>
        <v>-7.6630523873433471</v>
      </c>
      <c r="R162" s="3">
        <f t="shared" ca="1" si="22"/>
        <v>-7.5461409511002273</v>
      </c>
      <c r="S162" s="3">
        <f t="shared" ca="1" si="22"/>
        <v>-6.4773375574838443</v>
      </c>
      <c r="T162" s="3">
        <f t="shared" ca="1" si="22"/>
        <v>-2.7335703306037198</v>
      </c>
      <c r="U162" s="3">
        <f t="shared" ca="1" si="22"/>
        <v>-2.9822960662346771</v>
      </c>
      <c r="V162" s="3">
        <f t="shared" ca="1" si="22"/>
        <v>-4.5780003601060955</v>
      </c>
      <c r="W162" s="3">
        <f ca="1">IF(W165&gt;0,TINV(TTEST(W111:W134,W135:W158,2,2),46),-TINV(TTEST(W111:W134,W135:W158,2,2),46))</f>
        <v>-5.2207200895308947</v>
      </c>
    </row>
    <row r="163" spans="2:23">
      <c r="B163" s="1" t="s">
        <v>199</v>
      </c>
      <c r="C163" s="1" t="s">
        <v>0</v>
      </c>
      <c r="D163" s="3">
        <f ca="1">STDEV(D111:D134)/SQRT(COUNT(D111:D134))</f>
        <v>1.3716189489327421E-2</v>
      </c>
      <c r="E163" s="3">
        <f t="shared" ref="E163:W163" ca="1" si="23">STDEV(E111:E134)/SQRT(COUNT(E111:E134))</f>
        <v>1.41413889384E-2</v>
      </c>
      <c r="F163" s="3">
        <f t="shared" ca="1" si="23"/>
        <v>1.1877038051887327E-2</v>
      </c>
      <c r="G163" s="3">
        <f t="shared" ca="1" si="23"/>
        <v>9.9890490878733924E-3</v>
      </c>
      <c r="H163" s="3">
        <f t="shared" ca="1" si="23"/>
        <v>1.1882994186125822E-2</v>
      </c>
      <c r="I163" s="3">
        <f t="shared" ca="1" si="23"/>
        <v>1.243526779801391E-2</v>
      </c>
      <c r="J163" s="3">
        <f t="shared" ca="1" si="23"/>
        <v>1.2205034935192757E-2</v>
      </c>
      <c r="K163" s="3">
        <f t="shared" ca="1" si="23"/>
        <v>1.2348811432596713E-2</v>
      </c>
      <c r="L163" s="3">
        <f t="shared" ca="1" si="23"/>
        <v>1.1543637059334316E-2</v>
      </c>
      <c r="M163" s="3">
        <f t="shared" ca="1" si="23"/>
        <v>1.1792432881850346E-2</v>
      </c>
      <c r="N163" s="3">
        <f t="shared" ca="1" si="23"/>
        <v>1.0415566175957014E-2</v>
      </c>
      <c r="O163" s="3">
        <f t="shared" ca="1" si="23"/>
        <v>1.1146845503713436E-2</v>
      </c>
      <c r="P163" s="3">
        <f t="shared" ca="1" si="23"/>
        <v>1.1186677678664452E-2</v>
      </c>
      <c r="Q163" s="3">
        <f t="shared" ca="1" si="23"/>
        <v>1.3771133075520891E-2</v>
      </c>
      <c r="R163" s="3">
        <f t="shared" ca="1" si="23"/>
        <v>1.4333053755218213E-2</v>
      </c>
      <c r="S163" s="3">
        <f t="shared" ca="1" si="23"/>
        <v>1.1268547721743825E-2</v>
      </c>
      <c r="T163" s="3">
        <f t="shared" ca="1" si="23"/>
        <v>1.3041763740173878E-2</v>
      </c>
      <c r="U163" s="3">
        <f t="shared" ca="1" si="23"/>
        <v>1.4223364048257525E-2</v>
      </c>
      <c r="V163" s="3">
        <f t="shared" ca="1" si="23"/>
        <v>1.3324799852040402E-2</v>
      </c>
      <c r="W163" s="3">
        <f t="shared" ca="1" si="23"/>
        <v>1.6894571735793912E-2</v>
      </c>
    </row>
    <row r="164" spans="2:23">
      <c r="C164" s="1" t="s">
        <v>198</v>
      </c>
      <c r="D164" s="3">
        <f ca="1">STDEV(D135:D158)/SQRT(COUNT(D135:D158))</f>
        <v>7.4713680486733061E-2</v>
      </c>
      <c r="E164" s="3">
        <f t="shared" ref="E164:W164" ca="1" si="24">STDEV(E135:E158)/SQRT(COUNT(E135:E158))</f>
        <v>6.3519274441741644E-2</v>
      </c>
      <c r="F164" s="3">
        <f t="shared" ca="1" si="24"/>
        <v>5.2703865827216791E-2</v>
      </c>
      <c r="G164" s="3">
        <f t="shared" ca="1" si="24"/>
        <v>4.6682887712193873E-2</v>
      </c>
      <c r="H164" s="3">
        <f t="shared" ca="1" si="24"/>
        <v>2.2125275664034761E-2</v>
      </c>
      <c r="I164" s="3">
        <f t="shared" ca="1" si="24"/>
        <v>2.8494280665276379E-2</v>
      </c>
      <c r="J164" s="3">
        <f t="shared" ca="1" si="24"/>
        <v>2.8456306874082654E-2</v>
      </c>
      <c r="K164" s="3">
        <f t="shared" ca="1" si="24"/>
        <v>3.9019697312685044E-2</v>
      </c>
      <c r="L164" s="3">
        <f t="shared" ca="1" si="24"/>
        <v>2.4544576648311205E-2</v>
      </c>
      <c r="M164" s="3">
        <f t="shared" ca="1" si="24"/>
        <v>1.2993394384450213E-2</v>
      </c>
      <c r="N164" s="3">
        <f t="shared" ca="1" si="24"/>
        <v>2.2546951144851595E-2</v>
      </c>
      <c r="O164" s="3">
        <f t="shared" ca="1" si="24"/>
        <v>3.4356494136398949E-2</v>
      </c>
      <c r="P164" s="3">
        <f t="shared" ca="1" si="24"/>
        <v>4.5752563645663158E-2</v>
      </c>
      <c r="Q164" s="3">
        <f t="shared" ca="1" si="24"/>
        <v>5.5418518517898648E-2</v>
      </c>
      <c r="R164" s="3">
        <f t="shared" ca="1" si="24"/>
        <v>4.6642216812623753E-2</v>
      </c>
      <c r="S164" s="3">
        <f t="shared" ca="1" si="24"/>
        <v>3.5517882538786204E-2</v>
      </c>
      <c r="T164" s="3">
        <f t="shared" ca="1" si="24"/>
        <v>3.2366513131742373E-2</v>
      </c>
      <c r="U164" s="3">
        <f t="shared" ca="1" si="24"/>
        <v>3.9329131833896899E-2</v>
      </c>
      <c r="V164" s="3">
        <f t="shared" ca="1" si="24"/>
        <v>3.7542907952538146E-2</v>
      </c>
      <c r="W164" s="3">
        <f t="shared" ca="1" si="24"/>
        <v>5.2887874769317333E-2</v>
      </c>
    </row>
    <row r="165" spans="2:23">
      <c r="C165" s="1" t="s">
        <v>110</v>
      </c>
      <c r="D165" s="2">
        <f ca="1">D160-D161</f>
        <v>-0.39656514342567917</v>
      </c>
      <c r="E165" s="2">
        <f t="shared" ref="E165:W165" ca="1" si="25">E160-E161</f>
        <v>-0.43184465191437432</v>
      </c>
      <c r="F165" s="2">
        <f t="shared" ca="1" si="25"/>
        <v>-0.39241217522305832</v>
      </c>
      <c r="G165" s="2">
        <f t="shared" ca="1" si="25"/>
        <v>-0.258967158196586</v>
      </c>
      <c r="H165" s="2">
        <f t="shared" ca="1" si="25"/>
        <v>-4.538372639356808E-2</v>
      </c>
      <c r="I165" s="2">
        <f t="shared" ca="1" si="25"/>
        <v>6.0894941761099719E-2</v>
      </c>
      <c r="J165" s="2">
        <f t="shared" ca="1" si="25"/>
        <v>-2.3139117294995515E-2</v>
      </c>
      <c r="K165" s="2">
        <f t="shared" ca="1" si="25"/>
        <v>-0.11728041396952635</v>
      </c>
      <c r="L165" s="2">
        <f t="shared" ca="1" si="25"/>
        <v>-6.9124711511710416E-2</v>
      </c>
      <c r="M165" s="2">
        <f t="shared" ca="1" si="25"/>
        <v>-1.6921589879135709E-2</v>
      </c>
      <c r="N165" s="2">
        <f t="shared" ca="1" si="25"/>
        <v>-7.0701639016314863E-2</v>
      </c>
      <c r="O165" s="2">
        <f t="shared" ca="1" si="25"/>
        <v>-0.24208291211390814</v>
      </c>
      <c r="P165" s="2">
        <f t="shared" ca="1" si="25"/>
        <v>-0.41170477878207223</v>
      </c>
      <c r="Q165" s="2">
        <f t="shared" ca="1" si="25"/>
        <v>-0.43759023799126245</v>
      </c>
      <c r="R165" s="2">
        <f t="shared" ca="1" si="25"/>
        <v>-0.36821246261440393</v>
      </c>
      <c r="S165" s="2">
        <f t="shared" ca="1" si="25"/>
        <v>-0.24136233321888689</v>
      </c>
      <c r="T165" s="2">
        <f t="shared" ca="1" si="25"/>
        <v>-9.5388631876440644E-2</v>
      </c>
      <c r="U165" s="2">
        <f t="shared" ca="1" si="25"/>
        <v>-0.12472576477073727</v>
      </c>
      <c r="V165" s="2">
        <f t="shared" ca="1" si="25"/>
        <v>-0.18237573438902066</v>
      </c>
      <c r="W165" s="2">
        <f t="shared" ca="1" si="25"/>
        <v>-0.28985830295940418</v>
      </c>
    </row>
    <row r="167" spans="2:23">
      <c r="B167" s="1" t="s">
        <v>200</v>
      </c>
      <c r="D167" s="1">
        <f ca="1">COVAR(D111:D158,$C111:$C158)/VAR($C111:$C158)</f>
        <v>-0.19415168480215544</v>
      </c>
      <c r="E167" s="1">
        <f t="shared" ref="E167:W167" ca="1" si="26">COVAR(E111:E158,$C111:$C158)/VAR($C111:$C158)</f>
        <v>-0.21142394416641247</v>
      </c>
      <c r="F167" s="1">
        <f t="shared" ca="1" si="26"/>
        <v>-0.19211846078628897</v>
      </c>
      <c r="G167" s="1">
        <f t="shared" ca="1" si="26"/>
        <v>-0.12678600453374528</v>
      </c>
      <c r="H167" s="1">
        <f t="shared" ca="1" si="26"/>
        <v>-2.2219116046851093E-2</v>
      </c>
      <c r="I167" s="1">
        <f t="shared" ca="1" si="26"/>
        <v>2.9813148570538388E-2</v>
      </c>
      <c r="J167" s="1">
        <f t="shared" ca="1" si="26"/>
        <v>-1.1328526175674841E-2</v>
      </c>
      <c r="K167" s="1">
        <f t="shared" ca="1" si="26"/>
        <v>-5.7418536005913991E-2</v>
      </c>
      <c r="L167" s="1">
        <f t="shared" ca="1" si="26"/>
        <v>-3.3842306677608243E-2</v>
      </c>
      <c r="M167" s="1">
        <f t="shared" ca="1" si="26"/>
        <v>-8.2845283783268605E-3</v>
      </c>
      <c r="N167" s="1">
        <f t="shared" ca="1" si="26"/>
        <v>-3.4614344101737471E-2</v>
      </c>
      <c r="O167" s="1">
        <f t="shared" ca="1" si="26"/>
        <v>-0.11851975905576755</v>
      </c>
      <c r="P167" s="1">
        <f t="shared" ca="1" si="26"/>
        <v>-0.20156379794538953</v>
      </c>
      <c r="Q167" s="1">
        <f t="shared" ca="1" si="26"/>
        <v>-0.21423688734988894</v>
      </c>
      <c r="R167" s="1">
        <f t="shared" ca="1" si="26"/>
        <v>-0.18027068482163527</v>
      </c>
      <c r="S167" s="1">
        <f t="shared" ca="1" si="26"/>
        <v>-0.11816697563841339</v>
      </c>
      <c r="T167" s="1">
        <f t="shared" ca="1" si="26"/>
        <v>-4.6700684356173992E-2</v>
      </c>
      <c r="U167" s="1">
        <f t="shared" ca="1" si="26"/>
        <v>-6.1063655669006796E-2</v>
      </c>
      <c r="V167" s="1">
        <f t="shared" ca="1" si="26"/>
        <v>-8.9288119961291379E-2</v>
      </c>
      <c r="W167" s="1">
        <f t="shared" ca="1" si="26"/>
        <v>-0.14190979415720822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V38" activePane="bottomRight" state="frozen"/>
      <selection pane="topRight" activeCell="C1" sqref="C1"/>
      <selection pane="bottomLeft" activeCell="A2" sqref="A2"/>
      <selection pane="bottomRight" activeCell="AB1" sqref="AB1:AB4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0.33446847199965291</v>
      </c>
      <c r="D2" s="4">
        <f ca="1">'sub01'!E$160</f>
        <v>0.396481818338218</v>
      </c>
      <c r="E2" s="4">
        <f ca="1">'sub01'!F$160</f>
        <v>0.24694441892449973</v>
      </c>
      <c r="F2" s="4">
        <f ca="1">'sub01'!G$160</f>
        <v>0.15013545902710915</v>
      </c>
      <c r="G2" s="4">
        <f ca="1">'sub01'!H$160</f>
        <v>0.24643074570303222</v>
      </c>
      <c r="H2" s="4">
        <f ca="1">'sub01'!I$160</f>
        <v>0.38550398947782516</v>
      </c>
      <c r="I2" s="4">
        <f ca="1">'sub01'!J$160</f>
        <v>0.29128806788350281</v>
      </c>
      <c r="J2" s="4">
        <f ca="1">'sub01'!K$160</f>
        <v>0.28495347776445518</v>
      </c>
      <c r="K2" s="4">
        <f ca="1">'sub01'!L$160</f>
        <v>0.38459909599467856</v>
      </c>
      <c r="L2" s="4">
        <f ca="1">'sub01'!M$160</f>
        <v>0.26661404680018402</v>
      </c>
      <c r="M2" s="4">
        <f ca="1">'sub01'!N$160</f>
        <v>0.10760883388872</v>
      </c>
      <c r="N2" s="4">
        <f ca="1">'sub01'!O$160</f>
        <v>4.4697918207069809E-2</v>
      </c>
      <c r="O2" s="4">
        <f ca="1">'sub01'!P$160</f>
        <v>4.7921113430117575E-2</v>
      </c>
      <c r="P2" s="4">
        <f ca="1">'sub01'!Q$160</f>
        <v>4.297389262570267E-2</v>
      </c>
      <c r="Q2" s="4">
        <f ca="1">'sub01'!R$160</f>
        <v>2.7820587780397324E-2</v>
      </c>
      <c r="R2" s="4">
        <f ca="1">'sub01'!S$160</f>
        <v>1.8544789583482598E-2</v>
      </c>
      <c r="S2" s="4">
        <f ca="1">'sub01'!T$160</f>
        <v>2.5014726817478364E-2</v>
      </c>
      <c r="T2" s="4">
        <f ca="1">'sub01'!U$160</f>
        <v>5.9208677563658996E-2</v>
      </c>
      <c r="U2" s="4">
        <f ca="1">'sub01'!V$160</f>
        <v>0.1507882383492809</v>
      </c>
      <c r="V2" s="4">
        <f ca="1">'sub01'!W$160</f>
        <v>0.30285341393606729</v>
      </c>
      <c r="Z2" s="4">
        <f ca="1">AVERAGE(C2:L2)</f>
        <v>0.29874195919131574</v>
      </c>
      <c r="AA2" s="4">
        <f ca="1">AVERAGE(M2:V2)</f>
        <v>8.2743219218197536E-2</v>
      </c>
      <c r="AB2" s="4">
        <f ca="1">AVERAGE(C2:V2)</f>
        <v>0.19074258920475665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1.6052768811035869E-2</v>
      </c>
      <c r="D3" s="4">
        <f ca="1">'sub02'!E$160</f>
        <v>2.4802424716461699E-2</v>
      </c>
      <c r="E3" s="4">
        <f ca="1">'sub02'!F$160</f>
        <v>5.0589014420906679E-2</v>
      </c>
      <c r="F3" s="4">
        <f ca="1">'sub02'!G$160</f>
        <v>0.12222500404951868</v>
      </c>
      <c r="G3" s="4">
        <f ca="1">'sub02'!H$160</f>
        <v>0.19418885445750678</v>
      </c>
      <c r="H3" s="4">
        <f ca="1">'sub02'!I$160</f>
        <v>0.16108103034835292</v>
      </c>
      <c r="I3" s="4">
        <f ca="1">'sub02'!J$160</f>
        <v>0.14886499100112735</v>
      </c>
      <c r="J3" s="4">
        <f ca="1">'sub02'!K$160</f>
        <v>0.17326809358765108</v>
      </c>
      <c r="K3" s="4">
        <f ca="1">'sub02'!L$160</f>
        <v>0.12217623054752424</v>
      </c>
      <c r="L3" s="4">
        <f ca="1">'sub02'!M$160</f>
        <v>5.6127219224449326E-2</v>
      </c>
      <c r="M3" s="4">
        <f ca="1">'sub02'!N$160</f>
        <v>3.1485125542385688E-2</v>
      </c>
      <c r="N3" s="4">
        <f ca="1">'sub02'!O$160</f>
        <v>3.136124474674562E-2</v>
      </c>
      <c r="O3" s="4">
        <f ca="1">'sub02'!P$160</f>
        <v>4.9384243113998243E-2</v>
      </c>
      <c r="P3" s="4">
        <f ca="1">'sub02'!Q$160</f>
        <v>5.1467681345872485E-2</v>
      </c>
      <c r="Q3" s="4">
        <f ca="1">'sub02'!R$160</f>
        <v>4.6163130427982119E-2</v>
      </c>
      <c r="R3" s="4">
        <f ca="1">'sub02'!S$160</f>
        <v>8.9786095142369085E-2</v>
      </c>
      <c r="S3" s="4">
        <f ca="1">'sub02'!T$160</f>
        <v>0.22721316587443793</v>
      </c>
      <c r="T3" s="4">
        <f ca="1">'sub02'!U$160</f>
        <v>0.37102297746069873</v>
      </c>
      <c r="U3" s="4">
        <f ca="1">'sub02'!V$160</f>
        <v>0.43235759064515644</v>
      </c>
      <c r="V3" s="4">
        <f ca="1">'sub02'!W$160</f>
        <v>0.60707349544137046</v>
      </c>
      <c r="Z3" s="4">
        <f t="shared" ref="Z3:Z31" ca="1" si="0">AVERAGE(C3:L3)</f>
        <v>0.10693756311645346</v>
      </c>
      <c r="AA3" s="4">
        <f t="shared" ref="AA3:AA31" ca="1" si="1">AVERAGE(M3:V3)</f>
        <v>0.1937314749741017</v>
      </c>
      <c r="AB3" s="4">
        <f ca="1">AVERAGE(C3:V3)</f>
        <v>0.15033451904527756</v>
      </c>
    </row>
    <row r="4" spans="1:42" s="4" customFormat="1">
      <c r="A4" s="4" t="s">
        <v>30</v>
      </c>
      <c r="B4" s="4" t="s">
        <v>27</v>
      </c>
      <c r="C4" s="4">
        <f ca="1">'sub03'!D$160</f>
        <v>8.6941112815885679E-2</v>
      </c>
      <c r="D4" s="4">
        <f ca="1">'sub03'!E$160</f>
        <v>8.5263585162525343E-2</v>
      </c>
      <c r="E4" s="4">
        <f ca="1">'sub03'!F$160</f>
        <v>8.2325584750050404E-2</v>
      </c>
      <c r="F4" s="4">
        <f ca="1">'sub03'!G$160</f>
        <v>8.1784762667787822E-2</v>
      </c>
      <c r="G4" s="4">
        <f ca="1">'sub03'!H$160</f>
        <v>7.9797526125205243E-2</v>
      </c>
      <c r="H4" s="4">
        <f ca="1">'sub03'!I$160</f>
        <v>7.7677517560932871E-2</v>
      </c>
      <c r="I4" s="4">
        <f ca="1">'sub03'!J$160</f>
        <v>8.1521209500763719E-2</v>
      </c>
      <c r="J4" s="4">
        <f ca="1">'sub03'!K$160</f>
        <v>8.2674328912345066E-2</v>
      </c>
      <c r="K4" s="4">
        <f ca="1">'sub03'!L$160</f>
        <v>6.9749050682715197E-2</v>
      </c>
      <c r="L4" s="4">
        <f ca="1">'sub03'!M$160</f>
        <v>6.2809569275797866E-2</v>
      </c>
      <c r="M4" s="4">
        <f ca="1">'sub03'!N$160</f>
        <v>6.0512980421832445E-2</v>
      </c>
      <c r="N4" s="4">
        <f ca="1">'sub03'!O$160</f>
        <v>6.869899370429737E-2</v>
      </c>
      <c r="O4" s="4">
        <f ca="1">'sub03'!P$160</f>
        <v>7.4712466114963419E-2</v>
      </c>
      <c r="P4" s="4">
        <f ca="1">'sub03'!Q$160</f>
        <v>7.1762996384769739E-2</v>
      </c>
      <c r="Q4" s="4">
        <f ca="1">'sub03'!R$160</f>
        <v>6.6201172333666555E-2</v>
      </c>
      <c r="R4" s="4">
        <f ca="1">'sub03'!S$160</f>
        <v>6.467829161934445E-2</v>
      </c>
      <c r="S4" s="4">
        <f ca="1">'sub03'!T$160</f>
        <v>6.0944424564107536E-2</v>
      </c>
      <c r="T4" s="4">
        <f ca="1">'sub03'!U$160</f>
        <v>6.8739334302756014E-2</v>
      </c>
      <c r="U4" s="4">
        <f ca="1">'sub03'!V$160</f>
        <v>7.5821422610212477E-2</v>
      </c>
      <c r="V4" s="4">
        <f ca="1">'sub03'!W$160</f>
        <v>6.5149387243565046E-2</v>
      </c>
      <c r="Z4" s="4">
        <f t="shared" ca="1" si="0"/>
        <v>7.905442474540092E-2</v>
      </c>
      <c r="AA4" s="4">
        <f t="shared" ca="1" si="1"/>
        <v>6.7722146929951516E-2</v>
      </c>
      <c r="AB4" s="4">
        <f t="shared" ref="AB4:AB31" ca="1" si="2">AVERAGE(C4:V4)</f>
        <v>7.3388285837676218E-2</v>
      </c>
    </row>
    <row r="5" spans="1:42" s="4" customFormat="1">
      <c r="A5" s="4" t="s">
        <v>31</v>
      </c>
      <c r="B5" s="4" t="s">
        <v>27</v>
      </c>
      <c r="C5" s="4">
        <f ca="1">'sub04'!D$160</f>
        <v>8.9263736518226632E-3</v>
      </c>
      <c r="D5" s="4">
        <f ca="1">'sub04'!E$160</f>
        <v>1.1891787357429288E-2</v>
      </c>
      <c r="E5" s="4">
        <f ca="1">'sub04'!F$160</f>
        <v>3.1640647351633765E-2</v>
      </c>
      <c r="F5" s="4">
        <f ca="1">'sub04'!G$160</f>
        <v>7.865075268789061E-2</v>
      </c>
      <c r="G5" s="4">
        <f ca="1">'sub04'!H$160</f>
        <v>0.11677418688401942</v>
      </c>
      <c r="H5" s="4">
        <f ca="1">'sub04'!I$160</f>
        <v>9.153903682897728E-2</v>
      </c>
      <c r="I5" s="4">
        <f ca="1">'sub04'!J$160</f>
        <v>7.5987485871392493E-2</v>
      </c>
      <c r="J5" s="4">
        <f ca="1">'sub04'!K$160</f>
        <v>0.11952359281008644</v>
      </c>
      <c r="K5" s="4">
        <f ca="1">'sub04'!L$160</f>
        <v>0.16699842808337972</v>
      </c>
      <c r="L5" s="4">
        <f ca="1">'sub04'!M$160</f>
        <v>0.11868228267301188</v>
      </c>
      <c r="M5" s="4">
        <f ca="1">'sub04'!N$160</f>
        <v>8.0842031471277817E-2</v>
      </c>
      <c r="N5" s="4">
        <f ca="1">'sub04'!O$160</f>
        <v>0.10256055626532055</v>
      </c>
      <c r="O5" s="4">
        <f ca="1">'sub04'!P$160</f>
        <v>0.28642710904660912</v>
      </c>
      <c r="P5" s="4">
        <f ca="1">'sub04'!Q$160</f>
        <v>0.58026073971895931</v>
      </c>
      <c r="Q5" s="4">
        <f ca="1">'sub04'!R$160</f>
        <v>0.60108006217977572</v>
      </c>
      <c r="R5" s="4">
        <f ca="1">'sub04'!S$160</f>
        <v>0.36159821355859306</v>
      </c>
      <c r="S5" s="4">
        <f ca="1">'sub04'!T$160</f>
        <v>0.30110748594920883</v>
      </c>
      <c r="T5" s="4">
        <f ca="1">'sub04'!U$160</f>
        <v>0.37818417905293855</v>
      </c>
      <c r="U5" s="4">
        <f ca="1">'sub04'!V$160</f>
        <v>0.24540510542389238</v>
      </c>
      <c r="V5" s="4">
        <f ca="1">'sub04'!W$160</f>
        <v>0.11072736469609369</v>
      </c>
      <c r="Z5" s="4">
        <f t="shared" ca="1" si="0"/>
        <v>8.2061457419964345E-2</v>
      </c>
      <c r="AA5" s="4">
        <f t="shared" ca="1" si="1"/>
        <v>0.3048192847362669</v>
      </c>
      <c r="AB5" s="4">
        <f t="shared" ca="1" si="2"/>
        <v>0.19344037107811562</v>
      </c>
    </row>
    <row r="6" spans="1:42">
      <c r="A6" s="4" t="s">
        <v>36</v>
      </c>
      <c r="B6" s="4" t="s">
        <v>27</v>
      </c>
      <c r="C6" s="4">
        <f ca="1">'sub05'!D$160</f>
        <v>8.0995743760033337E-2</v>
      </c>
      <c r="D6" s="4">
        <f ca="1">'sub05'!E$160</f>
        <v>7.104517558089686E-2</v>
      </c>
      <c r="E6" s="4">
        <f ca="1">'sub05'!F$160</f>
        <v>6.4446661397062302E-2</v>
      </c>
      <c r="F6" s="4">
        <f ca="1">'sub05'!G$160</f>
        <v>6.0111905350067107E-2</v>
      </c>
      <c r="G6" s="4">
        <f ca="1">'sub05'!H$160</f>
        <v>5.8105784718626881E-2</v>
      </c>
      <c r="H6" s="4">
        <f ca="1">'sub05'!I$160</f>
        <v>5.5967170908999768E-2</v>
      </c>
      <c r="I6" s="4">
        <f ca="1">'sub05'!J$160</f>
        <v>6.0088742430610763E-2</v>
      </c>
      <c r="J6" s="4">
        <f ca="1">'sub05'!K$160</f>
        <v>7.1221463932753207E-2</v>
      </c>
      <c r="K6" s="4">
        <f ca="1">'sub05'!L$160</f>
        <v>7.8582573113877882E-2</v>
      </c>
      <c r="L6" s="4">
        <f ca="1">'sub05'!M$160</f>
        <v>7.4425502272707625E-2</v>
      </c>
      <c r="M6" s="4">
        <f ca="1">'sub05'!N$160</f>
        <v>6.4961111085878945E-2</v>
      </c>
      <c r="N6" s="4">
        <f ca="1">'sub05'!O$160</f>
        <v>6.5098382083343273E-2</v>
      </c>
      <c r="O6" s="4">
        <f ca="1">'sub05'!P$160</f>
        <v>7.0700882042534344E-2</v>
      </c>
      <c r="P6" s="4">
        <f ca="1">'sub05'!Q$160</f>
        <v>6.4436888200731277E-2</v>
      </c>
      <c r="Q6" s="4">
        <f ca="1">'sub05'!R$160</f>
        <v>7.098955110511658E-2</v>
      </c>
      <c r="R6" s="4">
        <f ca="1">'sub05'!S$160</f>
        <v>8.8476477549553664E-2</v>
      </c>
      <c r="S6" s="4">
        <f ca="1">'sub05'!T$160</f>
        <v>8.1377806593039073E-2</v>
      </c>
      <c r="T6" s="4">
        <f ca="1">'sub05'!U$160</f>
        <v>6.3051156557200963E-2</v>
      </c>
      <c r="U6" s="4">
        <f ca="1">'sub05'!V$160</f>
        <v>5.8203350801734451E-2</v>
      </c>
      <c r="V6" s="4">
        <f ca="1">'sub05'!W$160</f>
        <v>6.7337548776178355E-2</v>
      </c>
      <c r="W6" s="4"/>
      <c r="X6" s="4"/>
      <c r="Y6" s="4"/>
      <c r="Z6" s="4">
        <f t="shared" ca="1" si="0"/>
        <v>6.7499072346563577E-2</v>
      </c>
      <c r="AA6" s="4">
        <f t="shared" ca="1" si="1"/>
        <v>6.9463315479531093E-2</v>
      </c>
      <c r="AB6" s="4">
        <f t="shared" ca="1" si="2"/>
        <v>6.8481193913047328E-2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0.4884118226276179</v>
      </c>
      <c r="D7" s="4">
        <f ca="1">'sub06'!E$160</f>
        <v>0.24135129687357679</v>
      </c>
      <c r="E7" s="4">
        <f ca="1">'sub06'!F$160</f>
        <v>0.17489564363091251</v>
      </c>
      <c r="F7" s="4">
        <f ca="1">'sub06'!G$160</f>
        <v>0.30229975044749174</v>
      </c>
      <c r="G7" s="4">
        <f ca="1">'sub06'!H$160</f>
        <v>0.36894096716941166</v>
      </c>
      <c r="H7" s="4">
        <f ca="1">'sub06'!I$160</f>
        <v>0.21041457881805206</v>
      </c>
      <c r="I7" s="4">
        <f ca="1">'sub06'!J$160</f>
        <v>8.8323611508814279E-2</v>
      </c>
      <c r="J7" s="4">
        <f ca="1">'sub06'!K$160</f>
        <v>0.10706310307963229</v>
      </c>
      <c r="K7" s="4">
        <f ca="1">'sub06'!L$160</f>
        <v>0.1648322930752664</v>
      </c>
      <c r="L7" s="4">
        <f ca="1">'sub06'!M$160</f>
        <v>0.12548587952900428</v>
      </c>
      <c r="M7" s="4">
        <f ca="1">'sub06'!N$160</f>
        <v>7.4264315107148718E-2</v>
      </c>
      <c r="N7" s="4">
        <f ca="1">'sub06'!O$160</f>
        <v>8.7979199877205871E-2</v>
      </c>
      <c r="O7" s="4">
        <f ca="1">'sub06'!P$160</f>
        <v>0.18074642198260524</v>
      </c>
      <c r="P7" s="4">
        <f ca="1">'sub06'!Q$160</f>
        <v>0.27167748445905665</v>
      </c>
      <c r="Q7" s="4">
        <f ca="1">'sub06'!R$160</f>
        <v>0.17513382353892137</v>
      </c>
      <c r="R7" s="4">
        <f ca="1">'sub06'!S$160</f>
        <v>6.0970684667359741E-2</v>
      </c>
      <c r="S7" s="4">
        <f ca="1">'sub06'!T$160</f>
        <v>2.9718967576051785E-2</v>
      </c>
      <c r="T7" s="4">
        <f ca="1">'sub06'!U$160</f>
        <v>3.2005281675362728E-2</v>
      </c>
      <c r="U7" s="4">
        <f ca="1">'sub06'!V$160</f>
        <v>1.4970357429839027E-2</v>
      </c>
      <c r="V7" s="4">
        <f ca="1">'sub06'!W$160</f>
        <v>-1.9889972314977027E-3</v>
      </c>
      <c r="W7" s="4"/>
      <c r="X7" s="4"/>
      <c r="Y7" s="4"/>
      <c r="Z7" s="4">
        <f t="shared" ca="1" si="0"/>
        <v>0.22720189467597796</v>
      </c>
      <c r="AA7" s="4">
        <f t="shared" ca="1" si="1"/>
        <v>9.2547753908205327E-2</v>
      </c>
      <c r="AB7" s="4">
        <f t="shared" ca="1" si="2"/>
        <v>0.15987482429209166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3.8429278807331317E-2</v>
      </c>
      <c r="D8" s="4">
        <f ca="1">'sub07'!E$160</f>
        <v>4.8343772058888783E-2</v>
      </c>
      <c r="E8" s="4">
        <f ca="1">'sub07'!F$160</f>
        <v>5.7677921447092183E-2</v>
      </c>
      <c r="F8" s="4">
        <f ca="1">'sub07'!G$160</f>
        <v>5.2188888115710576E-2</v>
      </c>
      <c r="G8" s="4">
        <f ca="1">'sub07'!H$160</f>
        <v>5.8395653013996907E-2</v>
      </c>
      <c r="H8" s="4">
        <f ca="1">'sub07'!I$160</f>
        <v>5.3349615743239077E-2</v>
      </c>
      <c r="I8" s="4">
        <f ca="1">'sub07'!J$160</f>
        <v>4.9318162623179972E-2</v>
      </c>
      <c r="J8" s="4">
        <f ca="1">'sub07'!K$160</f>
        <v>4.3809667265877927E-2</v>
      </c>
      <c r="K8" s="4">
        <f ca="1">'sub07'!L$160</f>
        <v>8.4109666195820831E-2</v>
      </c>
      <c r="L8" s="4">
        <f ca="1">'sub07'!M$160</f>
        <v>0.26680882615384044</v>
      </c>
      <c r="M8" s="4">
        <f ca="1">'sub07'!N$160</f>
        <v>0.55731353130724215</v>
      </c>
      <c r="N8" s="4">
        <f ca="1">'sub07'!O$160</f>
        <v>0.59276635485530227</v>
      </c>
      <c r="O8" s="4">
        <f ca="1">'sub07'!P$160</f>
        <v>0.32361066724110432</v>
      </c>
      <c r="P8" s="4">
        <f ca="1">'sub07'!Q$160</f>
        <v>0.12736256184895259</v>
      </c>
      <c r="Q8" s="4">
        <f ca="1">'sub07'!R$160</f>
        <v>0.12191559518564332</v>
      </c>
      <c r="R8" s="4">
        <f ca="1">'sub07'!S$160</f>
        <v>0.19036240842857588</v>
      </c>
      <c r="S8" s="4">
        <f ca="1">'sub07'!T$160</f>
        <v>0.16338895463909095</v>
      </c>
      <c r="T8" s="4">
        <f ca="1">'sub07'!U$160</f>
        <v>0.12827373058865008</v>
      </c>
      <c r="U8" s="4">
        <f ca="1">'sub07'!V$160</f>
        <v>0.11533180610968292</v>
      </c>
      <c r="V8" s="4">
        <f ca="1">'sub07'!W$160</f>
        <v>0.11784065116493946</v>
      </c>
      <c r="Z8" s="4">
        <f t="shared" ca="1" si="0"/>
        <v>7.5243145142497803E-2</v>
      </c>
      <c r="AA8" s="4">
        <f t="shared" ca="1" si="1"/>
        <v>0.2438166261369184</v>
      </c>
      <c r="AB8" s="4">
        <f t="shared" ca="1" si="2"/>
        <v>0.15952988563970807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7.7256792973186897E-2</v>
      </c>
      <c r="D9" s="4">
        <f ca="1">'sub08'!E$160</f>
        <v>0.2267644774856081</v>
      </c>
      <c r="E9" s="4">
        <f ca="1">'sub08'!F$160</f>
        <v>0.39398880261648589</v>
      </c>
      <c r="F9" s="4">
        <f ca="1">'sub08'!G$160</f>
        <v>0.32725531107026756</v>
      </c>
      <c r="G9" s="4">
        <f ca="1">'sub08'!H$160</f>
        <v>0.22320219369824543</v>
      </c>
      <c r="H9" s="4">
        <f ca="1">'sub08'!I$160</f>
        <v>0.14805246893380367</v>
      </c>
      <c r="I9" s="4">
        <f ca="1">'sub08'!J$160</f>
        <v>0.13634348268494587</v>
      </c>
      <c r="J9" s="4">
        <f ca="1">'sub08'!K$160</f>
        <v>0.12408424615159659</v>
      </c>
      <c r="K9" s="4">
        <f ca="1">'sub08'!L$160</f>
        <v>9.1005379017966917E-2</v>
      </c>
      <c r="L9" s="4">
        <f ca="1">'sub08'!M$160</f>
        <v>0.12199022100282064</v>
      </c>
      <c r="M9" s="4">
        <f ca="1">'sub08'!N$160</f>
        <v>0.2740287509222718</v>
      </c>
      <c r="N9" s="4">
        <f ca="1">'sub08'!O$160</f>
        <v>0.43614372841144172</v>
      </c>
      <c r="O9" s="4">
        <f ca="1">'sub08'!P$160</f>
        <v>0.35107847271166581</v>
      </c>
      <c r="P9" s="4">
        <f ca="1">'sub08'!Q$160</f>
        <v>0.25438205332074088</v>
      </c>
      <c r="Q9" s="4">
        <f ca="1">'sub08'!R$160</f>
        <v>0.26668620217995892</v>
      </c>
      <c r="R9" s="4">
        <f ca="1">'sub08'!S$160</f>
        <v>0.17615943051149566</v>
      </c>
      <c r="S9" s="4">
        <f ca="1">'sub08'!T$160</f>
        <v>0.13525742759747278</v>
      </c>
      <c r="T9" s="4">
        <f ca="1">'sub08'!U$160</f>
        <v>0.27206032643960337</v>
      </c>
      <c r="U9" s="4">
        <f ca="1">'sub08'!V$160</f>
        <v>0.43862247675180682</v>
      </c>
      <c r="V9" s="4">
        <f ca="1">'sub08'!W$160</f>
        <v>0.36622621802194089</v>
      </c>
      <c r="W9" s="4"/>
      <c r="X9" s="4"/>
      <c r="Y9" s="4"/>
      <c r="Z9" s="4">
        <f t="shared" ca="1" si="0"/>
        <v>0.18699433756349276</v>
      </c>
      <c r="AA9" s="4">
        <f t="shared" ca="1" si="1"/>
        <v>0.29706450868683987</v>
      </c>
      <c r="AB9" s="4">
        <f t="shared" ca="1" si="2"/>
        <v>0.24202942312516634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2.9558569686204933E-2</v>
      </c>
      <c r="D10" s="4">
        <f ca="1">'sub09'!E$160</f>
        <v>4.5204971962450845E-2</v>
      </c>
      <c r="E10" s="4">
        <f ca="1">'sub09'!F$160</f>
        <v>0.10237914053008723</v>
      </c>
      <c r="F10" s="4">
        <f ca="1">'sub09'!G$160</f>
        <v>0.2591990238697533</v>
      </c>
      <c r="G10" s="4">
        <f ca="1">'sub09'!H$160</f>
        <v>0.37973134226308797</v>
      </c>
      <c r="H10" s="4">
        <f ca="1">'sub09'!I$160</f>
        <v>0.2414280317466676</v>
      </c>
      <c r="I10" s="4">
        <f ca="1">'sub09'!J$160</f>
        <v>0.11942915932397263</v>
      </c>
      <c r="J10" s="4">
        <f ca="1">'sub09'!K$160</f>
        <v>9.4435846407546667E-2</v>
      </c>
      <c r="K10" s="4">
        <f ca="1">'sub09'!L$160</f>
        <v>0.1021923047908434</v>
      </c>
      <c r="L10" s="4">
        <f ca="1">'sub09'!M$160</f>
        <v>0.19255542430120445</v>
      </c>
      <c r="M10" s="4">
        <f ca="1">'sub09'!N$160</f>
        <v>0.3197184710163849</v>
      </c>
      <c r="N10" s="4">
        <f ca="1">'sub09'!O$160</f>
        <v>0.31876930735088826</v>
      </c>
      <c r="O10" s="4">
        <f ca="1">'sub09'!P$160</f>
        <v>0.29588363899241993</v>
      </c>
      <c r="P10" s="4">
        <f ca="1">'sub09'!Q$160</f>
        <v>0.297341684136743</v>
      </c>
      <c r="Q10" s="4">
        <f ca="1">'sub09'!R$160</f>
        <v>0.16127136390004038</v>
      </c>
      <c r="R10" s="4">
        <f ca="1">'sub09'!S$160</f>
        <v>4.8453537801391999E-2</v>
      </c>
      <c r="S10" s="4">
        <f ca="1">'sub09'!T$160</f>
        <v>8.9856270534548879E-2</v>
      </c>
      <c r="T10" s="4">
        <f ca="1">'sub09'!U$160</f>
        <v>0.26799518738812383</v>
      </c>
      <c r="U10" s="4">
        <f ca="1">'sub09'!V$160</f>
        <v>0.42350825634893563</v>
      </c>
      <c r="V10" s="4">
        <f ca="1">'sub09'!W$160</f>
        <v>0.33320175771290439</v>
      </c>
      <c r="Z10" s="4">
        <f t="shared" ca="1" si="0"/>
        <v>0.15661138148818191</v>
      </c>
      <c r="AA10" s="4">
        <f t="shared" ca="1" si="1"/>
        <v>0.25559994751823811</v>
      </c>
      <c r="AB10" s="4">
        <f t="shared" ca="1" si="2"/>
        <v>0.20610566450321005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8.3495234649764272E-2</v>
      </c>
      <c r="D11" s="4">
        <f ca="1">'sub10'!E$160</f>
        <v>0.18586643327318253</v>
      </c>
      <c r="E11" s="4">
        <f ca="1">'sub10'!F$160</f>
        <v>0.33001708110596878</v>
      </c>
      <c r="F11" s="4">
        <f ca="1">'sub10'!G$160</f>
        <v>0.4128019836188736</v>
      </c>
      <c r="G11" s="4">
        <f ca="1">'sub10'!H$160</f>
        <v>0.49773409649893208</v>
      </c>
      <c r="H11" s="4">
        <f ca="1">'sub10'!I$160</f>
        <v>0.34238225703996439</v>
      </c>
      <c r="I11" s="4">
        <f ca="1">'sub10'!J$160</f>
        <v>0.17321838474106632</v>
      </c>
      <c r="J11" s="4">
        <f ca="1">'sub10'!K$160</f>
        <v>0.21555386340279051</v>
      </c>
      <c r="K11" s="4">
        <f ca="1">'sub10'!L$160</f>
        <v>0.40530808876455016</v>
      </c>
      <c r="L11" s="4">
        <f ca="1">'sub10'!M$160</f>
        <v>0.445530414441835</v>
      </c>
      <c r="M11" s="4">
        <f ca="1">'sub10'!N$160</f>
        <v>0.31380862292190376</v>
      </c>
      <c r="N11" s="4">
        <f ca="1">'sub10'!O$160</f>
        <v>0.14170619287806807</v>
      </c>
      <c r="O11" s="4">
        <f ca="1">'sub10'!P$160</f>
        <v>6.6182337733864963E-2</v>
      </c>
      <c r="P11" s="4">
        <f ca="1">'sub10'!Q$160</f>
        <v>5.2643990006939236E-2</v>
      </c>
      <c r="Q11" s="4">
        <f ca="1">'sub10'!R$160</f>
        <v>5.1773622609855692E-2</v>
      </c>
      <c r="R11" s="4">
        <f ca="1">'sub10'!S$160</f>
        <v>5.6182718087651358E-2</v>
      </c>
      <c r="S11" s="4">
        <f ca="1">'sub10'!T$160</f>
        <v>8.7079508150936721E-2</v>
      </c>
      <c r="T11" s="4">
        <f ca="1">'sub10'!U$160</f>
        <v>0.11427439562404534</v>
      </c>
      <c r="U11" s="4">
        <f ca="1">'sub10'!V$160</f>
        <v>8.0361498603864781E-2</v>
      </c>
      <c r="V11" s="4">
        <f ca="1">'sub10'!W$160</f>
        <v>2.1448988369322634E-2</v>
      </c>
      <c r="W11" s="4"/>
      <c r="X11" s="4"/>
      <c r="Y11" s="4"/>
      <c r="Z11" s="4">
        <f t="shared" ca="1" si="0"/>
        <v>0.30919078375369274</v>
      </c>
      <c r="AA11" s="4">
        <f t="shared" ca="1" si="1"/>
        <v>9.8546187498645271E-2</v>
      </c>
      <c r="AB11" s="4">
        <f t="shared" ca="1" si="2"/>
        <v>0.20386848562616899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4.4252599123175924E-2</v>
      </c>
      <c r="D12" s="4">
        <f ca="1">'sub11'!E$160</f>
        <v>3.770882337843575E-2</v>
      </c>
      <c r="E12" s="4">
        <f ca="1">'sub11'!F$160</f>
        <v>5.203516885715908E-2</v>
      </c>
      <c r="F12" s="4">
        <f ca="1">'sub11'!G$160</f>
        <v>6.4462992351510401E-2</v>
      </c>
      <c r="G12" s="4">
        <f ca="1">'sub11'!H$160</f>
        <v>5.4492815088030978E-2</v>
      </c>
      <c r="H12" s="4">
        <f ca="1">'sub11'!I$160</f>
        <v>5.0139475022478015E-2</v>
      </c>
      <c r="I12" s="4">
        <f ca="1">'sub11'!J$160</f>
        <v>4.6831722012148108E-2</v>
      </c>
      <c r="J12" s="4">
        <f ca="1">'sub11'!K$160</f>
        <v>5.5020316015091532E-2</v>
      </c>
      <c r="K12" s="4">
        <f ca="1">'sub11'!L$160</f>
        <v>0.10635299950054544</v>
      </c>
      <c r="L12" s="4">
        <f ca="1">'sub11'!M$160</f>
        <v>0.1691761378984582</v>
      </c>
      <c r="M12" s="4">
        <f ca="1">'sub11'!N$160</f>
        <v>0.14757939154606908</v>
      </c>
      <c r="N12" s="4">
        <f ca="1">'sub11'!O$160</f>
        <v>0.10203347862586927</v>
      </c>
      <c r="O12" s="4">
        <f ca="1">'sub11'!P$160</f>
        <v>8.0768021572902443E-2</v>
      </c>
      <c r="P12" s="4">
        <f ca="1">'sub11'!Q$160</f>
        <v>6.9118473502557745E-2</v>
      </c>
      <c r="Q12" s="4">
        <f ca="1">'sub11'!R$160</f>
        <v>5.7089664026972041E-2</v>
      </c>
      <c r="R12" s="4">
        <f ca="1">'sub11'!S$160</f>
        <v>5.2191423006598563E-2</v>
      </c>
      <c r="S12" s="4">
        <f ca="1">'sub11'!T$160</f>
        <v>4.8326450586829918E-2</v>
      </c>
      <c r="T12" s="4">
        <f ca="1">'sub11'!U$160</f>
        <v>4.4727621607840856E-2</v>
      </c>
      <c r="U12" s="4">
        <f ca="1">'sub11'!V$160</f>
        <v>4.2333965383654672E-2</v>
      </c>
      <c r="V12" s="4">
        <f ca="1">'sub11'!W$160</f>
        <v>4.3793991925944652E-2</v>
      </c>
      <c r="Z12" s="4">
        <f t="shared" ca="1" si="0"/>
        <v>6.8047304924703345E-2</v>
      </c>
      <c r="AA12" s="4">
        <f t="shared" ca="1" si="1"/>
        <v>6.8796248178523908E-2</v>
      </c>
      <c r="AB12" s="4">
        <f t="shared" ca="1" si="2"/>
        <v>6.8421776551613647E-2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0.14562663405286019</v>
      </c>
      <c r="D13" s="4">
        <f ca="1">'sub12'!E$160</f>
        <v>0.24711328179305184</v>
      </c>
      <c r="E13" s="4">
        <f ca="1">'sub12'!F$160</f>
        <v>0.29890631268402335</v>
      </c>
      <c r="F13" s="4">
        <f ca="1">'sub12'!G$160</f>
        <v>0.18116810846299861</v>
      </c>
      <c r="G13" s="4">
        <f ca="1">'sub12'!H$160</f>
        <v>0.10936653026856553</v>
      </c>
      <c r="H13" s="4">
        <f ca="1">'sub12'!I$160</f>
        <v>0.12531611097111478</v>
      </c>
      <c r="I13" s="4">
        <f ca="1">'sub12'!J$160</f>
        <v>0.15250339148042608</v>
      </c>
      <c r="J13" s="4">
        <f ca="1">'sub12'!K$160</f>
        <v>0.25305405008801779</v>
      </c>
      <c r="K13" s="4">
        <f ca="1">'sub12'!L$160</f>
        <v>0.3522405764791503</v>
      </c>
      <c r="L13" s="4">
        <f ca="1">'sub12'!M$160</f>
        <v>0.28119820395174472</v>
      </c>
      <c r="M13" s="4">
        <f ca="1">'sub12'!N$160</f>
        <v>0.31323254973014386</v>
      </c>
      <c r="N13" s="4">
        <f ca="1">'sub12'!O$160</f>
        <v>0.47840018243442423</v>
      </c>
      <c r="O13" s="4">
        <f ca="1">'sub12'!P$160</f>
        <v>0.48154911516898946</v>
      </c>
      <c r="P13" s="4">
        <f ca="1">'sub12'!Q$160</f>
        <v>0.41861641260139804</v>
      </c>
      <c r="Q13" s="4">
        <f ca="1">'sub12'!R$160</f>
        <v>0.42313437545780191</v>
      </c>
      <c r="R13" s="4">
        <f ca="1">'sub12'!S$160</f>
        <v>0.30349518930783298</v>
      </c>
      <c r="S13" s="4">
        <f ca="1">'sub12'!T$160</f>
        <v>0.21221255221396315</v>
      </c>
      <c r="T13" s="4">
        <f ca="1">'sub12'!U$160</f>
        <v>0.15418289587080478</v>
      </c>
      <c r="U13" s="4">
        <f ca="1">'sub12'!V$160</f>
        <v>9.4151903473714604E-2</v>
      </c>
      <c r="V13" s="4">
        <f ca="1">'sub12'!W$160</f>
        <v>5.5924096176610059E-2</v>
      </c>
      <c r="W13" s="4"/>
      <c r="X13" s="4"/>
      <c r="Y13" s="4"/>
      <c r="Z13" s="4">
        <f t="shared" ca="1" si="0"/>
        <v>0.21464932002319531</v>
      </c>
      <c r="AA13" s="4">
        <f t="shared" ca="1" si="1"/>
        <v>0.29348992724356826</v>
      </c>
      <c r="AB13" s="4">
        <f t="shared" ca="1" si="2"/>
        <v>0.25406962363338181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1.7188804433943536E-2</v>
      </c>
      <c r="D14" s="4">
        <f ca="1">'sub13'!E$160</f>
        <v>3.2789352556475165E-2</v>
      </c>
      <c r="E14" s="4">
        <f ca="1">'sub13'!F$160</f>
        <v>7.1267718025611784E-2</v>
      </c>
      <c r="F14" s="4">
        <f ca="1">'sub13'!G$160</f>
        <v>0.19199795687605273</v>
      </c>
      <c r="G14" s="4">
        <f ca="1">'sub13'!H$160</f>
        <v>0.30781059909620845</v>
      </c>
      <c r="H14" s="4">
        <f ca="1">'sub13'!I$160</f>
        <v>0.2082547472706702</v>
      </c>
      <c r="I14" s="4">
        <f ca="1">'sub13'!J$160</f>
        <v>0.10139955066070593</v>
      </c>
      <c r="J14" s="4">
        <f ca="1">'sub13'!K$160</f>
        <v>0.10361782439540708</v>
      </c>
      <c r="K14" s="4">
        <f ca="1">'sub13'!L$160</f>
        <v>0.15956412096239933</v>
      </c>
      <c r="L14" s="4">
        <f ca="1">'sub13'!M$160</f>
        <v>0.1532962570733146</v>
      </c>
      <c r="M14" s="4">
        <f ca="1">'sub13'!N$160</f>
        <v>0.10057136518955734</v>
      </c>
      <c r="N14" s="4">
        <f ca="1">'sub13'!O$160</f>
        <v>6.7115399621026556E-2</v>
      </c>
      <c r="O14" s="4">
        <f ca="1">'sub13'!P$160</f>
        <v>7.0614983766413772E-2</v>
      </c>
      <c r="P14" s="4">
        <f ca="1">'sub13'!Q$160</f>
        <v>0.12231737230619144</v>
      </c>
      <c r="Q14" s="4">
        <f ca="1">'sub13'!R$160</f>
        <v>0.24767966314288933</v>
      </c>
      <c r="R14" s="4">
        <f ca="1">'sub13'!S$160</f>
        <v>0.34731333232718203</v>
      </c>
      <c r="S14" s="4">
        <f ca="1">'sub13'!T$160</f>
        <v>0.23231507996758138</v>
      </c>
      <c r="T14" s="4">
        <f ca="1">'sub13'!U$160</f>
        <v>0.13844605524689887</v>
      </c>
      <c r="U14" s="4">
        <f ca="1">'sub13'!V$160</f>
        <v>0.23739938942305672</v>
      </c>
      <c r="V14" s="4">
        <f ca="1">'sub13'!W$160</f>
        <v>0.49812773996791243</v>
      </c>
      <c r="Z14" s="4">
        <f t="shared" ca="1" si="0"/>
        <v>0.13471869313507887</v>
      </c>
      <c r="AA14" s="4">
        <f t="shared" ca="1" si="1"/>
        <v>0.206190038095871</v>
      </c>
      <c r="AB14" s="4">
        <f t="shared" ca="1" si="2"/>
        <v>0.17045436561547492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5.4341871846316182E-3</v>
      </c>
      <c r="D15" s="4">
        <f ca="1">'sub14'!E$160</f>
        <v>5.3757530847697965E-2</v>
      </c>
      <c r="E15" s="4">
        <f ca="1">'sub14'!F$160</f>
        <v>0.17649845728899394</v>
      </c>
      <c r="F15" s="4">
        <f ca="1">'sub14'!G$160</f>
        <v>0.29495612062364518</v>
      </c>
      <c r="G15" s="4">
        <f ca="1">'sub14'!H$160</f>
        <v>0.25161679886868288</v>
      </c>
      <c r="H15" s="4">
        <f ca="1">'sub14'!I$160</f>
        <v>0.27911713607320887</v>
      </c>
      <c r="I15" s="4">
        <f ca="1">'sub14'!J$160</f>
        <v>0.36479477014321177</v>
      </c>
      <c r="J15" s="4">
        <f ca="1">'sub14'!K$160</f>
        <v>0.23130158847075954</v>
      </c>
      <c r="K15" s="4">
        <f ca="1">'sub14'!L$160</f>
        <v>9.089997000324157E-2</v>
      </c>
      <c r="L15" s="4">
        <f ca="1">'sub14'!M$160</f>
        <v>8.1679965133889518E-2</v>
      </c>
      <c r="M15" s="4">
        <f ca="1">'sub14'!N$160</f>
        <v>0.12771281021190711</v>
      </c>
      <c r="N15" s="4">
        <f ca="1">'sub14'!O$160</f>
        <v>0.14442120368469835</v>
      </c>
      <c r="O15" s="4">
        <f ca="1">'sub14'!P$160</f>
        <v>0.14237412706679042</v>
      </c>
      <c r="P15" s="4">
        <f ca="1">'sub14'!Q$160</f>
        <v>0.264525176358408</v>
      </c>
      <c r="Q15" s="4">
        <f ca="1">'sub14'!R$160</f>
        <v>0.41800236665796398</v>
      </c>
      <c r="R15" s="4">
        <f ca="1">'sub14'!S$160</f>
        <v>0.33703490560916949</v>
      </c>
      <c r="S15" s="4">
        <f ca="1">'sub14'!T$160</f>
        <v>0.26920866067308313</v>
      </c>
      <c r="T15" s="4">
        <f ca="1">'sub14'!U$160</f>
        <v>0.20929866430092103</v>
      </c>
      <c r="U15" s="4">
        <f ca="1">'sub14'!V$160</f>
        <v>0.12817495351839422</v>
      </c>
      <c r="V15" s="4">
        <f ca="1">'sub14'!W$160</f>
        <v>6.3946802355012433E-2</v>
      </c>
      <c r="Z15" s="4">
        <f t="shared" ca="1" si="0"/>
        <v>0.18300565246379627</v>
      </c>
      <c r="AA15" s="4">
        <f t="shared" ca="1" si="1"/>
        <v>0.2104699670436348</v>
      </c>
      <c r="AB15" s="4">
        <f t="shared" ca="1" si="2"/>
        <v>0.19673780975371552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2.6156602869594963E-2</v>
      </c>
      <c r="D16" s="4">
        <f ca="1">'sub15'!E$160</f>
        <v>4.6631673382357741E-2</v>
      </c>
      <c r="E16" s="4">
        <f ca="1">'sub15'!F$160</f>
        <v>5.7598453548417645E-2</v>
      </c>
      <c r="F16" s="4">
        <f ca="1">'sub15'!G$160</f>
        <v>0.11502233798764211</v>
      </c>
      <c r="G16" s="4">
        <f ca="1">'sub15'!H$160</f>
        <v>0.27262908191957591</v>
      </c>
      <c r="H16" s="4">
        <f ca="1">'sub15'!I$160</f>
        <v>0.41251337261395377</v>
      </c>
      <c r="I16" s="4">
        <f ca="1">'sub15'!J$160</f>
        <v>0.28006407220632162</v>
      </c>
      <c r="J16" s="4">
        <f ca="1">'sub15'!K$160</f>
        <v>0.13387592964702574</v>
      </c>
      <c r="K16" s="4">
        <f ca="1">'sub15'!L$160</f>
        <v>7.5298905505805994E-2</v>
      </c>
      <c r="L16" s="4">
        <f ca="1">'sub15'!M$160</f>
        <v>7.5639133943998071E-2</v>
      </c>
      <c r="M16" s="4">
        <f ca="1">'sub15'!N$160</f>
        <v>8.4419049518658237E-2</v>
      </c>
      <c r="N16" s="4">
        <f ca="1">'sub15'!O$160</f>
        <v>8.7188492625781086E-2</v>
      </c>
      <c r="O16" s="4">
        <f ca="1">'sub15'!P$160</f>
        <v>6.0595316196608788E-2</v>
      </c>
      <c r="P16" s="4">
        <f ca="1">'sub15'!Q$160</f>
        <v>5.0161937991858085E-2</v>
      </c>
      <c r="Q16" s="4">
        <f ca="1">'sub15'!R$160</f>
        <v>0.1073113114126929</v>
      </c>
      <c r="R16" s="4">
        <f ca="1">'sub15'!S$160</f>
        <v>0.25855115892007158</v>
      </c>
      <c r="S16" s="4">
        <f ca="1">'sub15'!T$160</f>
        <v>0.4128618252304681</v>
      </c>
      <c r="T16" s="4">
        <f ca="1">'sub15'!U$160</f>
        <v>0.2962215328852798</v>
      </c>
      <c r="U16" s="4">
        <f ca="1">'sub15'!V$160</f>
        <v>0.13390683467742254</v>
      </c>
      <c r="V16" s="4">
        <f ca="1">'sub15'!W$160</f>
        <v>5.4503832498971949E-2</v>
      </c>
      <c r="Z16" s="4">
        <f t="shared" ca="1" si="0"/>
        <v>0.14954295636246936</v>
      </c>
      <c r="AA16" s="4">
        <f t="shared" ca="1" si="1"/>
        <v>0.15457212919578131</v>
      </c>
      <c r="AB16" s="4">
        <f t="shared" ca="1" si="2"/>
        <v>0.15205754277912537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0.47940451692045238</v>
      </c>
      <c r="D17" s="4">
        <f ca="1">'sub01'!E$161</f>
        <v>0.39182394694562889</v>
      </c>
      <c r="E17" s="4">
        <f ca="1">'sub01'!F$161</f>
        <v>0.22175309919362277</v>
      </c>
      <c r="F17" s="4">
        <f ca="1">'sub01'!G$161</f>
        <v>0.20178488042576284</v>
      </c>
      <c r="G17" s="4">
        <f ca="1">'sub01'!H$161</f>
        <v>0.35362910891514926</v>
      </c>
      <c r="H17" s="4">
        <f ca="1">'sub01'!I$161</f>
        <v>0.45190897383977946</v>
      </c>
      <c r="I17" s="4">
        <f ca="1">'sub01'!J$161</f>
        <v>0.44778589747285408</v>
      </c>
      <c r="J17" s="4">
        <f ca="1">'sub01'!K$161</f>
        <v>0.44514089249895877</v>
      </c>
      <c r="K17" s="4">
        <f ca="1">'sub01'!L$161</f>
        <v>0.46648866619754509</v>
      </c>
      <c r="L17" s="4">
        <f ca="1">'sub01'!M$161</f>
        <v>0.40326582096505997</v>
      </c>
      <c r="M17" s="4">
        <f ca="1">'sub01'!N$161</f>
        <v>0.33001227105586733</v>
      </c>
      <c r="N17" s="4">
        <f ca="1">'sub01'!O$161</f>
        <v>0.39239621254714779</v>
      </c>
      <c r="O17" s="4">
        <f ca="1">'sub01'!P$161</f>
        <v>0.39556642146618048</v>
      </c>
      <c r="P17" s="4">
        <f ca="1">'sub01'!Q$161</f>
        <v>0.31564402802185182</v>
      </c>
      <c r="Q17" s="4">
        <f ca="1">'sub01'!R$161</f>
        <v>0.2424313210072957</v>
      </c>
      <c r="R17" s="4">
        <f ca="1">'sub01'!S$161</f>
        <v>0.31265259128299805</v>
      </c>
      <c r="S17" s="4">
        <f ca="1">'sub01'!T$161</f>
        <v>0.3957139994555115</v>
      </c>
      <c r="T17" s="4">
        <f ca="1">'sub01'!U$161</f>
        <v>0.36757878204565064</v>
      </c>
      <c r="U17" s="4">
        <f ca="1">'sub01'!V$161</f>
        <v>0.31973511154576684</v>
      </c>
      <c r="V17" s="4">
        <f ca="1">'sub01'!W$161</f>
        <v>0.38243513550472313</v>
      </c>
      <c r="W17" s="4"/>
      <c r="X17" s="4"/>
      <c r="Y17" s="4"/>
      <c r="Z17" s="4">
        <f t="shared" ca="1" si="0"/>
        <v>0.38629858033748132</v>
      </c>
      <c r="AA17" s="4">
        <f t="shared" ca="1" si="1"/>
        <v>0.34541658739329933</v>
      </c>
      <c r="AB17" s="4">
        <f t="shared" ca="1" si="2"/>
        <v>0.3658575838653903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0.63162870553650796</v>
      </c>
      <c r="D18" s="4">
        <f ca="1">'sub02'!E$161</f>
        <v>0.55445963410844579</v>
      </c>
      <c r="E18" s="4">
        <f ca="1">'sub02'!F$161</f>
        <v>0.46997139860244963</v>
      </c>
      <c r="F18" s="4">
        <f ca="1">'sub02'!G$161</f>
        <v>0.4173401635894825</v>
      </c>
      <c r="G18" s="4">
        <f ca="1">'sub02'!H$161</f>
        <v>0.33761658676378614</v>
      </c>
      <c r="H18" s="4">
        <f ca="1">'sub02'!I$161</f>
        <v>0.21084127097543437</v>
      </c>
      <c r="I18" s="4">
        <f ca="1">'sub02'!J$161</f>
        <v>0.21486535761373407</v>
      </c>
      <c r="J18" s="4">
        <f ca="1">'sub02'!K$161</f>
        <v>0.35033947248581293</v>
      </c>
      <c r="K18" s="4">
        <f ca="1">'sub02'!L$161</f>
        <v>0.40530874704875325</v>
      </c>
      <c r="L18" s="4">
        <f ca="1">'sub02'!M$161</f>
        <v>0.34388610458804797</v>
      </c>
      <c r="M18" s="4">
        <f ca="1">'sub02'!N$161</f>
        <v>0.28841829926660717</v>
      </c>
      <c r="N18" s="4">
        <f ca="1">'sub02'!O$161</f>
        <v>0.34184495254499664</v>
      </c>
      <c r="O18" s="4">
        <f ca="1">'sub02'!P$161</f>
        <v>0.32985276183101914</v>
      </c>
      <c r="P18" s="4">
        <f ca="1">'sub02'!Q$161</f>
        <v>0.2000644376033496</v>
      </c>
      <c r="Q18" s="4">
        <f ca="1">'sub02'!R$161</f>
        <v>0.16623745265876125</v>
      </c>
      <c r="R18" s="4">
        <f ca="1">'sub02'!S$161</f>
        <v>0.29377408486068163</v>
      </c>
      <c r="S18" s="4">
        <f ca="1">'sub02'!T$161</f>
        <v>0.4406231220360925</v>
      </c>
      <c r="T18" s="4">
        <f ca="1">'sub02'!U$161</f>
        <v>0.5003382876555561</v>
      </c>
      <c r="U18" s="4">
        <f ca="1">'sub02'!V$161</f>
        <v>0.54440422138742306</v>
      </c>
      <c r="V18" s="4">
        <f ca="1">'sub02'!W$161</f>
        <v>0.60026429295985484</v>
      </c>
      <c r="Z18" s="4">
        <f t="shared" ca="1" si="0"/>
        <v>0.39362574413124551</v>
      </c>
      <c r="AA18" s="4">
        <f t="shared" ca="1" si="1"/>
        <v>0.37058219128043418</v>
      </c>
      <c r="AB18" s="4">
        <f t="shared" ca="1" si="2"/>
        <v>0.38210396770583988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0.48675390832423254</v>
      </c>
      <c r="D19" s="4">
        <f ca="1">'sub03'!E$161</f>
        <v>0.59381066084039957</v>
      </c>
      <c r="E19" s="4">
        <f ca="1">'sub03'!F$161</f>
        <v>0.65870964657912423</v>
      </c>
      <c r="F19" s="4">
        <f ca="1">'sub03'!G$161</f>
        <v>0.56724808774399793</v>
      </c>
      <c r="G19" s="4">
        <f ca="1">'sub03'!H$161</f>
        <v>0.40020391400970318</v>
      </c>
      <c r="H19" s="4">
        <f ca="1">'sub03'!I$161</f>
        <v>0.2757481360456962</v>
      </c>
      <c r="I19" s="4">
        <f ca="1">'sub03'!J$161</f>
        <v>0.32577622874131296</v>
      </c>
      <c r="J19" s="4">
        <f ca="1">'sub03'!K$161</f>
        <v>0.42680436491474566</v>
      </c>
      <c r="K19" s="4">
        <f ca="1">'sub03'!L$161</f>
        <v>0.42964797117173442</v>
      </c>
      <c r="L19" s="4">
        <f ca="1">'sub03'!M$161</f>
        <v>0.35279644666856774</v>
      </c>
      <c r="M19" s="4">
        <f ca="1">'sub03'!N$161</f>
        <v>0.31709729849287066</v>
      </c>
      <c r="N19" s="4">
        <f ca="1">'sub03'!O$161</f>
        <v>0.41594161118132722</v>
      </c>
      <c r="O19" s="4">
        <f ca="1">'sub03'!P$161</f>
        <v>0.47746566536561175</v>
      </c>
      <c r="P19" s="4">
        <f ca="1">'sub03'!Q$161</f>
        <v>0.44176761781113089</v>
      </c>
      <c r="Q19" s="4">
        <f ca="1">'sub03'!R$161</f>
        <v>0.35563535946495795</v>
      </c>
      <c r="R19" s="4">
        <f ca="1">'sub03'!S$161</f>
        <v>0.28738924659538706</v>
      </c>
      <c r="S19" s="4">
        <f ca="1">'sub03'!T$161</f>
        <v>0.26482933499236966</v>
      </c>
      <c r="T19" s="4">
        <f ca="1">'sub03'!U$161</f>
        <v>0.34855623154104887</v>
      </c>
      <c r="U19" s="4">
        <f ca="1">'sub03'!V$161</f>
        <v>0.39123941949573493</v>
      </c>
      <c r="V19" s="4">
        <f ca="1">'sub03'!W$161</f>
        <v>0.38629662738129061</v>
      </c>
      <c r="W19" s="4"/>
      <c r="X19" s="4"/>
      <c r="Y19" s="4"/>
      <c r="Z19" s="4">
        <f t="shared" ca="1" si="0"/>
        <v>0.4517499365039514</v>
      </c>
      <c r="AA19" s="4">
        <f t="shared" ca="1" si="1"/>
        <v>0.3686218412321729</v>
      </c>
      <c r="AB19" s="4">
        <f t="shared" ca="1" si="2"/>
        <v>0.41018588886806218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0.30069113533095398</v>
      </c>
      <c r="D20" s="4">
        <f ca="1">'sub04'!E$161</f>
        <v>0.31711714365122495</v>
      </c>
      <c r="E20" s="4">
        <f ca="1">'sub04'!F$161</f>
        <v>0.32694501374752882</v>
      </c>
      <c r="F20" s="4">
        <f ca="1">'sub04'!G$161</f>
        <v>0.28734882519264154</v>
      </c>
      <c r="G20" s="4">
        <f ca="1">'sub04'!H$161</f>
        <v>0.26586728448600072</v>
      </c>
      <c r="H20" s="4">
        <f ca="1">'sub04'!I$161</f>
        <v>0.17846495612567539</v>
      </c>
      <c r="I20" s="4">
        <f ca="1">'sub04'!J$161</f>
        <v>0.19073342592238018</v>
      </c>
      <c r="J20" s="4">
        <f ca="1">'sub04'!K$161</f>
        <v>0.32960214724774289</v>
      </c>
      <c r="K20" s="4">
        <f ca="1">'sub04'!L$161</f>
        <v>0.41426187099488399</v>
      </c>
      <c r="L20" s="4">
        <f ca="1">'sub04'!M$161</f>
        <v>0.36314862412768401</v>
      </c>
      <c r="M20" s="4">
        <f ca="1">'sub04'!N$161</f>
        <v>0.30221048856892169</v>
      </c>
      <c r="N20" s="4">
        <f ca="1">'sub04'!O$161</f>
        <v>0.31308887037131761</v>
      </c>
      <c r="O20" s="4">
        <f ca="1">'sub04'!P$161</f>
        <v>0.45987826546876004</v>
      </c>
      <c r="P20" s="4">
        <f ca="1">'sub04'!Q$161</f>
        <v>0.54669764330494652</v>
      </c>
      <c r="Q20" s="4">
        <f ca="1">'sub04'!R$161</f>
        <v>0.52423418324131432</v>
      </c>
      <c r="R20" s="4">
        <f ca="1">'sub04'!S$161</f>
        <v>0.48452588783165895</v>
      </c>
      <c r="S20" s="4">
        <f ca="1">'sub04'!T$161</f>
        <v>0.48668681833256988</v>
      </c>
      <c r="T20" s="4">
        <f ca="1">'sub04'!U$161</f>
        <v>0.51606619656560515</v>
      </c>
      <c r="U20" s="4">
        <f ca="1">'sub04'!V$161</f>
        <v>0.50559626804504854</v>
      </c>
      <c r="V20" s="4">
        <f ca="1">'sub04'!W$161</f>
        <v>0.49257264636450776</v>
      </c>
      <c r="Z20" s="4">
        <f t="shared" ca="1" si="0"/>
        <v>0.29741804268267169</v>
      </c>
      <c r="AA20" s="4">
        <f t="shared" ca="1" si="1"/>
        <v>0.46315572680946504</v>
      </c>
      <c r="AB20" s="4">
        <f t="shared" ca="1" si="2"/>
        <v>0.38028688474606831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0.5220912938135075</v>
      </c>
      <c r="D21" s="4">
        <f ca="1">'sub05'!E$161</f>
        <v>0.48508448219716388</v>
      </c>
      <c r="E21" s="4">
        <f ca="1">'sub05'!F$161</f>
        <v>0.4326988161355812</v>
      </c>
      <c r="F21" s="4">
        <f ca="1">'sub05'!G$161</f>
        <v>0.40780107849899688</v>
      </c>
      <c r="G21" s="4">
        <f ca="1">'sub05'!H$161</f>
        <v>0.3965847734086379</v>
      </c>
      <c r="H21" s="4">
        <f ca="1">'sub05'!I$161</f>
        <v>0.33626303454049672</v>
      </c>
      <c r="I21" s="4">
        <f ca="1">'sub05'!J$161</f>
        <v>0.3464151931461858</v>
      </c>
      <c r="J21" s="4">
        <f ca="1">'sub05'!K$161</f>
        <v>0.44858092813143785</v>
      </c>
      <c r="K21" s="4">
        <f ca="1">'sub05'!L$161</f>
        <v>0.56398106642165169</v>
      </c>
      <c r="L21" s="4">
        <f ca="1">'sub05'!M$161</f>
        <v>0.60078160398753488</v>
      </c>
      <c r="M21" s="4">
        <f ca="1">'sub05'!N$161</f>
        <v>0.45473072254250441</v>
      </c>
      <c r="N21" s="4">
        <f ca="1">'sub05'!O$161</f>
        <v>0.29119198124906193</v>
      </c>
      <c r="O21" s="4">
        <f ca="1">'sub05'!P$161</f>
        <v>0.23042577586260707</v>
      </c>
      <c r="P21" s="4">
        <f ca="1">'sub05'!Q$161</f>
        <v>0.16073568041358077</v>
      </c>
      <c r="Q21" s="4">
        <f ca="1">'sub05'!R$161</f>
        <v>0.1955902225674073</v>
      </c>
      <c r="R21" s="4">
        <f ca="1">'sub05'!S$161</f>
        <v>0.35196250804656232</v>
      </c>
      <c r="S21" s="4">
        <f ca="1">'sub05'!T$161</f>
        <v>0.45446539132140579</v>
      </c>
      <c r="T21" s="4">
        <f ca="1">'sub05'!U$161</f>
        <v>0.46703545444572087</v>
      </c>
      <c r="U21" s="4">
        <f ca="1">'sub05'!V$161</f>
        <v>0.49498622871967474</v>
      </c>
      <c r="V21" s="4">
        <f ca="1">'sub05'!W$161</f>
        <v>0.55268513074111092</v>
      </c>
      <c r="W21" s="4"/>
      <c r="X21" s="4"/>
      <c r="Y21" s="4"/>
      <c r="Z21" s="4">
        <f t="shared" ca="1" si="0"/>
        <v>0.4540282270281194</v>
      </c>
      <c r="AA21" s="4">
        <f t="shared" ca="1" si="1"/>
        <v>0.36538090959096359</v>
      </c>
      <c r="AB21" s="4">
        <f t="shared" ca="1" si="2"/>
        <v>0.40970456830954155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0.50598379764778445</v>
      </c>
      <c r="D22" s="4">
        <f ca="1">'sub06'!E$161</f>
        <v>0.47746358545658868</v>
      </c>
      <c r="E22" s="4">
        <f ca="1">'sub06'!F$161</f>
        <v>0.46024475367190104</v>
      </c>
      <c r="F22" s="4">
        <f ca="1">'sub06'!G$161</f>
        <v>0.45059108371396378</v>
      </c>
      <c r="G22" s="4">
        <f ca="1">'sub06'!H$161</f>
        <v>0.40406576039770181</v>
      </c>
      <c r="H22" s="4">
        <f ca="1">'sub06'!I$161</f>
        <v>0.30855217568049981</v>
      </c>
      <c r="I22" s="4">
        <f ca="1">'sub06'!J$161</f>
        <v>0.33927805368272007</v>
      </c>
      <c r="J22" s="4">
        <f ca="1">'sub06'!K$161</f>
        <v>0.38161729139537209</v>
      </c>
      <c r="K22" s="4">
        <f ca="1">'sub06'!L$161</f>
        <v>0.32137837139336561</v>
      </c>
      <c r="L22" s="4">
        <f ca="1">'sub06'!M$161</f>
        <v>0.24243196216319332</v>
      </c>
      <c r="M22" s="4">
        <f ca="1">'sub06'!N$161</f>
        <v>0.24768958233286761</v>
      </c>
      <c r="N22" s="4">
        <f ca="1">'sub06'!O$161</f>
        <v>0.27226749677729278</v>
      </c>
      <c r="O22" s="4">
        <f ca="1">'sub06'!P$161</f>
        <v>0.36369232821561953</v>
      </c>
      <c r="P22" s="4">
        <f ca="1">'sub06'!Q$161</f>
        <v>0.41226835640573184</v>
      </c>
      <c r="Q22" s="4">
        <f ca="1">'sub06'!R$161</f>
        <v>0.38543185841689453</v>
      </c>
      <c r="R22" s="4">
        <f ca="1">'sub06'!S$161</f>
        <v>0.38574597893501283</v>
      </c>
      <c r="S22" s="4">
        <f ca="1">'sub06'!T$161</f>
        <v>0.27342643259522503</v>
      </c>
      <c r="T22" s="4">
        <f ca="1">'sub06'!U$161</f>
        <v>0.26564584193525859</v>
      </c>
      <c r="U22" s="4">
        <f ca="1">'sub06'!V$161</f>
        <v>0.41479643936546279</v>
      </c>
      <c r="V22" s="4">
        <f ca="1">'sub06'!W$161</f>
        <v>0.54304995176545312</v>
      </c>
      <c r="Z22" s="4">
        <f t="shared" ca="1" si="0"/>
        <v>0.38916068352030908</v>
      </c>
      <c r="AA22" s="4">
        <f t="shared" ca="1" si="1"/>
        <v>0.35640142667448182</v>
      </c>
      <c r="AB22" s="4">
        <f t="shared" ca="1" si="2"/>
        <v>0.37278105509739545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0.48419873564281951</v>
      </c>
      <c r="D23" s="4">
        <f ca="1">'sub07'!E$161</f>
        <v>0.49309361187837619</v>
      </c>
      <c r="E23" s="4">
        <f ca="1">'sub07'!F$161</f>
        <v>0.49143552042294081</v>
      </c>
      <c r="F23" s="4">
        <f ca="1">'sub07'!G$161</f>
        <v>0.48858064990932476</v>
      </c>
      <c r="G23" s="4">
        <f ca="1">'sub07'!H$161</f>
        <v>0.4658009231148324</v>
      </c>
      <c r="H23" s="4">
        <f ca="1">'sub07'!I$161</f>
        <v>0.45259165634546061</v>
      </c>
      <c r="I23" s="4">
        <f ca="1">'sub07'!J$161</f>
        <v>0.40821842147102227</v>
      </c>
      <c r="J23" s="4">
        <f ca="1">'sub07'!K$161</f>
        <v>0.34581336977536709</v>
      </c>
      <c r="K23" s="4">
        <f ca="1">'sub07'!L$161</f>
        <v>0.33355307380469806</v>
      </c>
      <c r="L23" s="4">
        <f ca="1">'sub07'!M$161</f>
        <v>0.49522110064604469</v>
      </c>
      <c r="M23" s="4">
        <f ca="1">'sub07'!N$161</f>
        <v>0.63712294735136987</v>
      </c>
      <c r="N23" s="4">
        <f ca="1">'sub07'!O$161</f>
        <v>0.59564419031873006</v>
      </c>
      <c r="O23" s="4">
        <f ca="1">'sub07'!P$161</f>
        <v>0.41462107300707024</v>
      </c>
      <c r="P23" s="4">
        <f ca="1">'sub07'!Q$161</f>
        <v>0.31737783759021693</v>
      </c>
      <c r="Q23" s="4">
        <f ca="1">'sub07'!R$161</f>
        <v>0.37586246293635767</v>
      </c>
      <c r="R23" s="4">
        <f ca="1">'sub07'!S$161</f>
        <v>0.37051183759078893</v>
      </c>
      <c r="S23" s="4">
        <f ca="1">'sub07'!T$161</f>
        <v>0.24329054204189693</v>
      </c>
      <c r="T23" s="4">
        <f ca="1">'sub07'!U$161</f>
        <v>0.1828412912876155</v>
      </c>
      <c r="U23" s="4">
        <f ca="1">'sub07'!V$161</f>
        <v>0.20170258569193678</v>
      </c>
      <c r="V23" s="4">
        <f ca="1">'sub07'!W$161</f>
        <v>0.29167584742822622</v>
      </c>
      <c r="W23" s="4"/>
      <c r="X23" s="4"/>
      <c r="Y23" s="4"/>
      <c r="Z23" s="4">
        <f t="shared" ca="1" si="0"/>
        <v>0.44585070630108864</v>
      </c>
      <c r="AA23" s="4">
        <f t="shared" ca="1" si="1"/>
        <v>0.36306506152442097</v>
      </c>
      <c r="AB23" s="4">
        <f t="shared" ca="1" si="2"/>
        <v>0.40445788391275472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0.52473883376085617</v>
      </c>
      <c r="D24" s="4">
        <f ca="1">'sub08'!E$161</f>
        <v>0.57338275876512934</v>
      </c>
      <c r="E24" s="4">
        <f ca="1">'sub08'!F$161</f>
        <v>0.5306842478195829</v>
      </c>
      <c r="F24" s="4">
        <f ca="1">'sub08'!G$161</f>
        <v>0.41223478584662659</v>
      </c>
      <c r="G24" s="4">
        <f ca="1">'sub08'!H$161</f>
        <v>0.29480471612106179</v>
      </c>
      <c r="H24" s="4">
        <f ca="1">'sub08'!I$161</f>
        <v>0.25253627907619464</v>
      </c>
      <c r="I24" s="4">
        <f ca="1">'sub08'!J$161</f>
        <v>0.33660313870005859</v>
      </c>
      <c r="J24" s="4">
        <f ca="1">'sub08'!K$161</f>
        <v>0.3520540150574783</v>
      </c>
      <c r="K24" s="4">
        <f ca="1">'sub08'!L$161</f>
        <v>0.22733577379503436</v>
      </c>
      <c r="L24" s="4">
        <f ca="1">'sub08'!M$161</f>
        <v>0.23728517663706875</v>
      </c>
      <c r="M24" s="4">
        <f ca="1">'sub08'!N$161</f>
        <v>0.40372206893153256</v>
      </c>
      <c r="N24" s="4">
        <f ca="1">'sub08'!O$161</f>
        <v>0.49776182985952877</v>
      </c>
      <c r="O24" s="4">
        <f ca="1">'sub08'!P$161</f>
        <v>0.53051325298522944</v>
      </c>
      <c r="P24" s="4">
        <f ca="1">'sub08'!Q$161</f>
        <v>0.54159294617042886</v>
      </c>
      <c r="Q24" s="4">
        <f ca="1">'sub08'!R$161</f>
        <v>0.49191200135647412</v>
      </c>
      <c r="R24" s="4">
        <f ca="1">'sub08'!S$161</f>
        <v>0.39048660265906787</v>
      </c>
      <c r="S24" s="4">
        <f ca="1">'sub08'!T$161</f>
        <v>0.28926796795624576</v>
      </c>
      <c r="T24" s="4">
        <f ca="1">'sub08'!U$161</f>
        <v>0.26237459291762294</v>
      </c>
      <c r="U24" s="4">
        <f ca="1">'sub08'!V$161</f>
        <v>0.3486338224615031</v>
      </c>
      <c r="V24" s="4">
        <f ca="1">'sub08'!W$161</f>
        <v>0.42864939116612516</v>
      </c>
      <c r="W24" s="4"/>
      <c r="X24" s="4"/>
      <c r="Y24" s="4"/>
      <c r="Z24" s="4">
        <f t="shared" ca="1" si="0"/>
        <v>0.37416597255790918</v>
      </c>
      <c r="AA24" s="4">
        <f t="shared" ca="1" si="1"/>
        <v>0.4184914476463758</v>
      </c>
      <c r="AB24" s="4">
        <f t="shared" ca="1" si="2"/>
        <v>0.39632871010214243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0.49106878791239539</v>
      </c>
      <c r="D25" s="4">
        <f ca="1">'sub09'!E$161</f>
        <v>0.53232130005413614</v>
      </c>
      <c r="E25" s="4">
        <f ca="1">'sub09'!F$161</f>
        <v>0.57576120782531881</v>
      </c>
      <c r="F25" s="4">
        <f ca="1">'sub09'!G$161</f>
        <v>0.55908636634029529</v>
      </c>
      <c r="G25" s="4">
        <f ca="1">'sub09'!H$161</f>
        <v>0.49838515779038678</v>
      </c>
      <c r="H25" s="4">
        <f ca="1">'sub09'!I$161</f>
        <v>0.39501041353373106</v>
      </c>
      <c r="I25" s="4">
        <f ca="1">'sub09'!J$161</f>
        <v>0.27890071159782032</v>
      </c>
      <c r="J25" s="4">
        <f ca="1">'sub09'!K$161</f>
        <v>0.22764952021292681</v>
      </c>
      <c r="K25" s="4">
        <f ca="1">'sub09'!L$161</f>
        <v>0.1577075000469978</v>
      </c>
      <c r="L25" s="4">
        <f ca="1">'sub09'!M$161</f>
        <v>0.20172974597048132</v>
      </c>
      <c r="M25" s="4">
        <f ca="1">'sub09'!N$161</f>
        <v>0.38001835233500064</v>
      </c>
      <c r="N25" s="4">
        <f ca="1">'sub09'!O$161</f>
        <v>0.48970077549787433</v>
      </c>
      <c r="O25" s="4">
        <f ca="1">'sub09'!P$161</f>
        <v>0.47390673776618791</v>
      </c>
      <c r="P25" s="4">
        <f ca="1">'sub09'!Q$161</f>
        <v>0.44619902166591374</v>
      </c>
      <c r="Q25" s="4">
        <f ca="1">'sub09'!R$161</f>
        <v>0.4310014875105565</v>
      </c>
      <c r="R25" s="4">
        <f ca="1">'sub09'!S$161</f>
        <v>0.35997831594737179</v>
      </c>
      <c r="S25" s="4">
        <f ca="1">'sub09'!T$161</f>
        <v>0.21820218113613157</v>
      </c>
      <c r="T25" s="4">
        <f ca="1">'sub09'!U$161</f>
        <v>0.20960254137749992</v>
      </c>
      <c r="U25" s="4">
        <f ca="1">'sub09'!V$161</f>
        <v>0.34806714407514122</v>
      </c>
      <c r="V25" s="4">
        <f ca="1">'sub09'!W$161</f>
        <v>0.46113999688851592</v>
      </c>
      <c r="W25" s="4"/>
      <c r="X25" s="4"/>
      <c r="Y25" s="4"/>
      <c r="Z25" s="4">
        <f t="shared" ca="1" si="0"/>
        <v>0.39176207112844896</v>
      </c>
      <c r="AA25" s="4">
        <f t="shared" ca="1" si="1"/>
        <v>0.38178165542001935</v>
      </c>
      <c r="AB25" s="4">
        <f t="shared" ca="1" si="2"/>
        <v>0.38677186327423418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0.43620893166673996</v>
      </c>
      <c r="D26" s="4">
        <f ca="1">'sub10'!E$161</f>
        <v>0.49872480482737419</v>
      </c>
      <c r="E26" s="4">
        <f ca="1">'sub10'!F$161</f>
        <v>0.53934763882177805</v>
      </c>
      <c r="F26" s="4">
        <f ca="1">'sub10'!G$161</f>
        <v>0.56776755472132878</v>
      </c>
      <c r="G26" s="4">
        <f ca="1">'sub10'!H$161</f>
        <v>0.5405174938470213</v>
      </c>
      <c r="H26" s="4">
        <f ca="1">'sub10'!I$161</f>
        <v>0.44713906168094725</v>
      </c>
      <c r="I26" s="4">
        <f ca="1">'sub10'!J$161</f>
        <v>0.32973278790859478</v>
      </c>
      <c r="J26" s="4">
        <f ca="1">'sub10'!K$161</f>
        <v>0.37914342706874815</v>
      </c>
      <c r="K26" s="4">
        <f ca="1">'sub10'!L$161</f>
        <v>0.50618588782633156</v>
      </c>
      <c r="L26" s="4">
        <f ca="1">'sub10'!M$161</f>
        <v>0.53764034269374217</v>
      </c>
      <c r="M26" s="4">
        <f ca="1">'sub10'!N$161</f>
        <v>0.48088640349169287</v>
      </c>
      <c r="N26" s="4">
        <f ca="1">'sub10'!O$161</f>
        <v>0.42173893594003009</v>
      </c>
      <c r="O26" s="4">
        <f ca="1">'sub10'!P$161</f>
        <v>0.3210802523993645</v>
      </c>
      <c r="P26" s="4">
        <f ca="1">'sub10'!Q$161</f>
        <v>0.20964167371030992</v>
      </c>
      <c r="Q26" s="4">
        <f ca="1">'sub10'!R$161</f>
        <v>0.26077573970009504</v>
      </c>
      <c r="R26" s="4">
        <f ca="1">'sub10'!S$161</f>
        <v>0.40137092066564467</v>
      </c>
      <c r="S26" s="4">
        <f ca="1">'sub10'!T$161</f>
        <v>0.34833907135151981</v>
      </c>
      <c r="T26" s="4">
        <f ca="1">'sub10'!U$161</f>
        <v>0.28925621870541657</v>
      </c>
      <c r="U26" s="4">
        <f ca="1">'sub10'!V$161</f>
        <v>0.26361984675656219</v>
      </c>
      <c r="V26" s="4">
        <f ca="1">'sub10'!W$161</f>
        <v>0.33137377677724439</v>
      </c>
      <c r="W26" s="4"/>
      <c r="X26" s="4"/>
      <c r="Y26" s="4"/>
      <c r="Z26" s="4">
        <f t="shared" ca="1" si="0"/>
        <v>0.47824079310626066</v>
      </c>
      <c r="AA26" s="4">
        <f t="shared" ca="1" si="1"/>
        <v>0.33280828394978801</v>
      </c>
      <c r="AB26" s="4">
        <f t="shared" ca="1" si="2"/>
        <v>0.40552453852802428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0.43241154293293388</v>
      </c>
      <c r="D27" s="4">
        <f ca="1">'sub11'!E$161</f>
        <v>0.43774782789943067</v>
      </c>
      <c r="E27" s="4">
        <f ca="1">'sub11'!F$161</f>
        <v>0.48546243822459673</v>
      </c>
      <c r="F27" s="4">
        <f ca="1">'sub11'!G$161</f>
        <v>0.52237487139367034</v>
      </c>
      <c r="G27" s="4">
        <f ca="1">'sub11'!H$161</f>
        <v>0.47709190695465059</v>
      </c>
      <c r="H27" s="4">
        <f ca="1">'sub11'!I$161</f>
        <v>0.42087355127928988</v>
      </c>
      <c r="I27" s="4">
        <f ca="1">'sub11'!J$161</f>
        <v>0.41094738210130544</v>
      </c>
      <c r="J27" s="4">
        <f ca="1">'sub11'!K$161</f>
        <v>0.44901601083698434</v>
      </c>
      <c r="K27" s="4">
        <f ca="1">'sub11'!L$161</f>
        <v>0.55277314583383308</v>
      </c>
      <c r="L27" s="4">
        <f ca="1">'sub11'!M$161</f>
        <v>0.65713231128960914</v>
      </c>
      <c r="M27" s="4">
        <f ca="1">'sub11'!N$161</f>
        <v>0.66550766446783205</v>
      </c>
      <c r="N27" s="4">
        <f ca="1">'sub11'!O$161</f>
        <v>0.5938291779810595</v>
      </c>
      <c r="O27" s="4">
        <f ca="1">'sub11'!P$161</f>
        <v>0.40532201998010103</v>
      </c>
      <c r="P27" s="4">
        <f ca="1">'sub11'!Q$161</f>
        <v>0.24351844258724056</v>
      </c>
      <c r="Q27" s="4">
        <f ca="1">'sub11'!R$161</f>
        <v>0.25257029134525338</v>
      </c>
      <c r="R27" s="4">
        <f ca="1">'sub11'!S$161</f>
        <v>0.2761766813313225</v>
      </c>
      <c r="S27" s="4">
        <f ca="1">'sub11'!T$161</f>
        <v>0.16634559319832204</v>
      </c>
      <c r="T27" s="4">
        <f ca="1">'sub11'!U$161</f>
        <v>0.10438093890337737</v>
      </c>
      <c r="U27" s="4">
        <f ca="1">'sub11'!V$161</f>
        <v>0.19795524155341082</v>
      </c>
      <c r="V27" s="4">
        <f ca="1">'sub11'!W$161</f>
        <v>0.38155073914094889</v>
      </c>
      <c r="W27" s="4"/>
      <c r="X27" s="4"/>
      <c r="Y27" s="4"/>
      <c r="Z27" s="4">
        <f t="shared" ca="1" si="0"/>
        <v>0.48458309887463036</v>
      </c>
      <c r="AA27" s="4">
        <f t="shared" ca="1" si="1"/>
        <v>0.32871567904888682</v>
      </c>
      <c r="AB27" s="4">
        <f t="shared" ca="1" si="2"/>
        <v>0.40664938896175851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0.42660120436288923</v>
      </c>
      <c r="D28" s="4">
        <f ca="1">'sub12'!E$161</f>
        <v>0.47640992868135168</v>
      </c>
      <c r="E28" s="4">
        <f ca="1">'sub12'!F$161</f>
        <v>0.47733413839296551</v>
      </c>
      <c r="F28" s="4">
        <f ca="1">'sub12'!G$161</f>
        <v>0.40036425128749148</v>
      </c>
      <c r="G28" s="4">
        <f ca="1">'sub12'!H$161</f>
        <v>0.28378694306686164</v>
      </c>
      <c r="H28" s="4">
        <f ca="1">'sub12'!I$161</f>
        <v>0.24800456488604869</v>
      </c>
      <c r="I28" s="4">
        <f ca="1">'sub12'!J$161</f>
        <v>0.23903707630667603</v>
      </c>
      <c r="J28" s="4">
        <f ca="1">'sub12'!K$161</f>
        <v>0.32304181194802778</v>
      </c>
      <c r="K28" s="4">
        <f ca="1">'sub12'!L$161</f>
        <v>0.38838841148808051</v>
      </c>
      <c r="L28" s="4">
        <f ca="1">'sub12'!M$161</f>
        <v>0.33683929673560781</v>
      </c>
      <c r="M28" s="4">
        <f ca="1">'sub12'!N$161</f>
        <v>0.27398100745341775</v>
      </c>
      <c r="N28" s="4">
        <f ca="1">'sub12'!O$161</f>
        <v>0.36639905793424493</v>
      </c>
      <c r="O28" s="4">
        <f ca="1">'sub12'!P$161</f>
        <v>0.46373407573678888</v>
      </c>
      <c r="P28" s="4">
        <f ca="1">'sub12'!Q$161</f>
        <v>0.47122072685121208</v>
      </c>
      <c r="Q28" s="4">
        <f ca="1">'sub12'!R$161</f>
        <v>0.45866828738875554</v>
      </c>
      <c r="R28" s="4">
        <f ca="1">'sub12'!S$161</f>
        <v>0.48503338275786656</v>
      </c>
      <c r="S28" s="4">
        <f ca="1">'sub12'!T$161</f>
        <v>0.5515222383196734</v>
      </c>
      <c r="T28" s="4">
        <f ca="1">'sub12'!U$161</f>
        <v>0.6083843349092265</v>
      </c>
      <c r="U28" s="4">
        <f ca="1">'sub12'!V$161</f>
        <v>0.63533915864648882</v>
      </c>
      <c r="V28" s="4">
        <f ca="1">'sub12'!W$161</f>
        <v>0.6428042627929299</v>
      </c>
      <c r="W28" s="4"/>
      <c r="X28" s="4"/>
      <c r="Y28" s="4"/>
      <c r="Z28" s="4">
        <f t="shared" ca="1" si="0"/>
        <v>0.35998076271560009</v>
      </c>
      <c r="AA28" s="4">
        <f t="shared" ca="1" si="1"/>
        <v>0.4957086532790605</v>
      </c>
      <c r="AB28" s="4">
        <f t="shared" ca="1" si="2"/>
        <v>0.42784470799733032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0.47566635014948466</v>
      </c>
      <c r="D29" s="4">
        <f ca="1">'sub13'!E$161</f>
        <v>0.47441415959179095</v>
      </c>
      <c r="E29" s="4">
        <f ca="1">'sub13'!F$161</f>
        <v>0.4653993412430904</v>
      </c>
      <c r="F29" s="4">
        <f ca="1">'sub13'!G$161</f>
        <v>0.38507278989581056</v>
      </c>
      <c r="G29" s="4">
        <f ca="1">'sub13'!H$161</f>
        <v>0.31594917571421227</v>
      </c>
      <c r="H29" s="4">
        <f ca="1">'sub13'!I$161</f>
        <v>0.32733805505080926</v>
      </c>
      <c r="I29" s="4">
        <f ca="1">'sub13'!J$161</f>
        <v>0.48585818779755535</v>
      </c>
      <c r="J29" s="4">
        <f ca="1">'sub13'!K$161</f>
        <v>0.58688779112437572</v>
      </c>
      <c r="K29" s="4">
        <f ca="1">'sub13'!L$161</f>
        <v>0.53747063650375548</v>
      </c>
      <c r="L29" s="4">
        <f ca="1">'sub13'!M$161</f>
        <v>0.42279911877695664</v>
      </c>
      <c r="M29" s="4">
        <f ca="1">'sub13'!N$161</f>
        <v>0.33902416103807514</v>
      </c>
      <c r="N29" s="4">
        <f ca="1">'sub13'!O$161</f>
        <v>0.4037556146942094</v>
      </c>
      <c r="O29" s="4">
        <f ca="1">'sub13'!P$161</f>
        <v>0.46013708207244614</v>
      </c>
      <c r="P29" s="4">
        <f ca="1">'sub13'!Q$161</f>
        <v>0.47468673085485963</v>
      </c>
      <c r="Q29" s="4">
        <f ca="1">'sub13'!R$161</f>
        <v>0.51392231582015946</v>
      </c>
      <c r="R29" s="4">
        <f ca="1">'sub13'!S$161</f>
        <v>0.50958907737633574</v>
      </c>
      <c r="S29" s="4">
        <f ca="1">'sub13'!T$161</f>
        <v>0.45040981360110038</v>
      </c>
      <c r="T29" s="4">
        <f ca="1">'sub13'!U$161</f>
        <v>0.46987807720525554</v>
      </c>
      <c r="U29" s="4">
        <f ca="1">'sub13'!V$161</f>
        <v>0.52377459248751024</v>
      </c>
      <c r="V29" s="4">
        <f ca="1">'sub13'!W$161</f>
        <v>0.55158617267366694</v>
      </c>
      <c r="W29" s="4"/>
      <c r="X29" s="4"/>
      <c r="Y29" s="4"/>
      <c r="Z29" s="4">
        <f t="shared" ca="1" si="0"/>
        <v>0.44768556058478415</v>
      </c>
      <c r="AA29" s="4">
        <f t="shared" ca="1" si="1"/>
        <v>0.46967636378236188</v>
      </c>
      <c r="AB29" s="4">
        <f t="shared" ca="1" si="2"/>
        <v>0.45868096218357313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0.606477247527616</v>
      </c>
      <c r="D30" s="4">
        <f ca="1">'sub14'!E$161</f>
        <v>0.60051147841514996</v>
      </c>
      <c r="E30" s="4">
        <f ca="1">'sub14'!F$161</f>
        <v>0.52274930720694457</v>
      </c>
      <c r="F30" s="4">
        <f ca="1">'sub14'!G$161</f>
        <v>0.39348513347692043</v>
      </c>
      <c r="G30" s="4">
        <f ca="1">'sub14'!H$161</f>
        <v>0.28529438497874021</v>
      </c>
      <c r="H30" s="4">
        <f ca="1">'sub14'!I$161</f>
        <v>0.29259922230607965</v>
      </c>
      <c r="I30" s="4">
        <f ca="1">'sub14'!J$161</f>
        <v>0.37194875162793312</v>
      </c>
      <c r="J30" s="4">
        <f ca="1">'sub14'!K$161</f>
        <v>0.34497879014219651</v>
      </c>
      <c r="K30" s="4">
        <f ca="1">'sub14'!L$161</f>
        <v>0.3691894413750258</v>
      </c>
      <c r="L30" s="4">
        <f ca="1">'sub14'!M$161</f>
        <v>0.35863351304785113</v>
      </c>
      <c r="M30" s="4">
        <f ca="1">'sub14'!N$161</f>
        <v>0.30414488537956902</v>
      </c>
      <c r="N30" s="4">
        <f ca="1">'sub14'!O$161</f>
        <v>0.3357021769893575</v>
      </c>
      <c r="O30" s="4">
        <f ca="1">'sub14'!P$161</f>
        <v>0.37816670646426137</v>
      </c>
      <c r="P30" s="4">
        <f ca="1">'sub14'!Q$161</f>
        <v>0.41005163881782503</v>
      </c>
      <c r="Q30" s="4">
        <f ca="1">'sub14'!R$161</f>
        <v>0.44699114354730457</v>
      </c>
      <c r="R30" s="4">
        <f ca="1">'sub14'!S$161</f>
        <v>0.51118599995882885</v>
      </c>
      <c r="S30" s="4">
        <f ca="1">'sub14'!T$161</f>
        <v>0.54768400748998303</v>
      </c>
      <c r="T30" s="4">
        <f ca="1">'sub14'!U$161</f>
        <v>0.52176355471900526</v>
      </c>
      <c r="U30" s="4">
        <f ca="1">'sub14'!V$161</f>
        <v>0.4662184287608408</v>
      </c>
      <c r="V30" s="4">
        <f ca="1">'sub14'!W$161</f>
        <v>0.42590398365991594</v>
      </c>
      <c r="W30" s="4"/>
      <c r="X30" s="4"/>
      <c r="Y30" s="4"/>
      <c r="Z30" s="4">
        <f t="shared" ca="1" si="0"/>
        <v>0.41458672701044569</v>
      </c>
      <c r="AA30" s="4">
        <f t="shared" ca="1" si="1"/>
        <v>0.43478125257868916</v>
      </c>
      <c r="AB30" s="4">
        <f t="shared" ca="1" si="2"/>
        <v>0.42468398979456745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0.42272174629527415</v>
      </c>
      <c r="D31" s="4">
        <f ca="1">'sub15'!E$161</f>
        <v>0.47847632529673206</v>
      </c>
      <c r="E31" s="4">
        <f ca="1">'sub15'!F$161</f>
        <v>0.45001062877147596</v>
      </c>
      <c r="F31" s="4">
        <f ca="1">'sub15'!G$161</f>
        <v>0.37398949618422811</v>
      </c>
      <c r="G31" s="4">
        <f ca="1">'sub15'!H$161</f>
        <v>0.31801280831314399</v>
      </c>
      <c r="H31" s="4">
        <f ca="1">'sub15'!I$161</f>
        <v>0.35161843085285405</v>
      </c>
      <c r="I31" s="4">
        <f ca="1">'sub15'!J$161</f>
        <v>0.30320318950131714</v>
      </c>
      <c r="J31" s="4">
        <f ca="1">'sub15'!K$161</f>
        <v>0.25115634361655209</v>
      </c>
      <c r="K31" s="4">
        <f ca="1">'sub15'!L$161</f>
        <v>0.14442361701751641</v>
      </c>
      <c r="L31" s="4">
        <f ca="1">'sub15'!M$161</f>
        <v>9.2560723823133781E-2</v>
      </c>
      <c r="M31" s="4">
        <f ca="1">'sub15'!N$161</f>
        <v>0.1551206885349731</v>
      </c>
      <c r="N31" s="4">
        <f ca="1">'sub15'!O$161</f>
        <v>0.32927140473968924</v>
      </c>
      <c r="O31" s="4">
        <f ca="1">'sub15'!P$161</f>
        <v>0.47230009497868103</v>
      </c>
      <c r="P31" s="4">
        <f ca="1">'sub15'!Q$161</f>
        <v>0.48775217598312054</v>
      </c>
      <c r="Q31" s="4">
        <f ca="1">'sub15'!R$161</f>
        <v>0.47552377402709683</v>
      </c>
      <c r="R31" s="4">
        <f ca="1">'sub15'!S$161</f>
        <v>0.49991349213895847</v>
      </c>
      <c r="S31" s="4">
        <f ca="1">'sub15'!T$161</f>
        <v>0.50825045710690875</v>
      </c>
      <c r="T31" s="4">
        <f ca="1">'sub15'!U$161</f>
        <v>0.42094729765601707</v>
      </c>
      <c r="U31" s="4">
        <f ca="1">'sub15'!V$161</f>
        <v>0.3162825690664432</v>
      </c>
      <c r="V31" s="4">
        <f ca="1">'sub15'!W$161</f>
        <v>0.34436213545837613</v>
      </c>
      <c r="W31" s="4"/>
      <c r="X31" s="4"/>
      <c r="Y31" s="4"/>
      <c r="Z31" s="4">
        <f t="shared" ca="1" si="0"/>
        <v>0.31861733096722278</v>
      </c>
      <c r="AA31" s="4">
        <f t="shared" ca="1" si="1"/>
        <v>0.40097240896902642</v>
      </c>
      <c r="AB31" s="4">
        <f t="shared" ca="1" si="2"/>
        <v>0.3597948699681246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9.8879666496449456E-2</v>
      </c>
      <c r="D39" s="4">
        <f t="shared" ref="D39:V39" ca="1" si="3">SUMIF($B2:$B35,$B39,D2:D35)/COUNTIF($B2:$B35,$B39)</f>
        <v>0.11700109365115043</v>
      </c>
      <c r="E39" s="4">
        <f t="shared" ca="1" si="3"/>
        <v>0.14608073510526032</v>
      </c>
      <c r="F39" s="4">
        <f t="shared" ca="1" si="3"/>
        <v>0.17961735714708793</v>
      </c>
      <c r="G39" s="4">
        <f t="shared" ca="1" si="3"/>
        <v>0.21461447838487524</v>
      </c>
      <c r="H39" s="4">
        <f t="shared" ca="1" si="3"/>
        <v>0.18951576929054934</v>
      </c>
      <c r="I39" s="4">
        <f t="shared" ca="1" si="3"/>
        <v>0.14466512027147932</v>
      </c>
      <c r="J39" s="4">
        <f t="shared" ca="1" si="3"/>
        <v>0.1395638261287358</v>
      </c>
      <c r="K39" s="4">
        <f t="shared" ca="1" si="3"/>
        <v>0.16359397884785107</v>
      </c>
      <c r="L39" s="4">
        <f t="shared" ca="1" si="3"/>
        <v>0.16613460557841736</v>
      </c>
      <c r="M39" s="4">
        <f t="shared" ca="1" si="3"/>
        <v>0.17720392932542545</v>
      </c>
      <c r="N39" s="4">
        <f t="shared" ca="1" si="3"/>
        <v>0.18459604235809882</v>
      </c>
      <c r="O39" s="4">
        <f t="shared" ca="1" si="3"/>
        <v>0.17216992774543918</v>
      </c>
      <c r="P39" s="4">
        <f t="shared" ca="1" si="3"/>
        <v>0.18260328965392547</v>
      </c>
      <c r="Q39" s="4">
        <f t="shared" ca="1" si="3"/>
        <v>0.18948349946264523</v>
      </c>
      <c r="R39" s="4">
        <f t="shared" ca="1" si="3"/>
        <v>0.16358657707471147</v>
      </c>
      <c r="S39" s="4">
        <f t="shared" ca="1" si="3"/>
        <v>0.15839222046455326</v>
      </c>
      <c r="T39" s="4">
        <f t="shared" ca="1" si="3"/>
        <v>0.17317946777098558</v>
      </c>
      <c r="U39" s="4">
        <f t="shared" ca="1" si="3"/>
        <v>0.17808914330337655</v>
      </c>
      <c r="V39" s="4">
        <f t="shared" ca="1" si="3"/>
        <v>0.18041108607035569</v>
      </c>
      <c r="Y39" s="1" t="s">
        <v>33</v>
      </c>
      <c r="Z39" s="4">
        <f ca="1">AVERAGE(Z2:Z16)</f>
        <v>0.15596666309018564</v>
      </c>
      <c r="AA39" s="4">
        <f ca="1">AVERAGE(AA2:AA16)</f>
        <v>0.17597151832295166</v>
      </c>
      <c r="AB39" s="4">
        <f ca="1">AVERAGE(AB2:AB16)</f>
        <v>0.16596909070656865</v>
      </c>
      <c r="AC39" s="4"/>
      <c r="AD39" s="4"/>
    </row>
    <row r="40" spans="1:42">
      <c r="B40" s="1" t="s">
        <v>107</v>
      </c>
      <c r="C40" s="4">
        <f ca="1">SUMIF($B2:$B35,$B40,C2:C35)/COUNTIF($B2:$B35,$B40)</f>
        <v>0.48177644918829649</v>
      </c>
      <c r="D40" s="4">
        <f t="shared" ref="D40:V40" ca="1" si="4">SUMIF($B2:$B35,$B40,D2:D35)/COUNTIF($B2:$B35,$B40)</f>
        <v>0.4923227765739282</v>
      </c>
      <c r="E40" s="4">
        <f t="shared" ca="1" si="4"/>
        <v>0.47390047977726008</v>
      </c>
      <c r="F40" s="4">
        <f t="shared" ca="1" si="4"/>
        <v>0.42900466788136943</v>
      </c>
      <c r="G40" s="4">
        <f t="shared" ca="1" si="4"/>
        <v>0.37584072919212591</v>
      </c>
      <c r="H40" s="4">
        <f t="shared" ca="1" si="4"/>
        <v>0.32996598548126649</v>
      </c>
      <c r="I40" s="4">
        <f t="shared" ca="1" si="4"/>
        <v>0.33528692023943135</v>
      </c>
      <c r="J40" s="4">
        <f t="shared" ca="1" si="4"/>
        <v>0.3761217450971151</v>
      </c>
      <c r="K40" s="4">
        <f t="shared" ca="1" si="4"/>
        <v>0.38787294539461387</v>
      </c>
      <c r="L40" s="4">
        <f t="shared" ca="1" si="4"/>
        <v>0.37641012614137226</v>
      </c>
      <c r="M40" s="4">
        <f t="shared" ca="1" si="4"/>
        <v>0.37197912274954009</v>
      </c>
      <c r="N40" s="4">
        <f t="shared" ca="1" si="4"/>
        <v>0.40403561924172465</v>
      </c>
      <c r="O40" s="4">
        <f t="shared" ca="1" si="4"/>
        <v>0.41177750090666188</v>
      </c>
      <c r="P40" s="4">
        <f t="shared" ca="1" si="4"/>
        <v>0.37861459718611462</v>
      </c>
      <c r="Q40" s="4">
        <f t="shared" ca="1" si="4"/>
        <v>0.37178586006591224</v>
      </c>
      <c r="R40" s="4">
        <f t="shared" ca="1" si="4"/>
        <v>0.39468644053189905</v>
      </c>
      <c r="S40" s="4">
        <f t="shared" ca="1" si="4"/>
        <v>0.37593713139566376</v>
      </c>
      <c r="T40" s="4">
        <f t="shared" ca="1" si="4"/>
        <v>0.36897664279132508</v>
      </c>
      <c r="U40" s="4">
        <f t="shared" ca="1" si="4"/>
        <v>0.39815673853726319</v>
      </c>
      <c r="V40" s="4">
        <f t="shared" ca="1" si="4"/>
        <v>0.45442333938019269</v>
      </c>
      <c r="Y40" s="1" t="s">
        <v>32</v>
      </c>
      <c r="Z40" s="4">
        <f ca="1">AVERAGE(Z17:Z31)</f>
        <v>0.40585028249667787</v>
      </c>
      <c r="AA40" s="4">
        <f ca="1">AVERAGE(AA17:AA31)</f>
        <v>0.39303729927862979</v>
      </c>
      <c r="AB40" s="4">
        <f ca="1">AVERAGE(AB17:AB31)</f>
        <v>0.3994437908876538</v>
      </c>
      <c r="AC40" s="4"/>
      <c r="AD40" s="4"/>
    </row>
    <row r="41" spans="1:42">
      <c r="B41" s="1" t="s">
        <v>45</v>
      </c>
      <c r="C41" s="7">
        <f ca="1">TINV(TTEST(C2:C16,C17:C31,2,1),14)</f>
        <v>9.5820687861181248</v>
      </c>
      <c r="D41" s="7">
        <f t="shared" ref="D41:V41" ca="1" si="5">TINV(TTEST(D2:D16,D17:D31,2,1),14)</f>
        <v>10.053096488865997</v>
      </c>
      <c r="E41" s="7">
        <f t="shared" ca="1" si="5"/>
        <v>8.3376517353189215</v>
      </c>
      <c r="F41" s="7">
        <f t="shared" ca="1" si="5"/>
        <v>7.0558369027180508</v>
      </c>
      <c r="G41" s="7">
        <f t="shared" ca="1" si="5"/>
        <v>4.3986410221423871</v>
      </c>
      <c r="H41" s="7">
        <f t="shared" ca="1" si="5"/>
        <v>4.3254106697348487</v>
      </c>
      <c r="I41" s="7">
        <f t="shared" ca="1" si="5"/>
        <v>6.0439812754811069</v>
      </c>
      <c r="J41" s="7">
        <f t="shared" ca="1" si="5"/>
        <v>7.5528958438662048</v>
      </c>
      <c r="K41" s="7">
        <f t="shared" ca="1" si="5"/>
        <v>5.9059806778046831</v>
      </c>
      <c r="L41" s="7">
        <f t="shared" ca="1" si="5"/>
        <v>5.2438155403420339</v>
      </c>
      <c r="M41" s="7">
        <f t="shared" ca="1" si="5"/>
        <v>5.5273018224583517</v>
      </c>
      <c r="N41" s="7">
        <f t="shared" ca="1" si="5"/>
        <v>5.6273091580230332</v>
      </c>
      <c r="O41" s="7">
        <f t="shared" ca="1" si="5"/>
        <v>7.5907376229494172</v>
      </c>
      <c r="P41" s="7">
        <f t="shared" ca="1" si="5"/>
        <v>6.0203686251026767</v>
      </c>
      <c r="Q41" s="7">
        <f t="shared" ca="1" si="5"/>
        <v>6.0635334435515791</v>
      </c>
      <c r="R41" s="7">
        <f t="shared" ca="1" si="5"/>
        <v>13.757800985877466</v>
      </c>
      <c r="S41" s="7">
        <f t="shared" ca="1" si="5"/>
        <v>8.8891210345191425</v>
      </c>
      <c r="T41" s="7">
        <f t="shared" ca="1" si="5"/>
        <v>5.0012806749905749</v>
      </c>
      <c r="U41" s="7">
        <f t="shared" ca="1" si="5"/>
        <v>4.8410705622050827</v>
      </c>
      <c r="V41" s="7">
        <f t="shared" ca="1" si="5"/>
        <v>5.7038545857113405</v>
      </c>
      <c r="Z41" s="5">
        <f ca="1">TTEST(Z2:Z16,Z17:Z31,2,1)</f>
        <v>1.7488926620071805E-7</v>
      </c>
      <c r="AA41" s="5">
        <f ca="1">TTEST(AA2:AA16,AA17:AA31,2,1)</f>
        <v>2.2075281904871227E-9</v>
      </c>
      <c r="AB41" s="5">
        <f ca="1">TTEST(AB2:AB16,AB17:AB31,2,1)</f>
        <v>1.0425888323065671E-9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3.9348404847940326E-2</v>
      </c>
      <c r="D43" s="1">
        <f t="shared" ref="D43:V43" ca="1" si="6">STDEV(D2:D14)/SQRT(13)</f>
        <v>3.318885072046391E-2</v>
      </c>
      <c r="E43" s="1">
        <f t="shared" ca="1" si="6"/>
        <v>3.4576334077450366E-2</v>
      </c>
      <c r="F43" s="1">
        <f t="shared" ca="1" si="6"/>
        <v>3.2544101362205917E-2</v>
      </c>
      <c r="G43" s="1">
        <f t="shared" ca="1" si="6"/>
        <v>4.0358563903550436E-2</v>
      </c>
      <c r="H43" s="1">
        <f t="shared" ca="1" si="6"/>
        <v>3.0202768938064159E-2</v>
      </c>
      <c r="I43" s="1">
        <f t="shared" ca="1" si="6"/>
        <v>1.8421918088465817E-2</v>
      </c>
      <c r="J43" s="1">
        <f t="shared" ca="1" si="6"/>
        <v>2.1123688619857237E-2</v>
      </c>
      <c r="K43" s="1">
        <f t="shared" ca="1" si="6"/>
        <v>3.3710210916451974E-2</v>
      </c>
      <c r="L43" s="1">
        <f t="shared" ca="1" si="6"/>
        <v>3.0706613162865982E-2</v>
      </c>
      <c r="M43" s="1">
        <f t="shared" ca="1" si="6"/>
        <v>4.3019173074857003E-2</v>
      </c>
      <c r="N43" s="1">
        <f t="shared" ca="1" si="6"/>
        <v>5.3231061857739785E-2</v>
      </c>
      <c r="O43" s="1">
        <f t="shared" ca="1" si="6"/>
        <v>4.0648835098544549E-2</v>
      </c>
      <c r="P43" s="1">
        <f t="shared" ca="1" si="6"/>
        <v>4.6635833995956034E-2</v>
      </c>
      <c r="Q43" s="1">
        <f t="shared" ca="1" si="6"/>
        <v>4.7344779791457334E-2</v>
      </c>
      <c r="R43" s="1">
        <f t="shared" ca="1" si="6"/>
        <v>3.3732519134406967E-2</v>
      </c>
      <c r="S43" s="1">
        <f t="shared" ca="1" si="6"/>
        <v>2.4733455336083392E-2</v>
      </c>
      <c r="T43" s="1">
        <f t="shared" ca="1" si="6"/>
        <v>3.3731287246751264E-2</v>
      </c>
      <c r="U43" s="1">
        <f t="shared" ca="1" si="6"/>
        <v>4.3210659433890179E-2</v>
      </c>
      <c r="V43" s="1">
        <f t="shared" ca="1" si="6"/>
        <v>5.5404806213166687E-2</v>
      </c>
      <c r="Z43" s="1">
        <f ca="1">STDEV(Z2:Z16)/SQRT(15)</f>
        <v>2.0750381198913322E-2</v>
      </c>
      <c r="AA43" s="1">
        <f ca="1">STDEV(AA2:AA16)/SQRT(15)</f>
        <v>2.3410449147870691E-2</v>
      </c>
      <c r="AB43" s="1">
        <f ca="1">STDEV(AB2:AB16)/SQRT(15)</f>
        <v>1.4966082986119728E-2</v>
      </c>
    </row>
    <row r="44" spans="1:42">
      <c r="B44" s="1" t="s">
        <v>107</v>
      </c>
      <c r="C44" s="1">
        <f ca="1">STDEV(C17:C29)/SQRT(13)</f>
        <v>2.0676180900496149E-2</v>
      </c>
      <c r="D44" s="1">
        <f t="shared" ref="D44:V44" ca="1" si="7">STDEV(D17:D29)/SQRT(13)</f>
        <v>2.0617221302264409E-2</v>
      </c>
      <c r="E44" s="1">
        <f t="shared" ca="1" si="7"/>
        <v>2.9913203903967713E-2</v>
      </c>
      <c r="F44" s="1">
        <f t="shared" ca="1" si="7"/>
        <v>3.0245021657849723E-2</v>
      </c>
      <c r="G44" s="1">
        <f t="shared" ca="1" si="7"/>
        <v>2.4453464576857639E-2</v>
      </c>
      <c r="H44" s="1">
        <f t="shared" ca="1" si="7"/>
        <v>2.6483379381136311E-2</v>
      </c>
      <c r="I44" s="1">
        <f t="shared" ca="1" si="7"/>
        <v>2.4608853907874324E-2</v>
      </c>
      <c r="J44" s="1">
        <f t="shared" ca="1" si="7"/>
        <v>2.3975343478858931E-2</v>
      </c>
      <c r="K44" s="1">
        <f t="shared" ca="1" si="7"/>
        <v>3.4375810465510241E-2</v>
      </c>
      <c r="L44" s="1">
        <f t="shared" ca="1" si="7"/>
        <v>3.8920517835460029E-2</v>
      </c>
      <c r="M44" s="1">
        <f t="shared" ca="1" si="7"/>
        <v>3.6930926966570202E-2</v>
      </c>
      <c r="N44" s="1">
        <f t="shared" ca="1" si="7"/>
        <v>2.9036465988914753E-2</v>
      </c>
      <c r="O44" s="1">
        <f t="shared" ca="1" si="7"/>
        <v>2.2648386341630938E-2</v>
      </c>
      <c r="P44" s="1">
        <f t="shared" ca="1" si="7"/>
        <v>3.709460165141322E-2</v>
      </c>
      <c r="Q44" s="1">
        <f t="shared" ca="1" si="7"/>
        <v>3.4296257181779768E-2</v>
      </c>
      <c r="R44" s="1">
        <f t="shared" ca="1" si="7"/>
        <v>2.1465733895640195E-2</v>
      </c>
      <c r="S44" s="1">
        <f t="shared" ca="1" si="7"/>
        <v>3.2992110708436641E-2</v>
      </c>
      <c r="T44" s="1">
        <f t="shared" ca="1" si="7"/>
        <v>4.1729573940360462E-2</v>
      </c>
      <c r="U44" s="1">
        <f t="shared" ca="1" si="7"/>
        <v>3.77694944437586E-2</v>
      </c>
      <c r="V44" s="1">
        <f t="shared" ca="1" si="7"/>
        <v>3.0080771641265006E-2</v>
      </c>
      <c r="Z44" s="1">
        <f ca="1">STDEV(Z17:Z31)/SQRT(15)</f>
        <v>1.4272427706253634E-2</v>
      </c>
      <c r="AA44" s="1">
        <f ca="1">STDEV(AA17:AA31)/SQRT(15)</f>
        <v>1.3460693338502696E-2</v>
      </c>
      <c r="AB44" s="1">
        <f ca="1">STDEV(AB17:AB31)/SQRT(15)</f>
        <v>6.7387809389321722E-3</v>
      </c>
    </row>
    <row r="46" spans="1:42">
      <c r="B46" s="1" t="s">
        <v>105</v>
      </c>
      <c r="C46" s="1">
        <f ca="1">(C39+0.6*(D39)+0.15*E39)/(1+0.6+0.15)</f>
        <v>0.10913853311595929</v>
      </c>
      <c r="D46" s="1">
        <f ca="1">(D39+0.6*(C39+E39)+0.15*F39)/(1+2*0.6+0.15)</f>
        <v>0.12379571837627212</v>
      </c>
      <c r="E46" s="1">
        <f ca="1">(E39+0.6*(D39+F39)+0.15*(C39+G39))/(1+2*0.6+2*0.15)</f>
        <v>0.14843037092656081</v>
      </c>
      <c r="F46" s="1">
        <f t="shared" ref="F46:T47" ca="1" si="8">(F39+0.6*(E39+G39)+0.15*(D39+H39))/(1+2*0.6+2*0.15)</f>
        <v>0.17680480587296971</v>
      </c>
      <c r="G46" s="1">
        <f t="shared" ca="1" si="8"/>
        <v>0.19188249302158739</v>
      </c>
      <c r="H46" s="1">
        <f t="shared" ca="1" si="8"/>
        <v>0.18118428239029424</v>
      </c>
      <c r="I46" s="1">
        <f t="shared" ca="1" si="8"/>
        <v>0.15953765844318374</v>
      </c>
      <c r="J46" s="1">
        <f t="shared" ca="1" si="8"/>
        <v>0.15114673673227161</v>
      </c>
      <c r="K46" s="1">
        <f t="shared" ca="1" si="8"/>
        <v>0.15811735812467148</v>
      </c>
      <c r="L46" s="1">
        <f t="shared" ca="1" si="8"/>
        <v>0.1676949323021634</v>
      </c>
      <c r="M46" s="1">
        <f t="shared" ca="1" si="8"/>
        <v>0.17520276163053147</v>
      </c>
      <c r="N46" s="1">
        <f t="shared" ca="1" si="8"/>
        <v>0.17861241635418762</v>
      </c>
      <c r="O46" s="1">
        <f t="shared" ca="1" si="8"/>
        <v>0.17899705650834571</v>
      </c>
      <c r="P46" s="1">
        <f t="shared" ca="1" si="8"/>
        <v>0.18072909555747904</v>
      </c>
      <c r="Q46" s="1">
        <f t="shared" ca="1" si="8"/>
        <v>0.17871269669253048</v>
      </c>
      <c r="R46" s="1">
        <f t="shared" ca="1" si="8"/>
        <v>0.17027176905790689</v>
      </c>
      <c r="S46" s="1">
        <f t="shared" ca="1" si="8"/>
        <v>0.16623509751474988</v>
      </c>
      <c r="T46" s="1">
        <f t="shared" ca="1" si="8"/>
        <v>0.17066717420140143</v>
      </c>
      <c r="U46" s="1">
        <f ca="1">(U39+0.6*(T39+V39)+0.15*S39)/(1+2*0.6+0.15)</f>
        <v>0.17617119518206989</v>
      </c>
      <c r="V46" s="1">
        <f ca="1">(V39+0.6*(U39)+0.15*T39)/(1+0.6+0.15)</f>
        <v>0.17899513841030257</v>
      </c>
    </row>
    <row r="47" spans="1:42">
      <c r="B47" s="1" t="s">
        <v>201</v>
      </c>
      <c r="C47" s="1">
        <f ca="1">(C40+0.6*(D40)+0.15*E40)/(1+0.6+0.15)</f>
        <v>0.48471724977099562</v>
      </c>
      <c r="D47" s="1">
        <f ca="1">(D40+0.6*(C40+E40)+0.15*F40)/(1+2*0.6+0.15)</f>
        <v>0.48088495069594361</v>
      </c>
      <c r="E47" s="1">
        <f ca="1">(E40+0.6*(D40+F40)+0.15*(C40+G40))/(1+2*0.6+2*0.15)</f>
        <v>0.46213580928300085</v>
      </c>
      <c r="F47" s="1">
        <f t="shared" ca="1" si="8"/>
        <v>0.42487708302851213</v>
      </c>
      <c r="G47" s="1">
        <f t="shared" ca="1" si="8"/>
        <v>0.38104049248488447</v>
      </c>
      <c r="H47" s="1">
        <f t="shared" ca="1" si="8"/>
        <v>0.35096461483478941</v>
      </c>
      <c r="I47" s="1">
        <f t="shared" ca="1" si="8"/>
        <v>0.34939864390978848</v>
      </c>
      <c r="J47" s="1">
        <f t="shared" ca="1" si="8"/>
        <v>0.36638963248837519</v>
      </c>
      <c r="K47" s="1">
        <f t="shared" ca="1" si="8"/>
        <v>0.37819278983442078</v>
      </c>
      <c r="L47" s="1">
        <f t="shared" ca="1" si="8"/>
        <v>0.37973798867147623</v>
      </c>
      <c r="M47" s="1">
        <f t="shared" ca="1" si="8"/>
        <v>0.3840776547698358</v>
      </c>
      <c r="N47" s="1">
        <f t="shared" ca="1" si="8"/>
        <v>0.39501732077382751</v>
      </c>
      <c r="O47" s="1">
        <f t="shared" ca="1" si="8"/>
        <v>0.39717295127427332</v>
      </c>
      <c r="P47" s="1">
        <f t="shared" ca="1" si="8"/>
        <v>0.38742436909428102</v>
      </c>
      <c r="Q47" s="1">
        <f t="shared" ca="1" si="8"/>
        <v>0.3815694710168277</v>
      </c>
      <c r="R47" s="1">
        <f t="shared" ca="1" si="8"/>
        <v>0.38218356856218422</v>
      </c>
      <c r="S47" s="1">
        <f t="shared" ca="1" si="8"/>
        <v>0.37985054847202981</v>
      </c>
      <c r="T47" s="1">
        <f t="shared" ca="1" si="8"/>
        <v>0.38431977269515799</v>
      </c>
      <c r="U47" s="1">
        <f ca="1">(U40+0.6*(T40+V40)+0.15*S40)/(1+2*0.6+0.15)</f>
        <v>0.40365416917000996</v>
      </c>
      <c r="V47" s="1">
        <f ca="1">(V40+0.6*(U40)+0.15*T40)/(1+0.6+0.15)</f>
        <v>0.42780793081214247</v>
      </c>
    </row>
    <row r="48" spans="1:42">
      <c r="B48" s="1" t="s">
        <v>110</v>
      </c>
      <c r="C48" s="8">
        <f ca="1">C46-C47</f>
        <v>-0.37557871665503634</v>
      </c>
      <c r="D48" s="8">
        <f t="shared" ref="D48:V48" ca="1" si="9">D46-D47</f>
        <v>-0.35708923231967149</v>
      </c>
      <c r="E48" s="8">
        <f t="shared" ca="1" si="9"/>
        <v>-0.31370543835644005</v>
      </c>
      <c r="F48" s="8">
        <f t="shared" ca="1" si="9"/>
        <v>-0.24807227715554242</v>
      </c>
      <c r="G48" s="8">
        <f t="shared" ca="1" si="9"/>
        <v>-0.18915799946329709</v>
      </c>
      <c r="H48" s="8">
        <f t="shared" ca="1" si="9"/>
        <v>-0.16978033244449517</v>
      </c>
      <c r="I48" s="8">
        <f t="shared" ca="1" si="9"/>
        <v>-0.18986098546660474</v>
      </c>
      <c r="J48" s="8">
        <f t="shared" ca="1" si="9"/>
        <v>-0.21524289575610359</v>
      </c>
      <c r="K48" s="8">
        <f t="shared" ca="1" si="9"/>
        <v>-0.2200754317097493</v>
      </c>
      <c r="L48" s="8">
        <f t="shared" ca="1" si="9"/>
        <v>-0.21204305636931284</v>
      </c>
      <c r="M48" s="8">
        <f t="shared" ca="1" si="9"/>
        <v>-0.20887489313930432</v>
      </c>
      <c r="N48" s="8">
        <f t="shared" ca="1" si="9"/>
        <v>-0.21640490441963989</v>
      </c>
      <c r="O48" s="8">
        <f t="shared" ca="1" si="9"/>
        <v>-0.21817589476592761</v>
      </c>
      <c r="P48" s="8">
        <f t="shared" ca="1" si="9"/>
        <v>-0.20669527353680198</v>
      </c>
      <c r="Q48" s="8">
        <f t="shared" ca="1" si="9"/>
        <v>-0.20285677432429722</v>
      </c>
      <c r="R48" s="8">
        <f t="shared" ca="1" si="9"/>
        <v>-0.21191179950427733</v>
      </c>
      <c r="S48" s="8">
        <f t="shared" ca="1" si="9"/>
        <v>-0.21361545095727993</v>
      </c>
      <c r="T48" s="8">
        <f t="shared" ca="1" si="9"/>
        <v>-0.21365259849375656</v>
      </c>
      <c r="U48" s="8">
        <f t="shared" ca="1" si="9"/>
        <v>-0.22748297398794007</v>
      </c>
      <c r="V48" s="8">
        <f t="shared" ca="1" si="9"/>
        <v>-0.2488127924018399</v>
      </c>
    </row>
    <row r="49" spans="1:23">
      <c r="C49" s="1" t="str">
        <f ca="1">IF(C48=MAX($C$48:$V$48),"Animal",IF(C48=MIN($C$48:$V$48),"Artifact",""))</f>
        <v>Artifact</v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>Animal</v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0.4858951406851485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-0.37557871665503634</v>
      </c>
      <c r="D53" s="4">
        <f t="shared" ref="D53:V53" ca="1" si="11">D48</f>
        <v>-0.35708923231967149</v>
      </c>
      <c r="E53" s="4">
        <f t="shared" ca="1" si="11"/>
        <v>-0.31370543835644005</v>
      </c>
      <c r="F53" s="4">
        <f t="shared" ca="1" si="11"/>
        <v>-0.24807227715554242</v>
      </c>
      <c r="G53" s="4">
        <f t="shared" ca="1" si="11"/>
        <v>-0.18915799946329709</v>
      </c>
      <c r="H53" s="4">
        <f t="shared" ca="1" si="11"/>
        <v>-0.16978033244449517</v>
      </c>
      <c r="I53" s="4">
        <f t="shared" ca="1" si="11"/>
        <v>-0.18986098546660474</v>
      </c>
      <c r="J53" s="4">
        <f t="shared" ca="1" si="11"/>
        <v>-0.21524289575610359</v>
      </c>
      <c r="K53" s="4">
        <f t="shared" ca="1" si="11"/>
        <v>-0.2200754317097493</v>
      </c>
      <c r="L53" s="4">
        <f t="shared" ca="1" si="11"/>
        <v>-0.21204305636931284</v>
      </c>
      <c r="M53" s="4">
        <f t="shared" ca="1" si="11"/>
        <v>-0.20887489313930432</v>
      </c>
      <c r="N53" s="4">
        <f t="shared" ca="1" si="11"/>
        <v>-0.21640490441963989</v>
      </c>
      <c r="O53" s="4">
        <f t="shared" ca="1" si="11"/>
        <v>-0.21817589476592761</v>
      </c>
      <c r="P53" s="4">
        <f t="shared" ca="1" si="11"/>
        <v>-0.20669527353680198</v>
      </c>
      <c r="Q53" s="4">
        <f t="shared" ca="1" si="11"/>
        <v>-0.20285677432429722</v>
      </c>
      <c r="R53" s="4">
        <f t="shared" ca="1" si="11"/>
        <v>-0.21191179950427733</v>
      </c>
      <c r="S53" s="4">
        <f t="shared" ca="1" si="11"/>
        <v>-0.21361545095727993</v>
      </c>
      <c r="T53" s="4">
        <f t="shared" ca="1" si="11"/>
        <v>-0.21365259849375656</v>
      </c>
      <c r="U53" s="4">
        <f t="shared" ca="1" si="11"/>
        <v>-0.22748297398794007</v>
      </c>
      <c r="V53" s="4">
        <f t="shared" ca="1" si="11"/>
        <v>-0.2488127924018399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-2.8723403553682294</v>
      </c>
      <c r="D94" s="8">
        <f t="shared" ref="D94:V107" ca="1" si="12">INDIRECT(CONCATENATE($A94,"!",D$93,"$162"))</f>
        <v>0.13452547675554177</v>
      </c>
      <c r="E94" s="8">
        <f t="shared" ca="1" si="12"/>
        <v>1.200981304047382</v>
      </c>
      <c r="F94" s="8">
        <f t="shared" ca="1" si="12"/>
        <v>-2.4127063861585878</v>
      </c>
      <c r="G94" s="8">
        <f t="shared" ca="1" si="12"/>
        <v>-2.4140244371842954</v>
      </c>
      <c r="H94" s="8">
        <f t="shared" ca="1" si="12"/>
        <v>-1.1704986735596301</v>
      </c>
      <c r="I94" s="8">
        <f t="shared" ca="1" si="12"/>
        <v>-2.8196945691790392</v>
      </c>
      <c r="J94" s="8">
        <f t="shared" ca="1" si="12"/>
        <v>-3.8843220816050552</v>
      </c>
      <c r="K94" s="8">
        <f t="shared" ca="1" si="12"/>
        <v>-2.2415354393265368</v>
      </c>
      <c r="L94" s="8">
        <f t="shared" ca="1" si="12"/>
        <v>-3.279319425494033</v>
      </c>
      <c r="M94" s="8">
        <f t="shared" ca="1" si="12"/>
        <v>-6.5141450245270001</v>
      </c>
      <c r="N94" s="8">
        <f t="shared" ca="1" si="12"/>
        <v>-8.5222353812326261</v>
      </c>
      <c r="O94" s="8">
        <f t="shared" ca="1" si="12"/>
        <v>-6.7077641986347789</v>
      </c>
      <c r="P94" s="8">
        <f t="shared" ca="1" si="12"/>
        <v>-5.6751902714912585</v>
      </c>
      <c r="Q94" s="8">
        <f t="shared" ca="1" si="12"/>
        <v>-6.5016039634969047</v>
      </c>
      <c r="R94" s="8">
        <f t="shared" ca="1" si="12"/>
        <v>-5.8068205850597714</v>
      </c>
      <c r="S94" s="8">
        <f t="shared" ca="1" si="12"/>
        <v>-7.0726949608012841</v>
      </c>
      <c r="T94" s="8">
        <f t="shared" ca="1" si="12"/>
        <v>-7.9822890694225688</v>
      </c>
      <c r="U94" s="8">
        <f t="shared" ca="1" si="12"/>
        <v>-5.3565347992956429</v>
      </c>
      <c r="V94" s="8">
        <f t="shared" ca="1" si="12"/>
        <v>-1.5151156706866935</v>
      </c>
    </row>
    <row r="95" spans="1:22">
      <c r="A95" s="4" t="s">
        <v>104</v>
      </c>
      <c r="C95" s="8">
        <f t="shared" ref="C95:R108" ca="1" si="13">INDIRECT(CONCATENATE($A95,"!",C$93,"$162"))</f>
        <v>-8.8326868681604829</v>
      </c>
      <c r="D95" s="8">
        <f t="shared" ca="1" si="12"/>
        <v>-8.7133409285135706</v>
      </c>
      <c r="E95" s="8">
        <f t="shared" ca="1" si="12"/>
        <v>-7.0943023757306722</v>
      </c>
      <c r="F95" s="8">
        <f t="shared" ca="1" si="12"/>
        <v>-5.3231402814168103</v>
      </c>
      <c r="G95" s="8">
        <f t="shared" ca="1" si="12"/>
        <v>-3.4289035620897357</v>
      </c>
      <c r="H95" s="8">
        <f t="shared" ca="1" si="12"/>
        <v>-1.8270045883827479</v>
      </c>
      <c r="I95" s="8">
        <f t="shared" ca="1" si="12"/>
        <v>-2.3498052390420323</v>
      </c>
      <c r="J95" s="8">
        <f t="shared" ca="1" si="12"/>
        <v>-4.0682426126557942</v>
      </c>
      <c r="K95" s="8">
        <f t="shared" ca="1" si="12"/>
        <v>-5.012575937778502</v>
      </c>
      <c r="L95" s="8">
        <f t="shared" ca="1" si="12"/>
        <v>-5.0383538832157395</v>
      </c>
      <c r="M95" s="8">
        <f t="shared" ca="1" si="12"/>
        <v>-5.2308250577158351</v>
      </c>
      <c r="N95" s="8">
        <f t="shared" ca="1" si="12"/>
        <v>-5.8708490333618588</v>
      </c>
      <c r="O95" s="8">
        <f t="shared" ca="1" si="12"/>
        <v>-5.9567320484247102</v>
      </c>
      <c r="P95" s="8">
        <f t="shared" ca="1" si="12"/>
        <v>-5.2927656036426143</v>
      </c>
      <c r="Q95" s="8">
        <f t="shared" ca="1" si="12"/>
        <v>-4.3397108423813187</v>
      </c>
      <c r="R95" s="8">
        <f t="shared" ca="1" si="12"/>
        <v>-4.6274925711763721</v>
      </c>
      <c r="S95" s="8">
        <f t="shared" ca="1" si="12"/>
        <v>-4.3386460961991347</v>
      </c>
      <c r="T95" s="8">
        <f t="shared" ca="1" si="12"/>
        <v>-2.4528727305422491</v>
      </c>
      <c r="U95" s="8">
        <f t="shared" ca="1" si="12"/>
        <v>-1.9848306111445115</v>
      </c>
      <c r="V95" s="8">
        <f t="shared" ca="1" si="12"/>
        <v>0.12387294482981337</v>
      </c>
    </row>
    <row r="96" spans="1:22">
      <c r="A96" s="4" t="s">
        <v>126</v>
      </c>
      <c r="C96" s="8">
        <f t="shared" ca="1" si="13"/>
        <v>-6.1045099384148056</v>
      </c>
      <c r="D96" s="8">
        <f t="shared" ca="1" si="12"/>
        <v>-10.112241840375869</v>
      </c>
      <c r="E96" s="8">
        <f t="shared" ca="1" si="12"/>
        <v>-13.336581710498063</v>
      </c>
      <c r="F96" s="8">
        <f t="shared" ca="1" si="12"/>
        <v>-8.9756576414570333</v>
      </c>
      <c r="G96" s="8">
        <f t="shared" ca="1" si="12"/>
        <v>-5.7638022069618238</v>
      </c>
      <c r="H96" s="8">
        <f t="shared" ca="1" si="12"/>
        <v>-4.5379904318067634</v>
      </c>
      <c r="I96" s="8">
        <f t="shared" ca="1" si="12"/>
        <v>-4.9905506592852653</v>
      </c>
      <c r="J96" s="8">
        <f t="shared" ca="1" si="12"/>
        <v>-6.5747531880811145</v>
      </c>
      <c r="K96" s="8">
        <f t="shared" ca="1" si="12"/>
        <v>-7.8707170427842339</v>
      </c>
      <c r="L96" s="8">
        <f t="shared" ca="1" si="12"/>
        <v>-7.3419687378349057</v>
      </c>
      <c r="M96" s="8">
        <f t="shared" ca="1" si="12"/>
        <v>-6.0556682590420134</v>
      </c>
      <c r="N96" s="8">
        <f t="shared" ca="1" si="12"/>
        <v>-5.9809737097429014</v>
      </c>
      <c r="O96" s="8">
        <f t="shared" ca="1" si="12"/>
        <v>-7.6474556663035145</v>
      </c>
      <c r="P96" s="8">
        <f t="shared" ca="1" si="12"/>
        <v>-9.7070478248553833</v>
      </c>
      <c r="Q96" s="8">
        <f t="shared" ca="1" si="12"/>
        <v>-6.9051902145462059</v>
      </c>
      <c r="R96" s="8">
        <f t="shared" ca="1" si="12"/>
        <v>-4.9796973656895869</v>
      </c>
      <c r="S96" s="8">
        <f t="shared" ca="1" si="12"/>
        <v>-5.8495742474787047</v>
      </c>
      <c r="T96" s="8">
        <f t="shared" ca="1" si="12"/>
        <v>-7.0969014986957628</v>
      </c>
      <c r="U96" s="8">
        <f t="shared" ca="1" si="12"/>
        <v>-7.5007116853412672</v>
      </c>
      <c r="V96" s="8">
        <f t="shared" ca="1" si="12"/>
        <v>-6.0377797008186338</v>
      </c>
    </row>
    <row r="97" spans="1:22">
      <c r="A97" s="4" t="s">
        <v>117</v>
      </c>
      <c r="C97" s="8">
        <f t="shared" ca="1" si="13"/>
        <v>-4.5092921492652067</v>
      </c>
      <c r="D97" s="8">
        <f t="shared" ca="1" si="12"/>
        <v>-5.0399712762852094</v>
      </c>
      <c r="E97" s="8">
        <f t="shared" ca="1" si="12"/>
        <v>-5.5627830595099272</v>
      </c>
      <c r="F97" s="8">
        <f t="shared" ca="1" si="12"/>
        <v>-5.5841565696205322</v>
      </c>
      <c r="G97" s="8">
        <f t="shared" ca="1" si="12"/>
        <v>-4.2810498967384376</v>
      </c>
      <c r="H97" s="8">
        <f t="shared" ca="1" si="12"/>
        <v>-3.8112791042576983</v>
      </c>
      <c r="I97" s="8">
        <f t="shared" ca="1" si="12"/>
        <v>-4.1438501373396086</v>
      </c>
      <c r="J97" s="8">
        <f t="shared" ca="1" si="12"/>
        <v>-4.8420127572133094</v>
      </c>
      <c r="K97" s="8">
        <f t="shared" ca="1" si="12"/>
        <v>-5.1123735652367888</v>
      </c>
      <c r="L97" s="8">
        <f t="shared" ca="1" si="12"/>
        <v>-5.6702921715776178</v>
      </c>
      <c r="M97" s="8">
        <f t="shared" ca="1" si="12"/>
        <v>-6.494220118267414</v>
      </c>
      <c r="N97" s="8">
        <f t="shared" ca="1" si="12"/>
        <v>-7.0491112401430431</v>
      </c>
      <c r="O97" s="8">
        <f t="shared" ca="1" si="12"/>
        <v>-4.5642926000853183</v>
      </c>
      <c r="P97" s="8">
        <f t="shared" ca="1" si="12"/>
        <v>1.0000523917532744</v>
      </c>
      <c r="Q97" s="8">
        <f t="shared" ca="1" si="12"/>
        <v>2.104967896886401</v>
      </c>
      <c r="R97" s="8">
        <f t="shared" ca="1" si="12"/>
        <v>-2.3106838379011148</v>
      </c>
      <c r="S97" s="8">
        <f t="shared" ca="1" si="12"/>
        <v>-3.3190846024259928</v>
      </c>
      <c r="T97" s="8">
        <f t="shared" ca="1" si="12"/>
        <v>-4.1245702447836567</v>
      </c>
      <c r="U97" s="8">
        <f t="shared" ca="1" si="12"/>
        <v>-6.1644223423579536</v>
      </c>
      <c r="V97" s="8">
        <f t="shared" ca="1" si="12"/>
        <v>-5.8271444975361835</v>
      </c>
    </row>
    <row r="98" spans="1:22">
      <c r="A98" s="4" t="s">
        <v>36</v>
      </c>
      <c r="C98" s="8">
        <f t="shared" ca="1" si="13"/>
        <v>-8.2951488556635837</v>
      </c>
      <c r="D98" s="8">
        <f t="shared" ca="1" si="12"/>
        <v>-11.121865666694436</v>
      </c>
      <c r="E98" s="8">
        <f t="shared" ca="1" si="12"/>
        <v>-10.42857930895762</v>
      </c>
      <c r="F98" s="8">
        <f t="shared" ca="1" si="12"/>
        <v>-8.2393929003713957</v>
      </c>
      <c r="G98" s="8">
        <f t="shared" ca="1" si="12"/>
        <v>-8.1184349887155811</v>
      </c>
      <c r="H98" s="8">
        <f t="shared" ca="1" si="12"/>
        <v>-6.8746163481619895</v>
      </c>
      <c r="I98" s="8">
        <f t="shared" ca="1" si="12"/>
        <v>-5.5061600815271436</v>
      </c>
      <c r="J98" s="8">
        <f t="shared" ca="1" si="12"/>
        <v>-6.6022976868166143</v>
      </c>
      <c r="K98" s="8">
        <f t="shared" ca="1" si="12"/>
        <v>-8.1565776446044573</v>
      </c>
      <c r="L98" s="8">
        <f t="shared" ca="1" si="12"/>
        <v>-9.5879369480745638</v>
      </c>
      <c r="M98" s="8">
        <f t="shared" ca="1" si="12"/>
        <v>-8.6548494540085237</v>
      </c>
      <c r="N98" s="8">
        <f t="shared" ca="1" si="12"/>
        <v>-7.8529376765638403</v>
      </c>
      <c r="O98" s="8">
        <f t="shared" ca="1" si="12"/>
        <v>-4.7221733951574354</v>
      </c>
      <c r="P98" s="8">
        <f t="shared" ca="1" si="12"/>
        <v>-4.401426876942887</v>
      </c>
      <c r="Q98" s="8">
        <f t="shared" ca="1" si="12"/>
        <v>-4.6317839034774213</v>
      </c>
      <c r="R98" s="8">
        <f t="shared" ca="1" si="12"/>
        <v>-6.9980663842737183</v>
      </c>
      <c r="S98" s="8">
        <f t="shared" ca="1" si="12"/>
        <v>-10.260146203962307</v>
      </c>
      <c r="T98" s="8">
        <f t="shared" ca="1" si="12"/>
        <v>-10.100463330041528</v>
      </c>
      <c r="U98" s="8">
        <f t="shared" ca="1" si="12"/>
        <v>-7.9168632611043606</v>
      </c>
      <c r="V98" s="8">
        <f t="shared" ca="1" si="12"/>
        <v>-7.079253164297949</v>
      </c>
    </row>
    <row r="99" spans="1:22">
      <c r="A99" s="4" t="s">
        <v>37</v>
      </c>
      <c r="C99" s="8">
        <f t="shared" ca="1" si="13"/>
        <v>-0.24777853595526383</v>
      </c>
      <c r="D99" s="8">
        <f t="shared" ca="1" si="12"/>
        <v>-3.7992852580623682</v>
      </c>
      <c r="E99" s="8">
        <f t="shared" ca="1" si="12"/>
        <v>-4.8571683348741885</v>
      </c>
      <c r="F99" s="8">
        <f t="shared" ca="1" si="12"/>
        <v>-2.6640762761294452</v>
      </c>
      <c r="G99" s="8">
        <f t="shared" ca="1" si="12"/>
        <v>-0.74817539911153252</v>
      </c>
      <c r="H99" s="8">
        <f t="shared" ca="1" si="12"/>
        <v>-3.4358786208899508</v>
      </c>
      <c r="I99" s="8">
        <f t="shared" ca="1" si="12"/>
        <v>-6.331383890149894</v>
      </c>
      <c r="J99" s="8">
        <f t="shared" ca="1" si="12"/>
        <v>-6.7556674323329826</v>
      </c>
      <c r="K99" s="8">
        <f t="shared" ca="1" si="12"/>
        <v>-4.6786680579443729</v>
      </c>
      <c r="L99" s="8">
        <f t="shared" ca="1" si="12"/>
        <v>-3.6227174907180766</v>
      </c>
      <c r="M99" s="8">
        <f t="shared" ca="1" si="12"/>
        <v>-3.8463155000332261</v>
      </c>
      <c r="N99" s="8">
        <f t="shared" ca="1" si="12"/>
        <v>-4.5078321476143834</v>
      </c>
      <c r="O99" s="8">
        <f t="shared" ca="1" si="12"/>
        <v>-4.3432296255054865</v>
      </c>
      <c r="P99" s="8">
        <f t="shared" ca="1" si="12"/>
        <v>-3.4221183053207316</v>
      </c>
      <c r="Q99" s="8">
        <f t="shared" ca="1" si="12"/>
        <v>-6.2014749985573694</v>
      </c>
      <c r="R99" s="8">
        <f t="shared" ca="1" si="12"/>
        <v>-10.562123050658791</v>
      </c>
      <c r="S99" s="8">
        <f t="shared" ca="1" si="12"/>
        <v>-12.88385343739715</v>
      </c>
      <c r="T99" s="8">
        <f t="shared" ca="1" si="12"/>
        <v>-8.4822202168013128</v>
      </c>
      <c r="U99" s="8">
        <f t="shared" ca="1" si="12"/>
        <v>-8.5929096427124527</v>
      </c>
      <c r="V99" s="8">
        <f t="shared" ca="1" si="12"/>
        <v>-9.6039604456729961</v>
      </c>
    </row>
    <row r="100" spans="1:22">
      <c r="A100" s="4" t="s">
        <v>38</v>
      </c>
      <c r="C100" s="8">
        <f t="shared" ca="1" si="13"/>
        <v>-8.7183865954196271</v>
      </c>
      <c r="D100" s="8">
        <f t="shared" ca="1" si="12"/>
        <v>-11.974309087981162</v>
      </c>
      <c r="E100" s="8">
        <f t="shared" ca="1" si="12"/>
        <v>-12.724129146849933</v>
      </c>
      <c r="F100" s="8">
        <f t="shared" ca="1" si="12"/>
        <v>-12.05231357948616</v>
      </c>
      <c r="G100" s="8">
        <f t="shared" ca="1" si="12"/>
        <v>-9.8258025521623935</v>
      </c>
      <c r="H100" s="8">
        <f t="shared" ca="1" si="12"/>
        <v>-7.7551458776215529</v>
      </c>
      <c r="I100" s="8">
        <f t="shared" ca="1" si="12"/>
        <v>-7.1234506843719938</v>
      </c>
      <c r="J100" s="8">
        <f t="shared" ca="1" si="12"/>
        <v>-6.8210499456003841</v>
      </c>
      <c r="K100" s="8">
        <f t="shared" ca="1" si="12"/>
        <v>-5.8426962214471772</v>
      </c>
      <c r="L100" s="8">
        <f t="shared" ca="1" si="12"/>
        <v>-4.3226049252404177</v>
      </c>
      <c r="M100" s="8">
        <f t="shared" ca="1" si="12"/>
        <v>-1.8619835243993728</v>
      </c>
      <c r="N100" s="8">
        <f t="shared" ca="1" si="12"/>
        <v>-8.0566014244769391E-2</v>
      </c>
      <c r="O100" s="8">
        <f t="shared" ca="1" si="12"/>
        <v>-1.9919755102638357</v>
      </c>
      <c r="P100" s="8">
        <f t="shared" ca="1" si="12"/>
        <v>-4.9884089650319474</v>
      </c>
      <c r="Q100" s="8">
        <f t="shared" ca="1" si="12"/>
        <v>-5.7974516236750588</v>
      </c>
      <c r="R100" s="8">
        <f t="shared" ca="1" si="12"/>
        <v>-3.5844877366794394</v>
      </c>
      <c r="S100" s="8">
        <f t="shared" ca="1" si="12"/>
        <v>-2.18515066199671</v>
      </c>
      <c r="T100" s="8">
        <f t="shared" ca="1" si="12"/>
        <v>-1.8568413041839875</v>
      </c>
      <c r="U100" s="8">
        <f t="shared" ca="1" si="12"/>
        <v>-2.3948955973770785</v>
      </c>
      <c r="V100" s="8">
        <f t="shared" ca="1" si="12"/>
        <v>-3.1468745341471172</v>
      </c>
    </row>
    <row r="101" spans="1:22">
      <c r="A101" s="4" t="s">
        <v>39</v>
      </c>
      <c r="C101" s="8">
        <f t="shared" ca="1" si="13"/>
        <v>-8.270070814059693</v>
      </c>
      <c r="D101" s="8">
        <f t="shared" ca="1" si="12"/>
        <v>-7.2304133859499089</v>
      </c>
      <c r="E101" s="8">
        <f t="shared" ca="1" si="12"/>
        <v>-2.5458364053290907</v>
      </c>
      <c r="F101" s="8">
        <f t="shared" ca="1" si="12"/>
        <v>-1.4372900027473885</v>
      </c>
      <c r="G101" s="8">
        <f t="shared" ca="1" si="12"/>
        <v>-1.421361095461052</v>
      </c>
      <c r="H101" s="8">
        <f t="shared" ca="1" si="12"/>
        <v>-2.9839337439283424</v>
      </c>
      <c r="I101" s="8">
        <f t="shared" ca="1" si="12"/>
        <v>-4.3640537506794495</v>
      </c>
      <c r="J101" s="8">
        <f t="shared" ca="1" si="12"/>
        <v>-5.2044571819133196</v>
      </c>
      <c r="K101" s="8">
        <f t="shared" ca="1" si="12"/>
        <v>-5.2909721787953554</v>
      </c>
      <c r="L101" s="8">
        <f t="shared" ca="1" si="12"/>
        <v>-4.1630228269973024</v>
      </c>
      <c r="M101" s="8">
        <f t="shared" ca="1" si="12"/>
        <v>-2.7446551751873338</v>
      </c>
      <c r="N101" s="8">
        <f t="shared" ca="1" si="12"/>
        <v>-1.1315338755218654</v>
      </c>
      <c r="O101" s="8">
        <f t="shared" ca="1" si="12"/>
        <v>-3.4717503628336575</v>
      </c>
      <c r="P101" s="8">
        <f t="shared" ca="1" si="12"/>
        <v>-6.5036603116004521</v>
      </c>
      <c r="Q101" s="8">
        <f t="shared" ca="1" si="12"/>
        <v>-4.1822187817509509</v>
      </c>
      <c r="R101" s="8">
        <f t="shared" ca="1" si="12"/>
        <v>-3.6843884500030759</v>
      </c>
      <c r="S101" s="8">
        <f t="shared" ca="1" si="12"/>
        <v>-3.2536351861703219</v>
      </c>
      <c r="T101" s="8">
        <f t="shared" ca="1" si="12"/>
        <v>0.28124283101466907</v>
      </c>
      <c r="U101" s="8">
        <f t="shared" ca="1" si="12"/>
        <v>2.2898864448610414</v>
      </c>
      <c r="V101" s="8">
        <f t="shared" ca="1" si="12"/>
        <v>-1.1186002370477799</v>
      </c>
    </row>
    <row r="102" spans="1:22">
      <c r="A102" s="4" t="s">
        <v>40</v>
      </c>
      <c r="C102" s="8">
        <f t="shared" ca="1" si="13"/>
        <v>-7.3052608837539843</v>
      </c>
      <c r="D102" s="8">
        <f t="shared" ca="1" si="12"/>
        <v>-10.093583684271842</v>
      </c>
      <c r="E102" s="8">
        <f t="shared" ca="1" si="12"/>
        <v>-11.266211201886012</v>
      </c>
      <c r="F102" s="8">
        <f t="shared" ca="1" si="12"/>
        <v>-6.3920810142908504</v>
      </c>
      <c r="G102" s="8">
        <f t="shared" ca="1" si="12"/>
        <v>-2.5875834469687415</v>
      </c>
      <c r="H102" s="8">
        <f t="shared" ca="1" si="12"/>
        <v>-4.0856882861984918</v>
      </c>
      <c r="I102" s="8">
        <f t="shared" ca="1" si="12"/>
        <v>-6.0647995112706887</v>
      </c>
      <c r="J102" s="8">
        <f t="shared" ca="1" si="12"/>
        <v>-3.4234244910965614</v>
      </c>
      <c r="K102" s="8">
        <f t="shared" ca="1" si="12"/>
        <v>-1.8549389699739041</v>
      </c>
      <c r="L102" s="8">
        <f t="shared" ca="1" si="12"/>
        <v>-0.34121539342477214</v>
      </c>
      <c r="M102" s="8">
        <f t="shared" ca="1" si="12"/>
        <v>-1.7599170624000835</v>
      </c>
      <c r="N102" s="8">
        <f t="shared" ca="1" si="12"/>
        <v>-4.2767283704378833</v>
      </c>
      <c r="O102" s="8">
        <f t="shared" ca="1" si="12"/>
        <v>-3.926290594457952</v>
      </c>
      <c r="P102" s="8">
        <f t="shared" ca="1" si="12"/>
        <v>-4.0912776128542294</v>
      </c>
      <c r="Q102" s="8">
        <f t="shared" ca="1" si="12"/>
        <v>-6.5150216278538657</v>
      </c>
      <c r="R102" s="8">
        <f t="shared" ca="1" si="12"/>
        <v>-6.6687460851820468</v>
      </c>
      <c r="S102" s="8">
        <f t="shared" ca="1" si="12"/>
        <v>-4.9551463511688567</v>
      </c>
      <c r="T102" s="8">
        <f t="shared" ca="1" si="12"/>
        <v>2.4647496510515605</v>
      </c>
      <c r="U102" s="8">
        <f t="shared" ca="1" si="12"/>
        <v>1.8209005659412685</v>
      </c>
      <c r="V102" s="8">
        <f t="shared" ca="1" si="12"/>
        <v>-2.3831665301345071</v>
      </c>
    </row>
    <row r="103" spans="1:22">
      <c r="A103" s="4" t="s">
        <v>41</v>
      </c>
      <c r="C103" s="8">
        <f t="shared" ca="1" si="13"/>
        <v>-5.3787546385304719</v>
      </c>
      <c r="D103" s="8">
        <f t="shared" ca="1" si="12"/>
        <v>-5.4067598873189269</v>
      </c>
      <c r="E103" s="8">
        <f t="shared" ca="1" si="12"/>
        <v>-4.1429847198958427</v>
      </c>
      <c r="F103" s="8">
        <f t="shared" ca="1" si="12"/>
        <v>-2.692557443504823</v>
      </c>
      <c r="G103" s="8">
        <f t="shared" ca="1" si="12"/>
        <v>-0.7291894220112829</v>
      </c>
      <c r="H103" s="8">
        <f t="shared" ca="1" si="12"/>
        <v>-2.1881701064295802</v>
      </c>
      <c r="I103" s="8">
        <f t="shared" ca="1" si="12"/>
        <v>-4.5841694100804418</v>
      </c>
      <c r="J103" s="8">
        <f t="shared" ca="1" si="12"/>
        <v>-3.8595752448753515</v>
      </c>
      <c r="K103" s="8">
        <f t="shared" ca="1" si="12"/>
        <v>-2.0701141670001793</v>
      </c>
      <c r="L103" s="8">
        <f t="shared" ca="1" si="12"/>
        <v>-1.9202410126660729</v>
      </c>
      <c r="M103" s="8">
        <f t="shared" ca="1" si="12"/>
        <v>-3.769609017334151</v>
      </c>
      <c r="N103" s="8">
        <f t="shared" ca="1" si="12"/>
        <v>-5.7615760091702342</v>
      </c>
      <c r="O103" s="8">
        <f t="shared" ca="1" si="12"/>
        <v>-5.8463437416066633</v>
      </c>
      <c r="P103" s="8">
        <f t="shared" ca="1" si="12"/>
        <v>-6.5071512844619033</v>
      </c>
      <c r="Q103" s="8">
        <f t="shared" ca="1" si="12"/>
        <v>-13.027316470757444</v>
      </c>
      <c r="R103" s="8">
        <f t="shared" ca="1" si="12"/>
        <v>-18.378200738176417</v>
      </c>
      <c r="S103" s="8">
        <f t="shared" ca="1" si="12"/>
        <v>-8.8897723527255543</v>
      </c>
      <c r="T103" s="8">
        <f t="shared" ca="1" si="12"/>
        <v>-3.9277402946755391</v>
      </c>
      <c r="U103" s="8">
        <f t="shared" ca="1" si="12"/>
        <v>-4.4523154254244801</v>
      </c>
      <c r="V103" s="8">
        <f t="shared" ca="1" si="12"/>
        <v>-5.4315587675325787</v>
      </c>
    </row>
    <row r="104" spans="1:22">
      <c r="A104" s="4" t="s">
        <v>42</v>
      </c>
      <c r="C104" s="8">
        <f t="shared" ca="1" si="13"/>
        <v>-6.2910370338286601</v>
      </c>
      <c r="D104" s="8">
        <f t="shared" ca="1" si="12"/>
        <v>-9.8308034112246396</v>
      </c>
      <c r="E104" s="8">
        <f t="shared" ca="1" si="12"/>
        <v>-9.1257209385229814</v>
      </c>
      <c r="F104" s="8">
        <f t="shared" ca="1" si="12"/>
        <v>-9.7037560270540695</v>
      </c>
      <c r="G104" s="8">
        <f t="shared" ca="1" si="12"/>
        <v>-9.2903059327652358</v>
      </c>
      <c r="H104" s="8">
        <f t="shared" ca="1" si="12"/>
        <v>-7.8451487460017528</v>
      </c>
      <c r="I104" s="8">
        <f t="shared" ca="1" si="12"/>
        <v>-7.922754438250811</v>
      </c>
      <c r="J104" s="8">
        <f t="shared" ca="1" si="12"/>
        <v>-7.9249613196055204</v>
      </c>
      <c r="K104" s="8">
        <f t="shared" ca="1" si="12"/>
        <v>-9.3974080074599513</v>
      </c>
      <c r="L104" s="8">
        <f t="shared" ca="1" si="12"/>
        <v>-13.666456602402651</v>
      </c>
      <c r="M104" s="8">
        <f t="shared" ca="1" si="12"/>
        <v>-10.846659279593187</v>
      </c>
      <c r="N104" s="8">
        <f t="shared" ca="1" si="12"/>
        <v>-8.9955960364018779</v>
      </c>
      <c r="O104" s="8">
        <f t="shared" ca="1" si="12"/>
        <v>-6.6046943100858737</v>
      </c>
      <c r="P104" s="8">
        <f t="shared" ca="1" si="12"/>
        <v>-5.6908159127947506</v>
      </c>
      <c r="Q104" s="8">
        <f t="shared" ca="1" si="12"/>
        <v>-6.414369114693578</v>
      </c>
      <c r="R104" s="8">
        <f t="shared" ca="1" si="12"/>
        <v>-6.2726601265063682</v>
      </c>
      <c r="S104" s="8">
        <f t="shared" ca="1" si="12"/>
        <v>-4.9822078049076204</v>
      </c>
      <c r="T104" s="8">
        <f t="shared" ca="1" si="12"/>
        <v>-3.4032622707263629</v>
      </c>
      <c r="U104" s="8">
        <f t="shared" ca="1" si="12"/>
        <v>-5.9166223653955292</v>
      </c>
      <c r="V104" s="8">
        <f t="shared" ca="1" si="12"/>
        <v>-6.6009653473476622</v>
      </c>
    </row>
    <row r="105" spans="1:22">
      <c r="A105" s="4" t="s">
        <v>43</v>
      </c>
      <c r="C105" s="8">
        <f t="shared" ca="1" si="13"/>
        <v>-5.3536948125315593</v>
      </c>
      <c r="D105" s="8">
        <f t="shared" ca="1" si="12"/>
        <v>-4.7276027645069352</v>
      </c>
      <c r="E105" s="8">
        <f t="shared" ca="1" si="12"/>
        <v>-3.8886504835016176</v>
      </c>
      <c r="F105" s="8">
        <f t="shared" ca="1" si="12"/>
        <v>-6.0048074679439853</v>
      </c>
      <c r="G105" s="8">
        <f t="shared" ca="1" si="12"/>
        <v>-6.8625566268997016</v>
      </c>
      <c r="H105" s="8">
        <f t="shared" ca="1" si="12"/>
        <v>-4.1907958561187666</v>
      </c>
      <c r="I105" s="8">
        <f t="shared" ca="1" si="12"/>
        <v>-2.8847980390236794</v>
      </c>
      <c r="J105" s="8">
        <f t="shared" ca="1" si="12"/>
        <v>-2.0659175536077212</v>
      </c>
      <c r="K105" s="8">
        <f t="shared" ca="1" si="12"/>
        <v>-1.0833882750939021</v>
      </c>
      <c r="L105" s="8">
        <f t="shared" ca="1" si="12"/>
        <v>-1.7567762478021831</v>
      </c>
      <c r="M105" s="8">
        <f t="shared" ca="1" si="12"/>
        <v>1.6499453471132659</v>
      </c>
      <c r="N105" s="8">
        <f t="shared" ca="1" si="12"/>
        <v>2.9332719593302032</v>
      </c>
      <c r="O105" s="8">
        <f t="shared" ca="1" si="12"/>
        <v>0.48094329551744819</v>
      </c>
      <c r="P105" s="8">
        <f t="shared" ca="1" si="12"/>
        <v>-1.1820417234912108</v>
      </c>
      <c r="Q105" s="8">
        <f t="shared" ca="1" si="12"/>
        <v>-0.64750587738036125</v>
      </c>
      <c r="R105" s="8">
        <f t="shared" ca="1" si="12"/>
        <v>-2.979285922805964</v>
      </c>
      <c r="S105" s="8">
        <f t="shared" ca="1" si="12"/>
        <v>-6.1262388828712897</v>
      </c>
      <c r="T105" s="8">
        <f t="shared" ca="1" si="12"/>
        <v>-9.4522507482458167</v>
      </c>
      <c r="U105" s="8">
        <f t="shared" ca="1" si="12"/>
        <v>-10.084062192824792</v>
      </c>
      <c r="V105" s="8">
        <f t="shared" ca="1" si="12"/>
        <v>-8.5578895637381827</v>
      </c>
    </row>
    <row r="106" spans="1:22">
      <c r="A106" s="4" t="s">
        <v>44</v>
      </c>
      <c r="C106" s="8">
        <f t="shared" ca="1" si="13"/>
        <v>-6.0729016831324412</v>
      </c>
      <c r="D106" s="8">
        <f t="shared" ca="1" si="12"/>
        <v>-6.5126571488331066</v>
      </c>
      <c r="E106" s="8">
        <f t="shared" ca="1" si="12"/>
        <v>-6.1465379314235697</v>
      </c>
      <c r="F106" s="8">
        <f t="shared" ca="1" si="12"/>
        <v>-3.777426396636832</v>
      </c>
      <c r="G106" s="8">
        <f t="shared" ca="1" si="12"/>
        <v>-0.20550311876730221</v>
      </c>
      <c r="H106" s="8">
        <f t="shared" ca="1" si="12"/>
        <v>-4.1587165044782779</v>
      </c>
      <c r="I106" s="8">
        <f t="shared" ca="1" si="12"/>
        <v>-9.4903745900179146</v>
      </c>
      <c r="J106" s="8">
        <f t="shared" ca="1" si="12"/>
        <v>-9.1742964123208495</v>
      </c>
      <c r="K106" s="8">
        <f t="shared" ca="1" si="12"/>
        <v>-6.0109573933397744</v>
      </c>
      <c r="L106" s="8">
        <f t="shared" ca="1" si="12"/>
        <v>-4.6900895761525092</v>
      </c>
      <c r="M106" s="8">
        <f t="shared" ca="1" si="12"/>
        <v>-6.4210208911108904</v>
      </c>
      <c r="N106" s="8">
        <f t="shared" ca="1" si="12"/>
        <v>-7.5502135350615145</v>
      </c>
      <c r="O106" s="8">
        <f t="shared" ca="1" si="12"/>
        <v>-8.3341414339055575</v>
      </c>
      <c r="P106" s="8">
        <f t="shared" ca="1" si="12"/>
        <v>-7.574379895003327</v>
      </c>
      <c r="Q106" s="8">
        <f t="shared" ca="1" si="12"/>
        <v>-4.5450494065148597</v>
      </c>
      <c r="R106" s="8">
        <f t="shared" ca="1" si="12"/>
        <v>-2.8816218681729282</v>
      </c>
      <c r="S106" s="8">
        <f t="shared" ca="1" si="12"/>
        <v>-4.5752932341340351</v>
      </c>
      <c r="T106" s="8">
        <f t="shared" ca="1" si="12"/>
        <v>-7.2528996025462007</v>
      </c>
      <c r="U106" s="8">
        <f t="shared" ca="1" si="12"/>
        <v>-7.1212691737472671</v>
      </c>
      <c r="V106" s="8">
        <f t="shared" ca="1" si="12"/>
        <v>-1.140177258536764</v>
      </c>
    </row>
    <row r="107" spans="1:22">
      <c r="A107" s="4" t="s">
        <v>147</v>
      </c>
      <c r="C107" s="8">
        <f t="shared" ca="1" si="13"/>
        <v>-8.8117190450032581</v>
      </c>
      <c r="D107" s="8">
        <f t="shared" ca="1" si="12"/>
        <v>-9.9103785494531103</v>
      </c>
      <c r="E107" s="8">
        <f t="shared" ca="1" si="12"/>
        <v>-7.9504357054054999</v>
      </c>
      <c r="F107" s="8">
        <f t="shared" ca="1" si="12"/>
        <v>-2.6083205839909214</v>
      </c>
      <c r="G107" s="8">
        <f t="shared" ca="1" si="12"/>
        <v>-0.9784458905695721</v>
      </c>
      <c r="H107" s="8">
        <f t="shared" ca="1" si="12"/>
        <v>-0.50101759751530328</v>
      </c>
      <c r="I107" s="8">
        <f t="shared" ca="1" si="12"/>
        <v>-0.21569826256783103</v>
      </c>
      <c r="J107" s="8">
        <f t="shared" ca="1" si="12"/>
        <v>-3.5229926625081394</v>
      </c>
      <c r="K107" s="8">
        <f t="shared" ca="1" si="12"/>
        <v>-6.3732757762372874</v>
      </c>
      <c r="L107" s="8">
        <f t="shared" ref="L107:V108" ca="1" si="14">INDIRECT(CONCATENATE($A107,"!",L$93,"$162"))</f>
        <v>-6.5053604460442731</v>
      </c>
      <c r="M107" s="8">
        <f t="shared" ca="1" si="14"/>
        <v>-5.8967103544202182</v>
      </c>
      <c r="N107" s="8">
        <f t="shared" ca="1" si="14"/>
        <v>-3.9042050098453052</v>
      </c>
      <c r="O107" s="8">
        <f t="shared" ca="1" si="14"/>
        <v>-4.1394413087565969</v>
      </c>
      <c r="P107" s="8">
        <f t="shared" ca="1" si="14"/>
        <v>-2.8851471751908884</v>
      </c>
      <c r="Q107" s="8">
        <f t="shared" ca="1" si="14"/>
        <v>-0.66574478836807782</v>
      </c>
      <c r="R107" s="8">
        <f t="shared" ca="1" si="14"/>
        <v>-3.5019157384612516</v>
      </c>
      <c r="S107" s="8">
        <f t="shared" ca="1" si="14"/>
        <v>-4.5481705880679097</v>
      </c>
      <c r="T107" s="8">
        <f t="shared" ca="1" si="14"/>
        <v>-5.1479105443759678</v>
      </c>
      <c r="U107" s="8">
        <f t="shared" ca="1" si="14"/>
        <v>-5.888950196511372</v>
      </c>
      <c r="V107" s="8">
        <f t="shared" ca="1" si="14"/>
        <v>-5.8103780026803094</v>
      </c>
    </row>
    <row r="108" spans="1:22">
      <c r="A108" s="4" t="s">
        <v>146</v>
      </c>
      <c r="C108" s="8">
        <f t="shared" ca="1" si="13"/>
        <v>-5.2205534913558154</v>
      </c>
      <c r="D108" s="8">
        <f t="shared" ca="1" si="13"/>
        <v>-6.6361683514673135</v>
      </c>
      <c r="E108" s="8">
        <f t="shared" ca="1" si="13"/>
        <v>-7.2634536350737999</v>
      </c>
      <c r="F108" s="8">
        <f t="shared" ca="1" si="13"/>
        <v>-5.4245730600966002</v>
      </c>
      <c r="G108" s="8">
        <f t="shared" ca="1" si="13"/>
        <v>-1.8070794476396683</v>
      </c>
      <c r="H108" s="8">
        <f t="shared" ca="1" si="13"/>
        <v>1.9586950652935742</v>
      </c>
      <c r="I108" s="8">
        <f t="shared" ca="1" si="13"/>
        <v>-0.74730850478995903</v>
      </c>
      <c r="J108" s="8">
        <f t="shared" ca="1" si="13"/>
        <v>-2.8655910063868122</v>
      </c>
      <c r="K108" s="8">
        <f t="shared" ca="1" si="13"/>
        <v>-2.5485043209815617</v>
      </c>
      <c r="L108" s="8">
        <f t="shared" ca="1" si="13"/>
        <v>-0.9643696515886746</v>
      </c>
      <c r="M108" s="8">
        <f t="shared" ca="1" si="13"/>
        <v>-2.8466891141131869</v>
      </c>
      <c r="N108" s="8">
        <f t="shared" ca="1" si="13"/>
        <v>-6.7022708875028716</v>
      </c>
      <c r="O108" s="8">
        <f t="shared" ca="1" si="13"/>
        <v>-8.7410212926585196</v>
      </c>
      <c r="P108" s="8">
        <f t="shared" ca="1" si="13"/>
        <v>-7.6630523873433471</v>
      </c>
      <c r="Q108" s="8">
        <f t="shared" ca="1" si="13"/>
        <v>-7.5461409511002273</v>
      </c>
      <c r="R108" s="8">
        <f t="shared" ca="1" si="13"/>
        <v>-6.4773375574838443</v>
      </c>
      <c r="S108" s="8">
        <f t="shared" ca="1" si="14"/>
        <v>-2.7335703306037198</v>
      </c>
      <c r="T108" s="8">
        <f t="shared" ca="1" si="14"/>
        <v>-2.9822960662346771</v>
      </c>
      <c r="U108" s="8">
        <f t="shared" ca="1" si="14"/>
        <v>-4.5780003601060955</v>
      </c>
      <c r="V108" s="8">
        <f t="shared" ca="1" si="14"/>
        <v>-5.2207200895308947</v>
      </c>
    </row>
    <row r="110" spans="1:22">
      <c r="A110" s="1" t="s">
        <v>101</v>
      </c>
      <c r="C110" s="8">
        <f ca="1">AVERAGE(C94:C108)</f>
        <v>-6.1522757133628723</v>
      </c>
      <c r="D110" s="8">
        <f t="shared" ref="D110:V110" ca="1" si="15">AVERAGE(D94:D108)</f>
        <v>-7.3983237176121905</v>
      </c>
      <c r="E110" s="8">
        <f t="shared" ca="1" si="15"/>
        <v>-7.0088262435607636</v>
      </c>
      <c r="F110" s="8">
        <f t="shared" ca="1" si="15"/>
        <v>-5.5528170420603633</v>
      </c>
      <c r="G110" s="8">
        <f t="shared" ca="1" si="15"/>
        <v>-3.8974812016030906</v>
      </c>
      <c r="H110" s="8">
        <f t="shared" ca="1" si="15"/>
        <v>-3.5604792946704849</v>
      </c>
      <c r="I110" s="8">
        <f t="shared" ca="1" si="15"/>
        <v>-4.6359234511717178</v>
      </c>
      <c r="J110" s="8">
        <f t="shared" ca="1" si="15"/>
        <v>-5.1726374384413019</v>
      </c>
      <c r="K110" s="8">
        <f t="shared" ca="1" si="15"/>
        <v>-4.9029801998669331</v>
      </c>
      <c r="L110" s="8">
        <f t="shared" ca="1" si="15"/>
        <v>-4.8580483559489203</v>
      </c>
      <c r="M110" s="8">
        <f t="shared" ca="1" si="15"/>
        <v>-4.7528881656692779</v>
      </c>
      <c r="N110" s="8">
        <f t="shared" ca="1" si="15"/>
        <v>-5.0168904645009844</v>
      </c>
      <c r="O110" s="8">
        <f t="shared" ca="1" si="15"/>
        <v>-5.1010908528774968</v>
      </c>
      <c r="P110" s="8">
        <f t="shared" ca="1" si="15"/>
        <v>-4.9722954505514441</v>
      </c>
      <c r="Q110" s="8">
        <f t="shared" ca="1" si="15"/>
        <v>-5.0543743111778152</v>
      </c>
      <c r="R110" s="8">
        <f t="shared" ca="1" si="15"/>
        <v>-5.9809018678820474</v>
      </c>
      <c r="S110" s="8">
        <f t="shared" ca="1" si="15"/>
        <v>-5.7315456627273722</v>
      </c>
      <c r="T110" s="8">
        <f t="shared" ca="1" si="15"/>
        <v>-4.7677683626139604</v>
      </c>
      <c r="U110" s="8">
        <f t="shared" ca="1" si="15"/>
        <v>-4.9227733761693662</v>
      </c>
      <c r="V110" s="8">
        <f t="shared" ca="1" si="15"/>
        <v>-4.623314057658563</v>
      </c>
    </row>
    <row r="111" spans="1:22">
      <c r="A111" s="1" t="s">
        <v>199</v>
      </c>
      <c r="C111" s="1">
        <f ca="1">STDEV(C94:C108)/SQRT(14)</f>
        <v>0.64563278178543948</v>
      </c>
      <c r="D111" s="1">
        <f t="shared" ref="D111:V111" ca="1" si="16">STDEV(D94:D108)/SQRT(14)</f>
        <v>0.8781419093292715</v>
      </c>
      <c r="E111" s="1">
        <f t="shared" ca="1" si="16"/>
        <v>1.0611343648690563</v>
      </c>
      <c r="F111" s="1">
        <f t="shared" ca="1" si="16"/>
        <v>0.82848507564146223</v>
      </c>
      <c r="G111" s="1">
        <f t="shared" ca="1" si="16"/>
        <v>0.87834089696838957</v>
      </c>
      <c r="H111" s="1">
        <f t="shared" ca="1" si="16"/>
        <v>0.71341475566154089</v>
      </c>
      <c r="I111" s="1">
        <f t="shared" ca="1" si="16"/>
        <v>0.68855808892928805</v>
      </c>
      <c r="J111" s="1">
        <f t="shared" ca="1" si="16"/>
        <v>0.54534586217593461</v>
      </c>
      <c r="K111" s="1">
        <f t="shared" ca="1" si="16"/>
        <v>0.67254546744085886</v>
      </c>
      <c r="L111" s="1">
        <f t="shared" ca="1" si="16"/>
        <v>0.92626956957408779</v>
      </c>
      <c r="M111" s="1">
        <f t="shared" ca="1" si="16"/>
        <v>0.82151259111425323</v>
      </c>
      <c r="N111" s="1">
        <f t="shared" ca="1" si="16"/>
        <v>0.89350132195644349</v>
      </c>
      <c r="O111" s="1">
        <f t="shared" ca="1" si="16"/>
        <v>0.6511641598642901</v>
      </c>
      <c r="P111" s="1">
        <f t="shared" ca="1" si="16"/>
        <v>0.71478315978500273</v>
      </c>
      <c r="Q111" s="1">
        <f t="shared" ca="1" si="16"/>
        <v>0.93893642108592634</v>
      </c>
      <c r="R111" s="1">
        <f t="shared" ca="1" si="16"/>
        <v>1.0800421497258605</v>
      </c>
      <c r="S111" s="1">
        <f t="shared" ca="1" si="16"/>
        <v>0.79209445611094342</v>
      </c>
      <c r="T111" s="1">
        <f t="shared" ca="1" si="16"/>
        <v>0.96906424846513162</v>
      </c>
      <c r="U111" s="1">
        <f t="shared" ca="1" si="16"/>
        <v>0.95047000669902015</v>
      </c>
      <c r="V111" s="1">
        <f t="shared" ca="1" si="16"/>
        <v>0.78216645963279019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-7.0958271992474758E-2</v>
      </c>
      <c r="D136" s="8">
        <f t="shared" ca="1" si="17"/>
        <v>2.2804162026217713E-3</v>
      </c>
      <c r="E136" s="8">
        <f t="shared" ca="1" si="17"/>
        <v>1.2333250284908498E-2</v>
      </c>
      <c r="F136" s="8">
        <f t="shared" ca="1" si="17"/>
        <v>-2.5286695893090898E-2</v>
      </c>
      <c r="G136" s="8">
        <f t="shared" ca="1" si="17"/>
        <v>-5.248253198926562E-2</v>
      </c>
      <c r="H136" s="8">
        <f t="shared" ca="1" si="17"/>
        <v>-3.2510773593873533E-2</v>
      </c>
      <c r="I136" s="8">
        <f t="shared" ca="1" si="17"/>
        <v>-7.661872906978652E-2</v>
      </c>
      <c r="J136" s="8">
        <f t="shared" ca="1" si="17"/>
        <v>-7.8425088463767376E-2</v>
      </c>
      <c r="K136" s="8">
        <f t="shared" ca="1" si="17"/>
        <v>-4.0091768745153425E-2</v>
      </c>
      <c r="L136" s="8">
        <f t="shared" ca="1" si="17"/>
        <v>-6.6902431101553847E-2</v>
      </c>
      <c r="M136" s="8">
        <f t="shared" ca="1" si="17"/>
        <v>-0.10888501611308254</v>
      </c>
      <c r="N136" s="8">
        <f t="shared" ca="1" si="17"/>
        <v>-0.17022728993732983</v>
      </c>
      <c r="O136" s="8">
        <f t="shared" ca="1" si="17"/>
        <v>-0.17020134872598916</v>
      </c>
      <c r="P136" s="8">
        <f t="shared" ca="1" si="17"/>
        <v>-0.13349475378769809</v>
      </c>
      <c r="Q136" s="8">
        <f t="shared" ca="1" si="17"/>
        <v>-0.10506983814233559</v>
      </c>
      <c r="R136" s="8">
        <f t="shared" ca="1" si="17"/>
        <v>-0.14399027791538777</v>
      </c>
      <c r="S136" s="8">
        <f t="shared" ref="M136:V150" ca="1" si="18">INDIRECT(CONCATENATE($A136,"!",S$93,"$167"))</f>
        <v>-0.18148818556237042</v>
      </c>
      <c r="T136" s="8">
        <f t="shared" ca="1" si="18"/>
        <v>-0.15097286365264173</v>
      </c>
      <c r="U136" s="8">
        <f t="shared" ca="1" si="18"/>
        <v>-8.2713573335779569E-2</v>
      </c>
      <c r="V136" s="8">
        <f t="shared" ca="1" si="18"/>
        <v>-3.8961884517987759E-2</v>
      </c>
    </row>
    <row r="137" spans="1:22">
      <c r="A137" s="4" t="s">
        <v>104</v>
      </c>
      <c r="C137" s="8">
        <f t="shared" ca="1" si="17"/>
        <v>-0.3013757190218459</v>
      </c>
      <c r="D137" s="8">
        <f t="shared" ca="1" si="17"/>
        <v>-0.25931134209815893</v>
      </c>
      <c r="E137" s="8">
        <f t="shared" ca="1" si="17"/>
        <v>-0.20532262558888051</v>
      </c>
      <c r="F137" s="8">
        <f t="shared" ca="1" si="17"/>
        <v>-0.14448346352477404</v>
      </c>
      <c r="G137" s="8">
        <f t="shared" ca="1" si="17"/>
        <v>-7.0219827274949312E-2</v>
      </c>
      <c r="H137" s="8">
        <f t="shared" ca="1" si="17"/>
        <v>-2.436178447367528E-2</v>
      </c>
      <c r="I137" s="8">
        <f t="shared" ca="1" si="17"/>
        <v>-3.2312679487422037E-2</v>
      </c>
      <c r="J137" s="8">
        <f t="shared" ca="1" si="17"/>
        <v>-8.6691195918891684E-2</v>
      </c>
      <c r="K137" s="8">
        <f t="shared" ca="1" si="17"/>
        <v>-0.13861696120372671</v>
      </c>
      <c r="L137" s="8">
        <f t="shared" ca="1" si="17"/>
        <v>-0.1408819542925952</v>
      </c>
      <c r="M137" s="8">
        <f t="shared" ca="1" si="18"/>
        <v>-0.12579019963581672</v>
      </c>
      <c r="N137" s="8">
        <f t="shared" ca="1" si="18"/>
        <v>-0.15200764860956037</v>
      </c>
      <c r="O137" s="8">
        <f t="shared" ca="1" si="18"/>
        <v>-0.1373127122885415</v>
      </c>
      <c r="P137" s="8">
        <f t="shared" ca="1" si="18"/>
        <v>-7.2750495251056521E-2</v>
      </c>
      <c r="Q137" s="8">
        <f t="shared" ca="1" si="18"/>
        <v>-5.8786386925485601E-2</v>
      </c>
      <c r="R137" s="8">
        <f t="shared" ca="1" si="18"/>
        <v>-9.986911996625715E-2</v>
      </c>
      <c r="S137" s="8">
        <f t="shared" ca="1" si="18"/>
        <v>-0.10448195770414336</v>
      </c>
      <c r="T137" s="8">
        <f t="shared" ca="1" si="18"/>
        <v>-6.3310620616232299E-2</v>
      </c>
      <c r="U137" s="8">
        <f t="shared" ca="1" si="18"/>
        <v>-5.4856162967568026E-2</v>
      </c>
      <c r="V137" s="8">
        <f t="shared" ca="1" si="18"/>
        <v>3.3336720482419124E-3</v>
      </c>
    </row>
    <row r="138" spans="1:22">
      <c r="A138" s="4" t="s">
        <v>126</v>
      </c>
      <c r="C138" s="8">
        <f t="shared" ca="1" si="17"/>
        <v>-0.19574168113429477</v>
      </c>
      <c r="D138" s="8">
        <f t="shared" ca="1" si="17"/>
        <v>-0.24897617246729278</v>
      </c>
      <c r="E138" s="8">
        <f t="shared" ca="1" si="17"/>
        <v>-0.28218803027048411</v>
      </c>
      <c r="F138" s="8">
        <f t="shared" ca="1" si="17"/>
        <v>-0.2376747529018946</v>
      </c>
      <c r="G138" s="8">
        <f t="shared" ca="1" si="17"/>
        <v>-0.15686562740178547</v>
      </c>
      <c r="H138" s="8">
        <f t="shared" ca="1" si="17"/>
        <v>-9.6972073633165373E-2</v>
      </c>
      <c r="I138" s="8">
        <f t="shared" ca="1" si="17"/>
        <v>-0.11958318650318558</v>
      </c>
      <c r="J138" s="8">
        <f t="shared" ca="1" si="17"/>
        <v>-0.16848033012617525</v>
      </c>
      <c r="K138" s="8">
        <f t="shared" ca="1" si="17"/>
        <v>-0.17620051315608234</v>
      </c>
      <c r="L138" s="8">
        <f t="shared" ca="1" si="17"/>
        <v>-0.14197274205687685</v>
      </c>
      <c r="M138" s="8">
        <f t="shared" ca="1" si="18"/>
        <v>-0.12561940572227917</v>
      </c>
      <c r="N138" s="8">
        <f t="shared" ca="1" si="18"/>
        <v>-0.17000419813979584</v>
      </c>
      <c r="O138" s="8">
        <f t="shared" ca="1" si="18"/>
        <v>-0.19718125379979659</v>
      </c>
      <c r="P138" s="8">
        <f t="shared" ca="1" si="18"/>
        <v>-0.18114809590665604</v>
      </c>
      <c r="Q138" s="8">
        <f t="shared" ca="1" si="18"/>
        <v>-0.14170215411636139</v>
      </c>
      <c r="R138" s="8">
        <f t="shared" ca="1" si="18"/>
        <v>-0.10903557170702088</v>
      </c>
      <c r="S138" s="8">
        <f t="shared" ca="1" si="18"/>
        <v>-9.9818654063836665E-2</v>
      </c>
      <c r="T138" s="8">
        <f t="shared" ca="1" si="18"/>
        <v>-0.13699368927291422</v>
      </c>
      <c r="U138" s="8">
        <f t="shared" ca="1" si="18"/>
        <v>-0.15442339430853705</v>
      </c>
      <c r="V138" s="8">
        <f t="shared" ca="1" si="18"/>
        <v>-0.15722833631742814</v>
      </c>
    </row>
    <row r="139" spans="1:22">
      <c r="A139" s="4" t="s">
        <v>117</v>
      </c>
      <c r="C139" s="8">
        <f t="shared" ca="1" si="17"/>
        <v>-0.14284316457207472</v>
      </c>
      <c r="D139" s="8">
        <f t="shared" ca="1" si="17"/>
        <v>-0.14943324735217078</v>
      </c>
      <c r="E139" s="8">
        <f t="shared" ca="1" si="17"/>
        <v>-0.14457609604799029</v>
      </c>
      <c r="F139" s="8">
        <f t="shared" ca="1" si="17"/>
        <v>-0.1021750979971177</v>
      </c>
      <c r="G139" s="8">
        <f t="shared" ca="1" si="17"/>
        <v>-7.299349570097001E-2</v>
      </c>
      <c r="H139" s="8">
        <f t="shared" ca="1" si="17"/>
        <v>-4.2557481322341793E-2</v>
      </c>
      <c r="I139" s="8">
        <f t="shared" ca="1" si="17"/>
        <v>-5.6177699816629421E-2</v>
      </c>
      <c r="J139" s="8">
        <f t="shared" ca="1" si="17"/>
        <v>-0.10285095894343603</v>
      </c>
      <c r="K139" s="8">
        <f t="shared" ca="1" si="17"/>
        <v>-0.12105606059209062</v>
      </c>
      <c r="L139" s="8">
        <f t="shared" ca="1" si="17"/>
        <v>-0.11968664633718322</v>
      </c>
      <c r="M139" s="8">
        <f t="shared" ca="1" si="18"/>
        <v>-0.10837830712072148</v>
      </c>
      <c r="N139" s="8">
        <f t="shared" ca="1" si="18"/>
        <v>-0.10307115378106105</v>
      </c>
      <c r="O139" s="8">
        <f t="shared" ca="1" si="18"/>
        <v>-8.4918795331678065E-2</v>
      </c>
      <c r="P139" s="8">
        <f t="shared" ca="1" si="18"/>
        <v>1.6431932619360396E-2</v>
      </c>
      <c r="Q139" s="8">
        <f t="shared" ca="1" si="18"/>
        <v>3.7622461563621645E-2</v>
      </c>
      <c r="R139" s="8">
        <f t="shared" ca="1" si="18"/>
        <v>-6.0183340529521907E-2</v>
      </c>
      <c r="S139" s="8">
        <f t="shared" ca="1" si="18"/>
        <v>-9.0856548146020497E-2</v>
      </c>
      <c r="T139" s="8">
        <f t="shared" ca="1" si="18"/>
        <v>-6.7504737740576262E-2</v>
      </c>
      <c r="U139" s="8">
        <f t="shared" ca="1" si="18"/>
        <v>-0.12738525669994105</v>
      </c>
      <c r="V139" s="8">
        <f t="shared" ca="1" si="18"/>
        <v>-0.18694508581682778</v>
      </c>
    </row>
    <row r="140" spans="1:22">
      <c r="A140" s="4" t="s">
        <v>36</v>
      </c>
      <c r="C140" s="8">
        <f t="shared" ca="1" si="17"/>
        <v>-0.21595302971368008</v>
      </c>
      <c r="D140" s="8">
        <f t="shared" ca="1" si="17"/>
        <v>-0.20270674386421414</v>
      </c>
      <c r="E140" s="8">
        <f t="shared" ca="1" si="17"/>
        <v>-0.18029011742406648</v>
      </c>
      <c r="F140" s="8">
        <f t="shared" ca="1" si="17"/>
        <v>-0.17022282435416358</v>
      </c>
      <c r="G140" s="8">
        <f t="shared" ca="1" si="17"/>
        <v>-0.16571367154615124</v>
      </c>
      <c r="H140" s="8">
        <f t="shared" ca="1" si="17"/>
        <v>-0.13722818323625369</v>
      </c>
      <c r="I140" s="8">
        <f t="shared" ca="1" si="17"/>
        <v>-0.14018065816283359</v>
      </c>
      <c r="J140" s="8">
        <f t="shared" ca="1" si="17"/>
        <v>-0.18474890434727279</v>
      </c>
      <c r="K140" s="8">
        <f t="shared" ca="1" si="17"/>
        <v>-0.23764301234859772</v>
      </c>
      <c r="L140" s="8">
        <f t="shared" ca="1" si="17"/>
        <v>-0.25769517479788429</v>
      </c>
      <c r="M140" s="8">
        <f t="shared" ca="1" si="18"/>
        <v>-0.19082470560897283</v>
      </c>
      <c r="N140" s="8">
        <f t="shared" ca="1" si="18"/>
        <v>-0.11069165792488309</v>
      </c>
      <c r="O140" s="8">
        <f t="shared" ca="1" si="18"/>
        <v>-7.8198645932743935E-2</v>
      </c>
      <c r="P140" s="8">
        <f t="shared" ca="1" si="18"/>
        <v>-4.7146283687540903E-2</v>
      </c>
      <c r="Q140" s="8">
        <f t="shared" ca="1" si="18"/>
        <v>-6.100241207007983E-2</v>
      </c>
      <c r="R140" s="8">
        <f t="shared" ca="1" si="18"/>
        <v>-0.12899836909749379</v>
      </c>
      <c r="S140" s="8">
        <f t="shared" ca="1" si="18"/>
        <v>-0.18265746335659613</v>
      </c>
      <c r="T140" s="8">
        <f t="shared" ca="1" si="18"/>
        <v>-0.19778397917458793</v>
      </c>
      <c r="U140" s="8">
        <f t="shared" ca="1" si="18"/>
        <v>-0.21384161731399154</v>
      </c>
      <c r="V140" s="8">
        <f t="shared" ca="1" si="18"/>
        <v>-0.23761808700366488</v>
      </c>
    </row>
    <row r="141" spans="1:22">
      <c r="A141" s="4" t="s">
        <v>37</v>
      </c>
      <c r="C141" s="8">
        <f t="shared" ca="1" si="17"/>
        <v>-8.6029461036231485E-3</v>
      </c>
      <c r="D141" s="8">
        <f t="shared" ca="1" si="17"/>
        <v>-0.11559664128543294</v>
      </c>
      <c r="E141" s="8">
        <f t="shared" ca="1" si="17"/>
        <v>-0.13970216845756731</v>
      </c>
      <c r="F141" s="8">
        <f t="shared" ca="1" si="17"/>
        <v>-7.2600965245043558E-2</v>
      </c>
      <c r="G141" s="8">
        <f t="shared" ca="1" si="17"/>
        <v>-1.7196513351350317E-2</v>
      </c>
      <c r="H141" s="8">
        <f t="shared" ca="1" si="17"/>
        <v>-4.8046531797240034E-2</v>
      </c>
      <c r="I141" s="8">
        <f t="shared" ca="1" si="17"/>
        <v>-0.12286311231430808</v>
      </c>
      <c r="J141" s="8">
        <f t="shared" ca="1" si="17"/>
        <v>-0.13441715469624765</v>
      </c>
      <c r="K141" s="8">
        <f t="shared" ca="1" si="17"/>
        <v>-7.6642350843236104E-2</v>
      </c>
      <c r="L141" s="8">
        <f t="shared" ca="1" si="17"/>
        <v>-5.7254852956321725E-2</v>
      </c>
      <c r="M141" s="8">
        <f t="shared" ca="1" si="18"/>
        <v>-8.490612041259156E-2</v>
      </c>
      <c r="N141" s="8">
        <f t="shared" ca="1" si="18"/>
        <v>-9.0224478690667589E-2</v>
      </c>
      <c r="O141" s="8">
        <f t="shared" ca="1" si="18"/>
        <v>-8.9567266593246611E-2</v>
      </c>
      <c r="P141" s="8">
        <f t="shared" ca="1" si="18"/>
        <v>-6.8830947723893046E-2</v>
      </c>
      <c r="Q141" s="8">
        <f t="shared" ca="1" si="18"/>
        <v>-0.10295841290900774</v>
      </c>
      <c r="R141" s="8">
        <f t="shared" ca="1" si="18"/>
        <v>-0.15900457115187192</v>
      </c>
      <c r="S141" s="8">
        <f t="shared" ca="1" si="18"/>
        <v>-0.11931511308230354</v>
      </c>
      <c r="T141" s="8">
        <f t="shared" ca="1" si="18"/>
        <v>-0.1143865242939073</v>
      </c>
      <c r="U141" s="8">
        <f t="shared" ca="1" si="18"/>
        <v>-0.1957481859476492</v>
      </c>
      <c r="V141" s="8">
        <f t="shared" ca="1" si="18"/>
        <v>-0.2668419854464239</v>
      </c>
    </row>
    <row r="142" spans="1:22">
      <c r="A142" s="4" t="s">
        <v>38</v>
      </c>
      <c r="C142" s="8">
        <f t="shared" ca="1" si="17"/>
        <v>-0.21824129657570784</v>
      </c>
      <c r="D142" s="8">
        <f t="shared" ca="1" si="17"/>
        <v>-0.21774210907829072</v>
      </c>
      <c r="E142" s="8">
        <f t="shared" ca="1" si="17"/>
        <v>-0.21236049116525924</v>
      </c>
      <c r="F142" s="8">
        <f t="shared" ca="1" si="17"/>
        <v>-0.21365013337812361</v>
      </c>
      <c r="G142" s="8">
        <f t="shared" ca="1" si="17"/>
        <v>-0.19945883015353416</v>
      </c>
      <c r="H142" s="8">
        <f t="shared" ca="1" si="17"/>
        <v>-0.19546224904483772</v>
      </c>
      <c r="I142" s="8">
        <f t="shared" ca="1" si="17"/>
        <v>-0.17571158506092271</v>
      </c>
      <c r="J142" s="8">
        <f t="shared" ca="1" si="17"/>
        <v>-0.14785597935360406</v>
      </c>
      <c r="K142" s="8">
        <f t="shared" ca="1" si="17"/>
        <v>-0.12212333497517952</v>
      </c>
      <c r="L142" s="8">
        <f t="shared" ca="1" si="17"/>
        <v>-0.11182684272014168</v>
      </c>
      <c r="M142" s="8">
        <f t="shared" ca="1" si="18"/>
        <v>-3.9073359938270817E-2</v>
      </c>
      <c r="N142" s="8">
        <f t="shared" ca="1" si="18"/>
        <v>-1.4089402789698247E-3</v>
      </c>
      <c r="O142" s="8">
        <f t="shared" ca="1" si="18"/>
        <v>-4.4557177822920797E-2</v>
      </c>
      <c r="P142" s="8">
        <f t="shared" ca="1" si="18"/>
        <v>-9.3028312081660666E-2</v>
      </c>
      <c r="Q142" s="8">
        <f t="shared" ca="1" si="18"/>
        <v>-0.12432815400295391</v>
      </c>
      <c r="R142" s="8">
        <f t="shared" ca="1" si="18"/>
        <v>-8.8198158027333454E-2</v>
      </c>
      <c r="S142" s="8">
        <f t="shared" ca="1" si="18"/>
        <v>-3.9118485499290437E-2</v>
      </c>
      <c r="T142" s="8">
        <f t="shared" ca="1" si="18"/>
        <v>-2.6715368258868478E-2</v>
      </c>
      <c r="U142" s="8">
        <f t="shared" ca="1" si="18"/>
        <v>-4.2285694170478477E-2</v>
      </c>
      <c r="V142" s="8">
        <f t="shared" ca="1" si="18"/>
        <v>-8.5106814837234188E-2</v>
      </c>
    </row>
    <row r="143" spans="1:22">
      <c r="A143" s="4" t="s">
        <v>39</v>
      </c>
      <c r="C143" s="8">
        <f t="shared" ca="1" si="17"/>
        <v>-0.2190797491356298</v>
      </c>
      <c r="D143" s="8">
        <f t="shared" ca="1" si="17"/>
        <v>-0.16969853354309897</v>
      </c>
      <c r="E143" s="8">
        <f t="shared" ca="1" si="17"/>
        <v>-6.6923811714016124E-2</v>
      </c>
      <c r="F143" s="8">
        <f t="shared" ca="1" si="17"/>
        <v>-4.1604534525925725E-2</v>
      </c>
      <c r="G143" s="8">
        <f t="shared" ca="1" si="17"/>
        <v>-3.5055401602837176E-2</v>
      </c>
      <c r="H143" s="8">
        <f t="shared" ca="1" si="17"/>
        <v>-5.1153532048878923E-2</v>
      </c>
      <c r="I143" s="8">
        <f t="shared" ca="1" si="17"/>
        <v>-9.8043789924065608E-2</v>
      </c>
      <c r="J143" s="8">
        <f t="shared" ca="1" si="17"/>
        <v>-0.11161019936017126</v>
      </c>
      <c r="K143" s="8">
        <f t="shared" ca="1" si="17"/>
        <v>-6.6745089109605971E-2</v>
      </c>
      <c r="L143" s="8">
        <f t="shared" ca="1" si="17"/>
        <v>-5.6446488695933952E-2</v>
      </c>
      <c r="M143" s="8">
        <f t="shared" ca="1" si="18"/>
        <v>-6.3495686942033933E-2</v>
      </c>
      <c r="N143" s="8">
        <f t="shared" ca="1" si="18"/>
        <v>-3.0167195500625955E-2</v>
      </c>
      <c r="O143" s="8">
        <f t="shared" ca="1" si="18"/>
        <v>-8.7848277842265524E-2</v>
      </c>
      <c r="P143" s="8">
        <f t="shared" ca="1" si="18"/>
        <v>-0.14061366629099314</v>
      </c>
      <c r="Q143" s="8">
        <f t="shared" ca="1" si="18"/>
        <v>-0.11026679751350228</v>
      </c>
      <c r="R143" s="8">
        <f t="shared" ca="1" si="18"/>
        <v>-0.10493101136391562</v>
      </c>
      <c r="S143" s="8">
        <f t="shared" ca="1" si="18"/>
        <v>-7.5400993717315928E-2</v>
      </c>
      <c r="T143" s="8">
        <f t="shared" ca="1" si="18"/>
        <v>4.7419737034696029E-3</v>
      </c>
      <c r="U143" s="8">
        <f t="shared" ca="1" si="18"/>
        <v>4.4056945329627895E-2</v>
      </c>
      <c r="V143" s="8">
        <f t="shared" ca="1" si="18"/>
        <v>-3.0561345185173495E-2</v>
      </c>
    </row>
    <row r="144" spans="1:22">
      <c r="A144" s="4" t="s">
        <v>40</v>
      </c>
      <c r="C144" s="8">
        <f t="shared" ca="1" si="17"/>
        <v>-0.22594771100657235</v>
      </c>
      <c r="D144" s="8">
        <f t="shared" ca="1" si="17"/>
        <v>-0.2384840356282209</v>
      </c>
      <c r="E144" s="8">
        <f t="shared" ca="1" si="17"/>
        <v>-0.23175997044662383</v>
      </c>
      <c r="F144" s="8">
        <f t="shared" ca="1" si="17"/>
        <v>-0.14681984475120285</v>
      </c>
      <c r="G144" s="8">
        <f t="shared" ca="1" si="17"/>
        <v>-5.8090930518573378E-2</v>
      </c>
      <c r="H144" s="8">
        <f t="shared" ca="1" si="17"/>
        <v>-7.5191374416583204E-2</v>
      </c>
      <c r="I144" s="8">
        <f t="shared" ca="1" si="17"/>
        <v>-7.8074614134071282E-2</v>
      </c>
      <c r="J144" s="8">
        <f t="shared" ca="1" si="17"/>
        <v>-6.5219194467217328E-2</v>
      </c>
      <c r="K144" s="8">
        <f t="shared" ca="1" si="17"/>
        <v>-2.7179314344158927E-2</v>
      </c>
      <c r="L144" s="8">
        <f t="shared" ca="1" si="17"/>
        <v>-4.4915949839167968E-3</v>
      </c>
      <c r="M144" s="8">
        <f t="shared" ca="1" si="18"/>
        <v>-2.9521816895572268E-2</v>
      </c>
      <c r="N144" s="8">
        <f t="shared" ca="1" si="18"/>
        <v>-8.3685197946961942E-2</v>
      </c>
      <c r="O144" s="8">
        <f t="shared" ca="1" si="18"/>
        <v>-8.7157142107990582E-2</v>
      </c>
      <c r="P144" s="8">
        <f t="shared" ca="1" si="18"/>
        <v>-7.2878071498656535E-2</v>
      </c>
      <c r="Q144" s="8">
        <f t="shared" ca="1" si="18"/>
        <v>-0.13205537301764853</v>
      </c>
      <c r="R144" s="8">
        <f t="shared" ca="1" si="18"/>
        <v>-0.15251733930063593</v>
      </c>
      <c r="S144" s="8">
        <f t="shared" ca="1" si="18"/>
        <v>-6.2836018732024879E-2</v>
      </c>
      <c r="T144" s="8">
        <f t="shared" ca="1" si="18"/>
        <v>2.8588066276034635E-2</v>
      </c>
      <c r="U144" s="8">
        <f t="shared" ca="1" si="18"/>
        <v>3.6934711217378492E-2</v>
      </c>
      <c r="V144" s="8">
        <f t="shared" ca="1" si="18"/>
        <v>-6.2636429596393053E-2</v>
      </c>
    </row>
    <row r="145" spans="1:22">
      <c r="A145" s="4" t="s">
        <v>41</v>
      </c>
      <c r="C145" s="8">
        <f t="shared" ca="1" si="17"/>
        <v>-0.17268274749789436</v>
      </c>
      <c r="D145" s="8">
        <f t="shared" ca="1" si="17"/>
        <v>-0.15317024440673963</v>
      </c>
      <c r="E145" s="8">
        <f t="shared" ca="1" si="17"/>
        <v>-0.1024847522150317</v>
      </c>
      <c r="F145" s="8">
        <f t="shared" ca="1" si="17"/>
        <v>-7.5868560852243652E-2</v>
      </c>
      <c r="G145" s="8">
        <f t="shared" ca="1" si="17"/>
        <v>-2.0946038285002046E-2</v>
      </c>
      <c r="H145" s="8">
        <f t="shared" ca="1" si="17"/>
        <v>-5.1287185605481254E-2</v>
      </c>
      <c r="I145" s="8">
        <f t="shared" ca="1" si="17"/>
        <v>-7.6626843217435875E-2</v>
      </c>
      <c r="J145" s="8">
        <f t="shared" ca="1" si="17"/>
        <v>-8.0090723878125103E-2</v>
      </c>
      <c r="K145" s="8">
        <f t="shared" ca="1" si="17"/>
        <v>-4.9388089123997128E-2</v>
      </c>
      <c r="L145" s="8">
        <f t="shared" ca="1" si="17"/>
        <v>-4.5095485706662865E-2</v>
      </c>
      <c r="M145" s="8">
        <f t="shared" ca="1" si="18"/>
        <v>-8.1798496737292614E-2</v>
      </c>
      <c r="N145" s="8">
        <f t="shared" ca="1" si="18"/>
        <v>-0.13709936379075227</v>
      </c>
      <c r="O145" s="8">
        <f t="shared" ca="1" si="18"/>
        <v>-0.12479377072165081</v>
      </c>
      <c r="P145" s="8">
        <f t="shared" ca="1" si="18"/>
        <v>-7.6863449313108539E-2</v>
      </c>
      <c r="Q145" s="8">
        <f t="shared" ca="1" si="18"/>
        <v>-0.10232395315876305</v>
      </c>
      <c r="R145" s="8">
        <f t="shared" ca="1" si="18"/>
        <v>-0.16899839084547594</v>
      </c>
      <c r="S145" s="8">
        <f t="shared" ca="1" si="18"/>
        <v>-0.12790832781695216</v>
      </c>
      <c r="T145" s="8">
        <f t="shared" ca="1" si="18"/>
        <v>-8.5668184216921336E-2</v>
      </c>
      <c r="U145" s="8">
        <f t="shared" ca="1" si="18"/>
        <v>-8.9720232949758102E-2</v>
      </c>
      <c r="V145" s="8">
        <f t="shared" ca="1" si="18"/>
        <v>-0.15173401099137832</v>
      </c>
    </row>
    <row r="146" spans="1:22">
      <c r="A146" s="4" t="s">
        <v>42</v>
      </c>
      <c r="C146" s="8">
        <f t="shared" ca="1" si="17"/>
        <v>-0.19003614957352732</v>
      </c>
      <c r="D146" s="8">
        <f t="shared" ca="1" si="17"/>
        <v>-0.19585242929673713</v>
      </c>
      <c r="E146" s="8">
        <f t="shared" ca="1" si="17"/>
        <v>-0.21219876729447473</v>
      </c>
      <c r="F146" s="8">
        <f t="shared" ca="1" si="17"/>
        <v>-0.22418602411439081</v>
      </c>
      <c r="G146" s="8">
        <f t="shared" ca="1" si="17"/>
        <v>-0.20689747205969908</v>
      </c>
      <c r="H146" s="8">
        <f t="shared" ca="1" si="17"/>
        <v>-0.18150522483406414</v>
      </c>
      <c r="I146" s="8">
        <f t="shared" ca="1" si="17"/>
        <v>-0.17826495858531657</v>
      </c>
      <c r="J146" s="8">
        <f t="shared" ca="1" si="17"/>
        <v>-0.19289372558988505</v>
      </c>
      <c r="K146" s="8">
        <f t="shared" ca="1" si="17"/>
        <v>-0.21855986330900545</v>
      </c>
      <c r="L146" s="8">
        <f t="shared" ca="1" si="17"/>
        <v>-0.2388952098894177</v>
      </c>
      <c r="M146" s="8">
        <f t="shared" ca="1" si="18"/>
        <v>-0.25356905028461318</v>
      </c>
      <c r="N146" s="8">
        <f t="shared" ca="1" si="18"/>
        <v>-0.2407749778093119</v>
      </c>
      <c r="O146" s="8">
        <f t="shared" ca="1" si="18"/>
        <v>-0.15889622838685763</v>
      </c>
      <c r="P146" s="8">
        <f t="shared" ca="1" si="18"/>
        <v>-8.5383318197709335E-2</v>
      </c>
      <c r="Q146" s="8">
        <f t="shared" ca="1" si="18"/>
        <v>-9.5704057124575304E-2</v>
      </c>
      <c r="R146" s="8">
        <f t="shared" ca="1" si="18"/>
        <v>-0.10965944938814612</v>
      </c>
      <c r="S146" s="8">
        <f t="shared" ca="1" si="18"/>
        <v>-5.7780205236876374E-2</v>
      </c>
      <c r="T146" s="8">
        <f t="shared" ca="1" si="18"/>
        <v>-2.9205269925939761E-2</v>
      </c>
      <c r="U146" s="8">
        <f t="shared" ca="1" si="18"/>
        <v>-7.618958312477643E-2</v>
      </c>
      <c r="V146" s="8">
        <f t="shared" ca="1" si="18"/>
        <v>-0.16536007415734585</v>
      </c>
    </row>
    <row r="147" spans="1:22">
      <c r="A147" s="4" t="s">
        <v>43</v>
      </c>
      <c r="C147" s="8">
        <f t="shared" ca="1" si="17"/>
        <v>-0.13756046671428504</v>
      </c>
      <c r="D147" s="8">
        <f t="shared" ca="1" si="17"/>
        <v>-0.11225981670573011</v>
      </c>
      <c r="E147" s="8">
        <f t="shared" ca="1" si="17"/>
        <v>-8.7355289670002931E-2</v>
      </c>
      <c r="F147" s="8">
        <f t="shared" ca="1" si="17"/>
        <v>-0.10731477825782459</v>
      </c>
      <c r="G147" s="8">
        <f t="shared" ca="1" si="17"/>
        <v>-8.5393327099165806E-2</v>
      </c>
      <c r="H147" s="8">
        <f t="shared" ca="1" si="17"/>
        <v>-6.0066222229186381E-2</v>
      </c>
      <c r="I147" s="8">
        <f t="shared" ca="1" si="17"/>
        <v>-4.236544986285154E-2</v>
      </c>
      <c r="J147" s="8">
        <f t="shared" ca="1" si="17"/>
        <v>-3.4264841743963166E-2</v>
      </c>
      <c r="K147" s="8">
        <f t="shared" ca="1" si="17"/>
        <v>-1.7697377556455375E-2</v>
      </c>
      <c r="L147" s="8">
        <f t="shared" ca="1" si="17"/>
        <v>-2.7240951675432997E-2</v>
      </c>
      <c r="M147" s="8">
        <f t="shared" ca="1" si="18"/>
        <v>1.9216900906313859E-2</v>
      </c>
      <c r="N147" s="8">
        <f t="shared" ca="1" si="18"/>
        <v>5.4833883869879495E-2</v>
      </c>
      <c r="O147" s="8">
        <f t="shared" ca="1" si="18"/>
        <v>8.7219463886815535E-3</v>
      </c>
      <c r="P147" s="8">
        <f t="shared" ca="1" si="18"/>
        <v>-2.575419551813813E-2</v>
      </c>
      <c r="Q147" s="8">
        <f t="shared" ca="1" si="18"/>
        <v>-1.7396811049529306E-2</v>
      </c>
      <c r="R147" s="8">
        <f t="shared" ca="1" si="18"/>
        <v>-8.8878073876578867E-2</v>
      </c>
      <c r="S147" s="8">
        <f t="shared" ca="1" si="18"/>
        <v>-0.16612036715592066</v>
      </c>
      <c r="T147" s="8">
        <f t="shared" ca="1" si="18"/>
        <v>-0.22236945452922732</v>
      </c>
      <c r="U147" s="8">
        <f t="shared" ca="1" si="18"/>
        <v>-0.26495626034500402</v>
      </c>
      <c r="V147" s="8">
        <f t="shared" ca="1" si="18"/>
        <v>-0.28732674823923998</v>
      </c>
    </row>
    <row r="148" spans="1:22">
      <c r="A148" s="4" t="s">
        <v>44</v>
      </c>
      <c r="C148" s="8">
        <f t="shared" ca="1" si="17"/>
        <v>-0.22446296508990038</v>
      </c>
      <c r="D148" s="8">
        <f t="shared" ca="1" si="17"/>
        <v>-0.21621214511104009</v>
      </c>
      <c r="E148" s="8">
        <f t="shared" ca="1" si="17"/>
        <v>-0.19296027386689066</v>
      </c>
      <c r="F148" s="8">
        <f t="shared" ca="1" si="17"/>
        <v>-9.4526220332589783E-2</v>
      </c>
      <c r="G148" s="8">
        <f t="shared" ca="1" si="17"/>
        <v>-3.9845114692310382E-3</v>
      </c>
      <c r="H148" s="8">
        <f t="shared" ca="1" si="17"/>
        <v>-5.8301202767359714E-2</v>
      </c>
      <c r="I148" s="8">
        <f t="shared" ca="1" si="17"/>
        <v>-0.18822454109824927</v>
      </c>
      <c r="J148" s="8">
        <f t="shared" ca="1" si="17"/>
        <v>-0.23660092121105755</v>
      </c>
      <c r="K148" s="8">
        <f t="shared" ca="1" si="17"/>
        <v>-0.18501673156712228</v>
      </c>
      <c r="L148" s="8">
        <f t="shared" ca="1" si="17"/>
        <v>-0.13194410937574139</v>
      </c>
      <c r="M148" s="8">
        <f t="shared" ca="1" si="18"/>
        <v>-0.11674251463417022</v>
      </c>
      <c r="N148" s="8">
        <f t="shared" ca="1" si="18"/>
        <v>-0.16481343862957903</v>
      </c>
      <c r="O148" s="8">
        <f t="shared" ca="1" si="18"/>
        <v>-0.1907035272956617</v>
      </c>
      <c r="P148" s="8">
        <f t="shared" ca="1" si="18"/>
        <v>-0.17251416512278539</v>
      </c>
      <c r="Q148" s="8">
        <f t="shared" ca="1" si="18"/>
        <v>-0.13034796537324686</v>
      </c>
      <c r="R148" s="8">
        <f t="shared" ca="1" si="18"/>
        <v>-7.9447500180314851E-2</v>
      </c>
      <c r="S148" s="8">
        <f t="shared" ca="1" si="18"/>
        <v>-0.10677554667474366</v>
      </c>
      <c r="T148" s="8">
        <f t="shared" ca="1" si="18"/>
        <v>-0.16226359408377883</v>
      </c>
      <c r="U148" s="8">
        <f t="shared" ca="1" si="18"/>
        <v>-0.14020452650030535</v>
      </c>
      <c r="V148" s="8">
        <f t="shared" ca="1" si="18"/>
        <v>-2.617235767885908E-2</v>
      </c>
    </row>
    <row r="149" spans="1:22">
      <c r="A149" s="4" t="s">
        <v>147</v>
      </c>
      <c r="C149" s="8">
        <f t="shared" ca="1" si="17"/>
        <v>-0.29426066495958619</v>
      </c>
      <c r="D149" s="8">
        <f t="shared" ca="1" si="17"/>
        <v>-0.26768162016323171</v>
      </c>
      <c r="E149" s="8">
        <f t="shared" ca="1" si="17"/>
        <v>-0.16951864527233002</v>
      </c>
      <c r="F149" s="8">
        <f t="shared" ca="1" si="17"/>
        <v>-4.8238162542749298E-2</v>
      </c>
      <c r="G149" s="8">
        <f t="shared" ca="1" si="17"/>
        <v>-1.648798486638222E-2</v>
      </c>
      <c r="H149" s="8">
        <f t="shared" ca="1" si="17"/>
        <v>-6.6006047181763139E-3</v>
      </c>
      <c r="I149" s="8">
        <f t="shared" ca="1" si="17"/>
        <v>-3.5024701018948157E-3</v>
      </c>
      <c r="J149" s="8">
        <f t="shared" ca="1" si="17"/>
        <v>-5.5654463318307687E-2</v>
      </c>
      <c r="K149" s="8">
        <f t="shared" ca="1" si="17"/>
        <v>-0.13624588702576934</v>
      </c>
      <c r="L149" s="8">
        <f t="shared" ca="1" si="17"/>
        <v>-0.13559184116621037</v>
      </c>
      <c r="M149" s="8">
        <f t="shared" ca="1" si="18"/>
        <v>-8.6378203467501108E-2</v>
      </c>
      <c r="N149" s="8">
        <f t="shared" ca="1" si="18"/>
        <v>-9.3647976513739392E-2</v>
      </c>
      <c r="O149" s="8">
        <f t="shared" ca="1" si="18"/>
        <v>-0.11544011699667849</v>
      </c>
      <c r="P149" s="8">
        <f t="shared" ca="1" si="18"/>
        <v>-7.1247330579089635E-2</v>
      </c>
      <c r="Q149" s="8">
        <f t="shared" ca="1" si="18"/>
        <v>-1.4192422018739662E-2</v>
      </c>
      <c r="R149" s="8">
        <f t="shared" ca="1" si="18"/>
        <v>-8.5261473275354174E-2</v>
      </c>
      <c r="S149" s="8">
        <f t="shared" ca="1" si="18"/>
        <v>-0.13633688854577394</v>
      </c>
      <c r="T149" s="8">
        <f t="shared" ca="1" si="18"/>
        <v>-0.15297760260052043</v>
      </c>
      <c r="U149" s="8">
        <f t="shared" ca="1" si="18"/>
        <v>-0.16550045142078107</v>
      </c>
      <c r="V149" s="8">
        <f t="shared" ca="1" si="18"/>
        <v>-0.17720820334719245</v>
      </c>
    </row>
    <row r="150" spans="1:22">
      <c r="A150" s="4" t="s">
        <v>146</v>
      </c>
      <c r="C150" s="8">
        <f t="shared" ca="1" si="17"/>
        <v>-0.19415168480215544</v>
      </c>
      <c r="D150" s="8">
        <f t="shared" ca="1" si="17"/>
        <v>-0.21142394416641247</v>
      </c>
      <c r="E150" s="8">
        <f t="shared" ca="1" si="17"/>
        <v>-0.19211846078628897</v>
      </c>
      <c r="F150" s="8">
        <f t="shared" ca="1" si="17"/>
        <v>-0.12678600453374528</v>
      </c>
      <c r="G150" s="8">
        <f t="shared" ca="1" si="17"/>
        <v>-2.2219116046851093E-2</v>
      </c>
      <c r="H150" s="8">
        <f t="shared" ca="1" si="17"/>
        <v>2.9813148570538388E-2</v>
      </c>
      <c r="I150" s="8">
        <f t="shared" ca="1" si="17"/>
        <v>-1.1328526175674841E-2</v>
      </c>
      <c r="J150" s="8">
        <f t="shared" ca="1" si="17"/>
        <v>-5.7418536005913991E-2</v>
      </c>
      <c r="K150" s="8">
        <f t="shared" ca="1" si="17"/>
        <v>-3.3842306677608243E-2</v>
      </c>
      <c r="L150" s="8">
        <f t="shared" ca="1" si="17"/>
        <v>-8.2845283783268605E-3</v>
      </c>
      <c r="M150" s="8">
        <f t="shared" ca="1" si="18"/>
        <v>-3.4614344101737471E-2</v>
      </c>
      <c r="N150" s="8">
        <f t="shared" ca="1" si="18"/>
        <v>-0.11851975905576755</v>
      </c>
      <c r="O150" s="8">
        <f t="shared" ca="1" si="18"/>
        <v>-0.20156379794538953</v>
      </c>
      <c r="P150" s="8">
        <f t="shared" ca="1" si="18"/>
        <v>-0.21423688734988894</v>
      </c>
      <c r="Q150" s="8">
        <f t="shared" ca="1" si="18"/>
        <v>-0.18027068482163527</v>
      </c>
      <c r="R150" s="8">
        <f t="shared" ca="1" si="18"/>
        <v>-0.11816697563841339</v>
      </c>
      <c r="S150" s="8">
        <f t="shared" ca="1" si="18"/>
        <v>-4.6700684356173992E-2</v>
      </c>
      <c r="T150" s="8">
        <f t="shared" ca="1" si="18"/>
        <v>-6.1063655669006796E-2</v>
      </c>
      <c r="U150" s="8">
        <f t="shared" ca="1" si="18"/>
        <v>-8.9288119961291379E-2</v>
      </c>
      <c r="V150" s="8">
        <f t="shared" ca="1" si="18"/>
        <v>-0.14190979415720822</v>
      </c>
    </row>
    <row r="152" spans="1:22">
      <c r="A152" s="1" t="s">
        <v>101</v>
      </c>
      <c r="C152" s="8">
        <f ca="1">AVERAGE(C136:C150)</f>
        <v>-0.18745988319288348</v>
      </c>
      <c r="D152" s="8">
        <f t="shared" ref="D152:V152" ca="1" si="19">AVERAGE(D136:D150)</f>
        <v>-0.18375124059760997</v>
      </c>
      <c r="E152" s="8">
        <f t="shared" ca="1" si="19"/>
        <v>-0.16049508332899987</v>
      </c>
      <c r="F152" s="8">
        <f t="shared" ca="1" si="19"/>
        <v>-0.12209587088032531</v>
      </c>
      <c r="G152" s="8">
        <f t="shared" ca="1" si="19"/>
        <v>-7.893368529104984E-2</v>
      </c>
      <c r="H152" s="8">
        <f t="shared" ca="1" si="19"/>
        <v>-6.8762085010038596E-2</v>
      </c>
      <c r="I152" s="8">
        <f t="shared" ca="1" si="19"/>
        <v>-9.3325256234309859E-2</v>
      </c>
      <c r="J152" s="8">
        <f t="shared" ca="1" si="19"/>
        <v>-0.11581481449493573</v>
      </c>
      <c r="K152" s="8">
        <f t="shared" ca="1" si="19"/>
        <v>-0.10980324403851929</v>
      </c>
      <c r="L152" s="8">
        <f t="shared" ca="1" si="19"/>
        <v>-0.10294739027561331</v>
      </c>
      <c r="M152" s="8">
        <f t="shared" ca="1" si="19"/>
        <v>-9.5358688447222797E-2</v>
      </c>
      <c r="N152" s="8">
        <f t="shared" ca="1" si="19"/>
        <v>-0.10743395951594176</v>
      </c>
      <c r="O152" s="8">
        <f t="shared" ca="1" si="19"/>
        <v>-0.11730787436018195</v>
      </c>
      <c r="P152" s="8">
        <f t="shared" ca="1" si="19"/>
        <v>-9.5963869312634328E-2</v>
      </c>
      <c r="Q152" s="8">
        <f t="shared" ca="1" si="19"/>
        <v>-8.9252197378682868E-2</v>
      </c>
      <c r="R152" s="8">
        <f t="shared" ca="1" si="19"/>
        <v>-0.11314264148424812</v>
      </c>
      <c r="S152" s="8">
        <f t="shared" ca="1" si="19"/>
        <v>-0.10650636264335617</v>
      </c>
      <c r="T152" s="8">
        <f t="shared" ca="1" si="19"/>
        <v>-9.5859033603707899E-2</v>
      </c>
      <c r="U152" s="8">
        <f t="shared" ca="1" si="19"/>
        <v>-0.10774142683325699</v>
      </c>
      <c r="V152" s="8">
        <f t="shared" ca="1" si="19"/>
        <v>-0.13415183234960765</v>
      </c>
    </row>
    <row r="153" spans="1:22">
      <c r="A153" s="1" t="s">
        <v>199</v>
      </c>
      <c r="C153" s="1">
        <f ca="1">STDEV(C136:C150)/SQRT(14)</f>
        <v>2.025026307531165E-2</v>
      </c>
      <c r="D153" s="1">
        <f t="shared" ref="D153:V153" ca="1" si="20">STDEV(D136:D150)/SQRT(14)</f>
        <v>1.8919603939434267E-2</v>
      </c>
      <c r="E153" s="1">
        <f t="shared" ca="1" si="20"/>
        <v>1.9925057971653424E-2</v>
      </c>
      <c r="F153" s="1">
        <f t="shared" ca="1" si="20"/>
        <v>1.791158651923358E-2</v>
      </c>
      <c r="G153" s="1">
        <f t="shared" ca="1" si="20"/>
        <v>1.8574856671797237E-2</v>
      </c>
      <c r="H153" s="1">
        <f t="shared" ca="1" si="20"/>
        <v>1.6455205162140437E-2</v>
      </c>
      <c r="I153" s="1">
        <f t="shared" ca="1" si="20"/>
        <v>1.5982977662096873E-2</v>
      </c>
      <c r="J153" s="1">
        <f t="shared" ca="1" si="20"/>
        <v>1.5872021089000453E-2</v>
      </c>
      <c r="K153" s="1">
        <f t="shared" ca="1" si="20"/>
        <v>1.9244417095657738E-2</v>
      </c>
      <c r="L153" s="1">
        <f t="shared" ca="1" si="20"/>
        <v>2.0321209214982153E-2</v>
      </c>
      <c r="M153" s="1">
        <f t="shared" ca="1" si="20"/>
        <v>1.7857830672675015E-2</v>
      </c>
      <c r="N153" s="1">
        <f t="shared" ca="1" si="20"/>
        <v>1.9761614285941663E-2</v>
      </c>
      <c r="O153" s="1">
        <f t="shared" ca="1" si="20"/>
        <v>1.5996493612995159E-2</v>
      </c>
      <c r="P153" s="1">
        <f t="shared" ca="1" si="20"/>
        <v>1.6499328847845288E-2</v>
      </c>
      <c r="Q153" s="1">
        <f t="shared" ca="1" si="20"/>
        <v>1.5236132878632239E-2</v>
      </c>
      <c r="R153" s="1">
        <f t="shared" ca="1" si="20"/>
        <v>8.5125348442070935E-3</v>
      </c>
      <c r="S153" s="1">
        <f t="shared" ca="1" si="20"/>
        <v>1.2402188994659653E-2</v>
      </c>
      <c r="T153" s="1">
        <f t="shared" ca="1" si="20"/>
        <v>1.9839623670556611E-2</v>
      </c>
      <c r="U153" s="1">
        <f t="shared" ca="1" si="20"/>
        <v>2.3036840823748312E-2</v>
      </c>
      <c r="V153" s="1">
        <f t="shared" ca="1" si="20"/>
        <v>2.4344999816187141E-2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8.0922311561817312E-2</v>
      </c>
      <c r="D2" s="9">
        <f ca="1">(0.05-'Total-Smoothed'!D2)^2</f>
        <v>0.12004965043895791</v>
      </c>
      <c r="E2" s="9">
        <f ca="1">(0.05-'Total-Smoothed'!E2)^2</f>
        <v>3.8787104145508837E-2</v>
      </c>
      <c r="F2" s="9">
        <f ca="1">(0.05-'Total-Smoothed'!F2)^2</f>
        <v>1.0027110154569854E-2</v>
      </c>
      <c r="G2" s="9">
        <f ca="1">(0.05-'Total-Smoothed'!G2)^2</f>
        <v>3.8585037857449309E-2</v>
      </c>
      <c r="H2" s="9">
        <f ca="1">(0.05-'Total-Smoothed'!H2)^2</f>
        <v>0.11256292695553663</v>
      </c>
      <c r="I2" s="9">
        <f ca="1">(0.05-'Total-Smoothed'!I2)^2</f>
        <v>5.8219931702953864E-2</v>
      </c>
      <c r="J2" s="9">
        <f ca="1">(0.05-'Total-Smoothed'!J2)^2</f>
        <v>5.5203136713612336E-2</v>
      </c>
      <c r="K2" s="9">
        <f ca="1">(0.05-'Total-Smoothed'!K2)^2</f>
        <v>0.11195655504045612</v>
      </c>
      <c r="L2" s="9">
        <f ca="1">(0.05-'Total-Smoothed'!L2)^2</f>
        <v>4.6921645271152321E-2</v>
      </c>
      <c r="M2" s="9">
        <f ca="1">(0.05-'Total-Smoothed'!M2)^2</f>
        <v>3.3187777420181338E-3</v>
      </c>
      <c r="N2" s="9">
        <f ca="1">(0.05-'Total-Smoothed'!N2)^2</f>
        <v>2.8112071338921859E-5</v>
      </c>
      <c r="O2" s="9">
        <f ca="1">(0.05-'Total-Smoothed'!O2)^2</f>
        <v>4.3217693704375267E-6</v>
      </c>
      <c r="P2" s="9">
        <f ca="1">(0.05-'Total-Smoothed'!P2)^2</f>
        <v>4.9366184835155361E-5</v>
      </c>
      <c r="Q2" s="9">
        <f ca="1">(0.05-'Total-Smoothed'!Q2)^2</f>
        <v>4.9192632640706062E-4</v>
      </c>
      <c r="R2" s="9">
        <f ca="1">(0.05-'Total-Smoothed'!R2)^2</f>
        <v>9.8943026234738483E-4</v>
      </c>
      <c r="S2" s="9">
        <f ca="1">(0.05-'Total-Smoothed'!S2)^2</f>
        <v>6.2426387600523494E-4</v>
      </c>
      <c r="T2" s="9">
        <f ca="1">(0.05-'Total-Smoothed'!T2)^2</f>
        <v>8.4799742471436531E-5</v>
      </c>
      <c r="U2" s="9">
        <f ca="1">(0.05-'Total-Smoothed'!U2)^2</f>
        <v>1.0158268989551456E-2</v>
      </c>
      <c r="V2" s="9">
        <f ca="1">(0.05-'Total-Smoothed'!V2)^2</f>
        <v>6.3934848939124198E-2</v>
      </c>
      <c r="Z2" s="4">
        <f ca="1">AVERAGE(C2:L2)</f>
        <v>6.7323540984201444E-2</v>
      </c>
      <c r="AA2" s="4">
        <f ca="1">AVERAGE(M2:V2)</f>
        <v>7.9684115903469431E-3</v>
      </c>
      <c r="AC2" s="4">
        <f ca="1">AVERAGE(C2:E2)</f>
        <v>7.9919688715428025E-2</v>
      </c>
      <c r="AD2" s="4">
        <f ca="1">AVERAGE(R2:T2)</f>
        <v>5.661646269413521E-4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1.1524145053969791E-3</v>
      </c>
      <c r="D3" s="9">
        <f ca="1">(0.05-'Total-Smoothed'!D3)^2</f>
        <v>6.3491780016958048E-4</v>
      </c>
      <c r="E3" s="9">
        <f ca="1">(0.05-'Total-Smoothed'!E3)^2</f>
        <v>3.4693798803602734E-7</v>
      </c>
      <c r="F3" s="9">
        <f ca="1">(0.05-'Total-Smoothed'!F3)^2</f>
        <v>5.2164512099529894E-3</v>
      </c>
      <c r="G3" s="9">
        <f ca="1">(0.05-'Total-Smoothed'!G3)^2</f>
        <v>2.0790425749768075E-2</v>
      </c>
      <c r="H3" s="9">
        <f ca="1">(0.05-'Total-Smoothed'!H3)^2</f>
        <v>1.2338995303251702E-2</v>
      </c>
      <c r="I3" s="9">
        <f ca="1">(0.05-'Total-Smoothed'!I3)^2</f>
        <v>9.774286445652992E-3</v>
      </c>
      <c r="J3" s="9">
        <f ca="1">(0.05-'Total-Smoothed'!J3)^2</f>
        <v>1.5195022896733905E-2</v>
      </c>
      <c r="K3" s="9">
        <f ca="1">(0.05-'Total-Smoothed'!K3)^2</f>
        <v>5.2094082560493714E-3</v>
      </c>
      <c r="L3" s="9">
        <f ca="1">(0.05-'Total-Smoothed'!L3)^2</f>
        <v>3.7542815424461366E-5</v>
      </c>
      <c r="M3" s="9">
        <f ca="1">(0.05-'Total-Smoothed'!M3)^2</f>
        <v>3.4280057618121899E-4</v>
      </c>
      <c r="N3" s="9">
        <f ca="1">(0.05-'Total-Smoothed'!N3)^2</f>
        <v>3.4740319739071785E-4</v>
      </c>
      <c r="O3" s="9">
        <f ca="1">(0.05-'Total-Smoothed'!O3)^2</f>
        <v>3.791565426585846E-7</v>
      </c>
      <c r="P3" s="9">
        <f ca="1">(0.05-'Total-Smoothed'!P3)^2</f>
        <v>2.1540885330220598E-6</v>
      </c>
      <c r="Q3" s="9">
        <f ca="1">(0.05-'Total-Smoothed'!Q3)^2</f>
        <v>1.4721568112676701E-5</v>
      </c>
      <c r="R3" s="9">
        <f ca="1">(0.05-'Total-Smoothed'!R3)^2</f>
        <v>1.5829333666776448E-3</v>
      </c>
      <c r="S3" s="9">
        <f ca="1">(0.05-'Total-Smoothed'!S3)^2</f>
        <v>3.140450615924105E-2</v>
      </c>
      <c r="T3" s="9">
        <f ca="1">(0.05-'Total-Smoothed'!T3)^2</f>
        <v>0.10305575205773229</v>
      </c>
      <c r="U3" s="9">
        <f ca="1">(0.05-'Total-Smoothed'!U3)^2</f>
        <v>0.14619732712396905</v>
      </c>
      <c r="V3" s="9">
        <f ca="1">(0.05-'Total-Smoothed'!V3)^2</f>
        <v>0.31033087932326653</v>
      </c>
      <c r="Z3" s="4">
        <f t="shared" ref="Z3:Z27" ca="1" si="0">AVERAGE(C3:L3)</f>
        <v>7.0349811920388094E-3</v>
      </c>
      <c r="AA3" s="4">
        <f t="shared" ref="AA3:AA27" ca="1" si="1">AVERAGE(M3:V3)</f>
        <v>5.9327885661764682E-2</v>
      </c>
      <c r="AC3" s="4">
        <f t="shared" ref="AC3:AC27" ca="1" si="2">AVERAGE(C3:E3)</f>
        <v>5.9589308118486515E-4</v>
      </c>
      <c r="AD3" s="4">
        <f t="shared" ref="AD3:AD27" ca="1" si="3">AVERAGE(R3:T3)</f>
        <v>4.5347730527883656E-2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1.3646458160759931E-3</v>
      </c>
      <c r="D4" s="9">
        <f ca="1">(0.05-'Total-Smoothed'!D4)^2</f>
        <v>1.2435204385146774E-3</v>
      </c>
      <c r="E4" s="9">
        <f ca="1">(0.05-'Total-Smoothed'!E4)^2</f>
        <v>1.044943429432691E-3</v>
      </c>
      <c r="F4" s="9">
        <f ca="1">(0.05-'Total-Smoothed'!F4)^2</f>
        <v>1.0102711378475982E-3</v>
      </c>
      <c r="G4" s="9">
        <f ca="1">(0.05-'Total-Smoothed'!G4)^2</f>
        <v>8.8789256318228882E-4</v>
      </c>
      <c r="H4" s="9">
        <f ca="1">(0.05-'Total-Smoothed'!H4)^2</f>
        <v>7.6604497833574728E-4</v>
      </c>
      <c r="I4" s="9">
        <f ca="1">(0.05-'Total-Smoothed'!I4)^2</f>
        <v>9.9358664839103669E-4</v>
      </c>
      <c r="J4" s="9">
        <f ca="1">(0.05-'Total-Smoothed'!J4)^2</f>
        <v>1.0676117698721085E-3</v>
      </c>
      <c r="K4" s="9">
        <f ca="1">(0.05-'Total-Smoothed'!K4)^2</f>
        <v>3.9002500286845347E-4</v>
      </c>
      <c r="L4" s="9">
        <f ca="1">(0.05-'Total-Smoothed'!L4)^2</f>
        <v>1.640850650314646E-4</v>
      </c>
      <c r="M4" s="9">
        <f ca="1">(0.05-'Total-Smoothed'!M4)^2</f>
        <v>1.1052275734983223E-4</v>
      </c>
      <c r="N4" s="9">
        <f ca="1">(0.05-'Total-Smoothed'!N4)^2</f>
        <v>3.4965236555335261E-4</v>
      </c>
      <c r="O4" s="9">
        <f ca="1">(0.05-'Total-Smoothed'!O4)^2</f>
        <v>6.1070598148321503E-4</v>
      </c>
      <c r="P4" s="9">
        <f ca="1">(0.05-'Total-Smoothed'!P4)^2</f>
        <v>4.7362801164350064E-4</v>
      </c>
      <c r="Q4" s="9">
        <f ca="1">(0.05-'Total-Smoothed'!Q4)^2</f>
        <v>2.6247798498516255E-4</v>
      </c>
      <c r="R4" s="9">
        <f ca="1">(0.05-'Total-Smoothed'!R4)^2</f>
        <v>2.1545224486251743E-4</v>
      </c>
      <c r="S4" s="9">
        <f ca="1">(0.05-'Total-Smoothed'!S4)^2</f>
        <v>1.1978042903944036E-4</v>
      </c>
      <c r="T4" s="9">
        <f ca="1">(0.05-'Total-Smoothed'!T4)^2</f>
        <v>3.5116265011044814E-4</v>
      </c>
      <c r="U4" s="9">
        <f ca="1">(0.05-'Total-Smoothed'!U4)^2</f>
        <v>6.6674586561519199E-4</v>
      </c>
      <c r="V4" s="9">
        <f ca="1">(0.05-'Total-Smoothed'!V4)^2</f>
        <v>2.2950393385549127E-4</v>
      </c>
      <c r="Z4" s="4">
        <f t="shared" ca="1" si="0"/>
        <v>8.9326268495520575E-4</v>
      </c>
      <c r="AA4" s="4">
        <f t="shared" ca="1" si="1"/>
        <v>3.3896322244981526E-4</v>
      </c>
      <c r="AC4" s="4">
        <f t="shared" ca="1" si="2"/>
        <v>1.217703228007787E-3</v>
      </c>
      <c r="AD4" s="4">
        <f t="shared" ca="1" si="3"/>
        <v>2.2879844133746863E-4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1.6870427813896875E-3</v>
      </c>
      <c r="D5" s="9">
        <f ca="1">(0.05-'Total-Smoothed'!D5)^2</f>
        <v>1.4522358708113864E-3</v>
      </c>
      <c r="E5" s="9">
        <f ca="1">(0.05-'Total-Smoothed'!E5)^2</f>
        <v>3.370658296670724E-4</v>
      </c>
      <c r="F5" s="9">
        <f ca="1">(0.05-'Total-Smoothed'!F5)^2</f>
        <v>8.2086562958267088E-4</v>
      </c>
      <c r="G5" s="9">
        <f ca="1">(0.05-'Total-Smoothed'!G5)^2</f>
        <v>4.4587920340219498E-3</v>
      </c>
      <c r="H5" s="9">
        <f ca="1">(0.05-'Total-Smoothed'!H5)^2</f>
        <v>1.7254915806791307E-3</v>
      </c>
      <c r="I5" s="9">
        <f ca="1">(0.05-'Total-Smoothed'!I5)^2</f>
        <v>6.7534942191582433E-4</v>
      </c>
      <c r="J5" s="9">
        <f ca="1">(0.05-'Total-Smoothed'!J5)^2</f>
        <v>4.8335299572227026E-3</v>
      </c>
      <c r="K5" s="9">
        <f ca="1">(0.05-'Total-Smoothed'!K5)^2</f>
        <v>1.3688632173981776E-2</v>
      </c>
      <c r="L5" s="9">
        <f ca="1">(0.05-'Total-Smoothed'!L5)^2</f>
        <v>4.7172559531755082E-3</v>
      </c>
      <c r="M5" s="9">
        <f ca="1">(0.05-'Total-Smoothed'!M5)^2</f>
        <v>9.512309052752911E-4</v>
      </c>
      <c r="N5" s="9">
        <f ca="1">(0.05-'Total-Smoothed'!N5)^2</f>
        <v>2.7626120749199277E-3</v>
      </c>
      <c r="O5" s="9">
        <f ca="1">(0.05-'Total-Smoothed'!O5)^2</f>
        <v>5.5897777892137207E-2</v>
      </c>
      <c r="P5" s="9">
        <f ca="1">(0.05-'Total-Smoothed'!P5)^2</f>
        <v>0.28117645208729786</v>
      </c>
      <c r="Q5" s="9">
        <f ca="1">(0.05-'Total-Smoothed'!Q5)^2</f>
        <v>0.3036892349320654</v>
      </c>
      <c r="R5" s="9">
        <f ca="1">(0.05-'Total-Smoothed'!R5)^2</f>
        <v>9.7093446692906579E-2</v>
      </c>
      <c r="S5" s="9">
        <f ca="1">(0.05-'Total-Smoothed'!S5)^2</f>
        <v>6.3054969499732119E-2</v>
      </c>
      <c r="T5" s="9">
        <f ca="1">(0.05-'Total-Smoothed'!T5)^2</f>
        <v>0.10770485538065123</v>
      </c>
      <c r="U5" s="9">
        <f ca="1">(0.05-'Total-Smoothed'!U5)^2</f>
        <v>3.81831552257225E-2</v>
      </c>
      <c r="V5" s="9">
        <f ca="1">(0.05-'Total-Smoothed'!V5)^2</f>
        <v>3.6878128229323663E-3</v>
      </c>
      <c r="Z5" s="4">
        <f t="shared" ca="1" si="0"/>
        <v>3.439626123244771E-3</v>
      </c>
      <c r="AA5" s="4">
        <f t="shared" ca="1" si="1"/>
        <v>9.5420154751364034E-2</v>
      </c>
      <c r="AC5" s="4">
        <f t="shared" ca="1" si="2"/>
        <v>1.1587814939560488E-3</v>
      </c>
      <c r="AD5" s="4">
        <f t="shared" ca="1" si="3"/>
        <v>8.9284423857763306E-2</v>
      </c>
    </row>
    <row r="6" spans="1:42">
      <c r="A6" s="4" t="s">
        <v>36</v>
      </c>
      <c r="B6" s="4" t="s">
        <v>118</v>
      </c>
      <c r="C6" s="9">
        <f ca="1">(0.05-'Total-Smoothed'!C6)^2</f>
        <v>9.6073613123764533E-4</v>
      </c>
      <c r="D6" s="9">
        <f ca="1">(0.05-'Total-Smoothed'!D6)^2</f>
        <v>4.428994152307774E-4</v>
      </c>
      <c r="E6" s="9">
        <f ca="1">(0.05-'Total-Smoothed'!E6)^2</f>
        <v>2.0870602552137003E-4</v>
      </c>
      <c r="F6" s="9">
        <f ca="1">(0.05-'Total-Smoothed'!F6)^2</f>
        <v>1.0225062980871574E-4</v>
      </c>
      <c r="G6" s="9">
        <f ca="1">(0.05-'Total-Smoothed'!G6)^2</f>
        <v>6.5703745904725021E-5</v>
      </c>
      <c r="H6" s="9">
        <f ca="1">(0.05-'Total-Smoothed'!H6)^2</f>
        <v>3.5607128657213084E-5</v>
      </c>
      <c r="I6" s="9">
        <f ca="1">(0.05-'Total-Smoothed'!I6)^2</f>
        <v>1.0178272383120591E-4</v>
      </c>
      <c r="J6" s="9">
        <f ca="1">(0.05-'Total-Smoothed'!J6)^2</f>
        <v>4.5035053144914508E-4</v>
      </c>
      <c r="K6" s="9">
        <f ca="1">(0.05-'Total-Smoothed'!K6)^2</f>
        <v>8.1696348581017462E-4</v>
      </c>
      <c r="L6" s="9">
        <f ca="1">(0.05-'Total-Smoothed'!L6)^2</f>
        <v>5.9660516127404517E-4</v>
      </c>
      <c r="M6" s="9">
        <f ca="1">(0.05-'Total-Smoothed'!M6)^2</f>
        <v>2.2383484492400978E-4</v>
      </c>
      <c r="N6" s="9">
        <f ca="1">(0.05-'Total-Smoothed'!N6)^2</f>
        <v>2.2796114153462107E-4</v>
      </c>
      <c r="O6" s="9">
        <f ca="1">(0.05-'Total-Smoothed'!O6)^2</f>
        <v>4.2852651733892076E-4</v>
      </c>
      <c r="P6" s="9">
        <f ca="1">(0.05-'Total-Smoothed'!P6)^2</f>
        <v>2.0842374092041387E-4</v>
      </c>
      <c r="Q6" s="9">
        <f ca="1">(0.05-'Total-Smoothed'!Q6)^2</f>
        <v>4.4056125559430051E-4</v>
      </c>
      <c r="R6" s="9">
        <f ca="1">(0.05-'Total-Smoothed'!R6)^2</f>
        <v>1.4804393246213069E-3</v>
      </c>
      <c r="S6" s="9">
        <f ca="1">(0.05-'Total-Smoothed'!S6)^2</f>
        <v>9.8456674659016608E-4</v>
      </c>
      <c r="T6" s="9">
        <f ca="1">(0.05-'Total-Smoothed'!T6)^2</f>
        <v>1.7033268748056963E-4</v>
      </c>
      <c r="U6" s="9">
        <f ca="1">(0.05-'Total-Smoothed'!U6)^2</f>
        <v>6.7294964376317203E-5</v>
      </c>
      <c r="V6" s="9">
        <f ca="1">(0.05-'Total-Smoothed'!V6)^2</f>
        <v>3.0059059756636346E-4</v>
      </c>
      <c r="W6" s="4"/>
      <c r="X6" s="4"/>
      <c r="Y6" s="4"/>
      <c r="Z6" s="4">
        <f t="shared" ca="1" si="0"/>
        <v>3.781604978725018E-4</v>
      </c>
      <c r="AA6" s="4">
        <f t="shared" ca="1" si="1"/>
        <v>4.5325318209469894E-4</v>
      </c>
      <c r="AB6" s="4"/>
      <c r="AC6" s="4">
        <f t="shared" ca="1" si="2"/>
        <v>5.3744719066326429E-4</v>
      </c>
      <c r="AD6" s="4">
        <f t="shared" ca="1" si="3"/>
        <v>8.7844625289734744E-4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0.19220492621966992</v>
      </c>
      <c r="D7" s="9">
        <f ca="1">(0.05-'Total-Smoothed'!D7)^2</f>
        <v>3.6615318815199714E-2</v>
      </c>
      <c r="E7" s="9">
        <f ca="1">(0.05-'Total-Smoothed'!E7)^2</f>
        <v>1.5598921797979896E-2</v>
      </c>
      <c r="F7" s="9">
        <f ca="1">(0.05-'Total-Smoothed'!F7)^2</f>
        <v>6.3655164075866619E-2</v>
      </c>
      <c r="G7" s="9">
        <f ca="1">(0.05-'Total-Smoothed'!G7)^2</f>
        <v>0.10172334053895973</v>
      </c>
      <c r="H7" s="9">
        <f ca="1">(0.05-'Total-Smoothed'!H7)^2</f>
        <v>2.5732837097373031E-2</v>
      </c>
      <c r="I7" s="9">
        <f ca="1">(0.05-'Total-Smoothed'!I7)^2</f>
        <v>1.4686991990785221E-3</v>
      </c>
      <c r="J7" s="9">
        <f ca="1">(0.05-'Total-Smoothed'!J7)^2</f>
        <v>3.2561977330767401E-3</v>
      </c>
      <c r="K7" s="9">
        <f ca="1">(0.05-'Total-Smoothed'!K7)^2</f>
        <v>1.3186455532923873E-2</v>
      </c>
      <c r="L7" s="9">
        <f ca="1">(0.05-'Total-Smoothed'!L7)^2</f>
        <v>5.6981180082673472E-3</v>
      </c>
      <c r="M7" s="9">
        <f ca="1">(0.05-'Total-Smoothed'!M7)^2</f>
        <v>5.8875698761900531E-4</v>
      </c>
      <c r="N7" s="9">
        <f ca="1">(0.05-'Total-Smoothed'!N7)^2</f>
        <v>1.4424196233127542E-3</v>
      </c>
      <c r="O7" s="9">
        <f ca="1">(0.05-'Total-Smoothed'!O7)^2</f>
        <v>1.7094626861253473E-2</v>
      </c>
      <c r="P7" s="9">
        <f ca="1">(0.05-'Total-Smoothed'!P7)^2</f>
        <v>4.9140907116095305E-2</v>
      </c>
      <c r="Q7" s="9">
        <f ca="1">(0.05-'Total-Smoothed'!Q7)^2</f>
        <v>1.5658473793469917E-2</v>
      </c>
      <c r="R7" s="9">
        <f ca="1">(0.05-'Total-Smoothed'!R7)^2</f>
        <v>1.2035592207064206E-4</v>
      </c>
      <c r="S7" s="9">
        <f ca="1">(0.05-'Total-Smoothed'!S7)^2</f>
        <v>4.1132027618123892E-4</v>
      </c>
      <c r="T7" s="9">
        <f ca="1">(0.05-'Total-Smoothed'!T7)^2</f>
        <v>3.2380988758303657E-4</v>
      </c>
      <c r="U7" s="9">
        <f ca="1">(0.05-'Total-Smoothed'!U7)^2</f>
        <v>1.2270758585932338E-3</v>
      </c>
      <c r="V7" s="9">
        <f ca="1">(0.05-'Total-Smoothed'!V7)^2</f>
        <v>2.7028558331366761E-3</v>
      </c>
      <c r="W7" s="4"/>
      <c r="X7" s="4"/>
      <c r="Y7" s="4"/>
      <c r="Z7" s="4">
        <f t="shared" ca="1" si="0"/>
        <v>4.5913997901839539E-2</v>
      </c>
      <c r="AA7" s="4">
        <f t="shared" ca="1" si="1"/>
        <v>8.8710602159315297E-3</v>
      </c>
      <c r="AB7" s="4"/>
      <c r="AC7" s="4">
        <f t="shared" ca="1" si="2"/>
        <v>8.1473055610949849E-2</v>
      </c>
      <c r="AD7" s="4">
        <f t="shared" ca="1" si="3"/>
        <v>2.851620286116392E-4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1.3388158891847226E-4</v>
      </c>
      <c r="D8" s="9">
        <f ca="1">(0.05-'Total-Smoothed'!D8)^2</f>
        <v>2.7430909929175103E-6</v>
      </c>
      <c r="E8" s="9">
        <f ca="1">(0.05-'Total-Smoothed'!E8)^2</f>
        <v>5.8950477747718078E-5</v>
      </c>
      <c r="F8" s="9">
        <f ca="1">(0.05-'Total-Smoothed'!F8)^2</f>
        <v>4.7912311830989827E-6</v>
      </c>
      <c r="G8" s="9">
        <f ca="1">(0.05-'Total-Smoothed'!G8)^2</f>
        <v>7.0486989531435296E-5</v>
      </c>
      <c r="H8" s="9">
        <f ca="1">(0.05-'Total-Smoothed'!H8)^2</f>
        <v>1.1219925627355058E-5</v>
      </c>
      <c r="I8" s="9">
        <f ca="1">(0.05-'Total-Smoothed'!I8)^2</f>
        <v>4.6490220842882113E-7</v>
      </c>
      <c r="J8" s="9">
        <f ca="1">(0.05-'Total-Smoothed'!J8)^2</f>
        <v>3.8320219359143289E-5</v>
      </c>
      <c r="K8" s="9">
        <f ca="1">(0.05-'Total-Smoothed'!K8)^2</f>
        <v>1.1634693279903221E-3</v>
      </c>
      <c r="L8" s="9">
        <f ca="1">(0.05-'Total-Smoothed'!L8)^2</f>
        <v>4.7006067098206213E-2</v>
      </c>
      <c r="M8" s="9">
        <f ca="1">(0.05-'Total-Smoothed'!M8)^2</f>
        <v>0.25736701904742409</v>
      </c>
      <c r="N8" s="9">
        <f ca="1">(0.05-'Total-Smoothed'!N8)^2</f>
        <v>0.29459531596291183</v>
      </c>
      <c r="O8" s="9">
        <f ca="1">(0.05-'Total-Smoothed'!O8)^2</f>
        <v>7.4862797228122321E-2</v>
      </c>
      <c r="P8" s="9">
        <f ca="1">(0.05-'Total-Smoothed'!P8)^2</f>
        <v>5.9849659758330143E-3</v>
      </c>
      <c r="Q8" s="9">
        <f ca="1">(0.05-'Total-Smoothed'!Q8)^2</f>
        <v>5.1718528309053248E-3</v>
      </c>
      <c r="R8" s="9">
        <f ca="1">(0.05-'Total-Smoothed'!R8)^2</f>
        <v>1.9701605699870353E-2</v>
      </c>
      <c r="S8" s="9">
        <f ca="1">(0.05-'Total-Smoothed'!S8)^2</f>
        <v>1.2857055034145824E-2</v>
      </c>
      <c r="T8" s="9">
        <f ca="1">(0.05-'Total-Smoothed'!T8)^2</f>
        <v>6.1267769002645743E-3</v>
      </c>
      <c r="U8" s="9">
        <f ca="1">(0.05-'Total-Smoothed'!U8)^2</f>
        <v>4.2682448895532028E-3</v>
      </c>
      <c r="V8" s="9">
        <f ca="1">(0.05-'Total-Smoothed'!V8)^2</f>
        <v>4.6023539504830005E-3</v>
      </c>
      <c r="Z8" s="4">
        <f t="shared" ca="1" si="0"/>
        <v>4.8490394851765104E-3</v>
      </c>
      <c r="AA8" s="4">
        <f t="shared" ca="1" si="1"/>
        <v>6.8553798751951361E-2</v>
      </c>
      <c r="AB8" s="4"/>
      <c r="AC8" s="4">
        <f t="shared" ca="1" si="2"/>
        <v>6.5191719219702613E-5</v>
      </c>
      <c r="AD8" s="4">
        <f t="shared" ca="1" si="3"/>
        <v>1.2895145878093582E-2</v>
      </c>
    </row>
    <row r="9" spans="1:42">
      <c r="A9" s="4" t="s">
        <v>39</v>
      </c>
      <c r="B9" s="4" t="s">
        <v>119</v>
      </c>
      <c r="C9" s="9">
        <f ca="1">(0.05-'Total-Smoothed'!C9)^2</f>
        <v>7.4293276318317049E-4</v>
      </c>
      <c r="D9" s="9">
        <f ca="1">(0.05-'Total-Smoothed'!D9)^2</f>
        <v>3.1245680500760046E-2</v>
      </c>
      <c r="E9" s="9">
        <f ca="1">(0.05-'Total-Smoothed'!E9)^2</f>
        <v>0.11832829632552369</v>
      </c>
      <c r="F9" s="9">
        <f ca="1">(0.05-'Total-Smoothed'!F9)^2</f>
        <v>7.6870507516670836E-2</v>
      </c>
      <c r="G9" s="9">
        <f ca="1">(0.05-'Total-Smoothed'!G9)^2</f>
        <v>2.9998999901884524E-2</v>
      </c>
      <c r="H9" s="9">
        <f ca="1">(0.05-'Total-Smoothed'!H9)^2</f>
        <v>9.6142866640145323E-3</v>
      </c>
      <c r="I9" s="9">
        <f ca="1">(0.05-'Total-Smoothed'!I9)^2</f>
        <v>7.4551970021655457E-3</v>
      </c>
      <c r="J9" s="9">
        <f ca="1">(0.05-'Total-Smoothed'!J9)^2</f>
        <v>5.4884755278503542E-3</v>
      </c>
      <c r="K9" s="9">
        <f ca="1">(0.05-'Total-Smoothed'!K9)^2</f>
        <v>1.6814411084071213E-3</v>
      </c>
      <c r="L9" s="9">
        <f ca="1">(0.05-'Total-Smoothed'!L9)^2</f>
        <v>5.1825919200349582E-3</v>
      </c>
      <c r="M9" s="9">
        <f ca="1">(0.05-'Total-Smoothed'!M9)^2</f>
        <v>5.0188881239793301E-2</v>
      </c>
      <c r="N9" s="9">
        <f ca="1">(0.05-'Total-Smoothed'!N9)^2</f>
        <v>0.14910697899148928</v>
      </c>
      <c r="O9" s="9">
        <f ca="1">(0.05-'Total-Smoothed'!O9)^2</f>
        <v>9.0648246730389306E-2</v>
      </c>
      <c r="P9" s="9">
        <f ca="1">(0.05-'Total-Smoothed'!P9)^2</f>
        <v>4.1772023719602168E-2</v>
      </c>
      <c r="Q9" s="9">
        <f ca="1">(0.05-'Total-Smoothed'!Q9)^2</f>
        <v>4.6952910215174039E-2</v>
      </c>
      <c r="R9" s="9">
        <f ca="1">(0.05-'Total-Smoothed'!R9)^2</f>
        <v>1.5916201906984898E-2</v>
      </c>
      <c r="S9" s="9">
        <f ca="1">(0.05-'Total-Smoothed'!S9)^2</f>
        <v>7.2688289605383127E-3</v>
      </c>
      <c r="T9" s="9">
        <f ca="1">(0.05-'Total-Smoothed'!T9)^2</f>
        <v>4.9310788578463216E-2</v>
      </c>
      <c r="U9" s="9">
        <f ca="1">(0.05-'Total-Smoothed'!U9)^2</f>
        <v>0.15102742943670863</v>
      </c>
      <c r="V9" s="9">
        <f ca="1">(0.05-'Total-Smoothed'!V9)^2</f>
        <v>9.9999020964460103E-2</v>
      </c>
      <c r="W9" s="4"/>
      <c r="X9" s="4"/>
      <c r="Y9" s="4"/>
      <c r="Z9" s="4">
        <f t="shared" ca="1" si="0"/>
        <v>2.8660840923049484E-2</v>
      </c>
      <c r="AA9" s="4">
        <f t="shared" ca="1" si="1"/>
        <v>7.0219131074360328E-2</v>
      </c>
      <c r="AB9" s="4"/>
      <c r="AC9" s="4">
        <f t="shared" ca="1" si="2"/>
        <v>5.0105636529822306E-2</v>
      </c>
      <c r="AD9" s="4">
        <f t="shared" ca="1" si="3"/>
        <v>2.4165273148662143E-2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4.1785207327374002E-4</v>
      </c>
      <c r="D10" s="9">
        <f ca="1">(0.05-'Total-Smoothed'!D10)^2</f>
        <v>2.2992293880882529E-5</v>
      </c>
      <c r="E10" s="9">
        <f ca="1">(0.05-'Total-Smoothed'!E10)^2</f>
        <v>2.7435743626706265E-3</v>
      </c>
      <c r="F10" s="9">
        <f ca="1">(0.05-'Total-Smoothed'!F10)^2</f>
        <v>4.3764231588057617E-2</v>
      </c>
      <c r="G10" s="9">
        <f ca="1">(0.05-'Total-Smoothed'!G10)^2</f>
        <v>0.10872275807061767</v>
      </c>
      <c r="H10" s="9">
        <f ca="1">(0.05-'Total-Smoothed'!H10)^2</f>
        <v>3.6644691338403187E-2</v>
      </c>
      <c r="I10" s="9">
        <f ca="1">(0.05-'Total-Smoothed'!I10)^2</f>
        <v>4.8204081644335752E-3</v>
      </c>
      <c r="J10" s="9">
        <f ca="1">(0.05-'Total-Smoothed'!J10)^2</f>
        <v>1.9745444459550779E-3</v>
      </c>
      <c r="K10" s="9">
        <f ca="1">(0.05-'Total-Smoothed'!K10)^2</f>
        <v>2.7240366793802951E-3</v>
      </c>
      <c r="L10" s="9">
        <f ca="1">(0.05-'Total-Smoothed'!L10)^2</f>
        <v>2.0322048997696428E-2</v>
      </c>
      <c r="M10" s="9">
        <f ca="1">(0.05-'Total-Smoothed'!M10)^2</f>
        <v>7.2748053607416471E-2</v>
      </c>
      <c r="N10" s="9">
        <f ca="1">(0.05-'Total-Smoothed'!N10)^2</f>
        <v>7.2236940573876252E-2</v>
      </c>
      <c r="O10" s="9">
        <f ca="1">(0.05-'Total-Smoothed'!O10)^2</f>
        <v>6.0458763924154696E-2</v>
      </c>
      <c r="P10" s="9">
        <f ca="1">(0.05-'Total-Smoothed'!P10)^2</f>
        <v>6.1177908711600351E-2</v>
      </c>
      <c r="Q10" s="9">
        <f ca="1">(0.05-'Total-Smoothed'!Q10)^2</f>
        <v>1.2381316424175209E-2</v>
      </c>
      <c r="R10" s="9">
        <f ca="1">(0.05-'Total-Smoothed'!R10)^2</f>
        <v>2.3915453317235001E-6</v>
      </c>
      <c r="S10" s="9">
        <f ca="1">(0.05-'Total-Smoothed'!S10)^2</f>
        <v>1.588522300923149E-3</v>
      </c>
      <c r="T10" s="9">
        <f ca="1">(0.05-'Total-Smoothed'!T10)^2</f>
        <v>4.7521901724383232E-2</v>
      </c>
      <c r="U10" s="9">
        <f ca="1">(0.05-'Total-Smoothed'!U10)^2</f>
        <v>0.13950841756082222</v>
      </c>
      <c r="V10" s="9">
        <f ca="1">(0.05-'Total-Smoothed'!V10)^2</f>
        <v>8.0203235571678605E-2</v>
      </c>
      <c r="Z10" s="4">
        <f t="shared" ca="1" si="0"/>
        <v>2.2215713801436908E-2</v>
      </c>
      <c r="AA10" s="4">
        <f t="shared" ca="1" si="1"/>
        <v>5.4782745194436197E-2</v>
      </c>
      <c r="AB10" s="4"/>
      <c r="AC10" s="4">
        <f t="shared" ca="1" si="2"/>
        <v>1.0614729099417497E-3</v>
      </c>
      <c r="AD10" s="4">
        <f t="shared" ca="1" si="3"/>
        <v>1.6370938523546034E-2</v>
      </c>
    </row>
    <row r="11" spans="1:42">
      <c r="A11" s="4" t="s">
        <v>41</v>
      </c>
      <c r="B11" s="4" t="s">
        <v>116</v>
      </c>
      <c r="C11" s="9">
        <f ca="1">(0.05-'Total-Smoothed'!C11)^2</f>
        <v>1.1219307442427689E-3</v>
      </c>
      <c r="D11" s="9">
        <f ca="1">(0.05-'Total-Smoothed'!D11)^2</f>
        <v>1.8459687690376165E-2</v>
      </c>
      <c r="E11" s="9">
        <f ca="1">(0.05-'Total-Smoothed'!E11)^2</f>
        <v>7.8409565711106702E-2</v>
      </c>
      <c r="F11" s="9">
        <f ca="1">(0.05-'Total-Smoothed'!F11)^2</f>
        <v>0.13162527931778945</v>
      </c>
      <c r="G11" s="9">
        <f ca="1">(0.05-'Total-Smoothed'!G11)^2</f>
        <v>0.20046582116771502</v>
      </c>
      <c r="H11" s="9">
        <f ca="1">(0.05-'Total-Smoothed'!H11)^2</f>
        <v>8.5487384231783814E-2</v>
      </c>
      <c r="I11" s="9">
        <f ca="1">(0.05-'Total-Smoothed'!I11)^2</f>
        <v>1.5182770338197446E-2</v>
      </c>
      <c r="J11" s="9">
        <f ca="1">(0.05-'Total-Smoothed'!J11)^2</f>
        <v>2.7408081687589812E-2</v>
      </c>
      <c r="K11" s="9">
        <f ca="1">(0.05-'Total-Smoothed'!K11)^2</f>
        <v>0.12624383794151747</v>
      </c>
      <c r="L11" s="9">
        <f ca="1">(0.05-'Total-Smoothed'!L11)^2</f>
        <v>0.15644430874852977</v>
      </c>
      <c r="M11" s="9">
        <f ca="1">(0.05-'Total-Smoothed'!M11)^2</f>
        <v>6.9594989527951207E-2</v>
      </c>
      <c r="N11" s="9">
        <f ca="1">(0.05-'Total-Smoothed'!N11)^2</f>
        <v>8.4100258121894231E-3</v>
      </c>
      <c r="O11" s="9">
        <f ca="1">(0.05-'Total-Smoothed'!O11)^2</f>
        <v>2.6186805453286971E-4</v>
      </c>
      <c r="P11" s="9">
        <f ca="1">(0.05-'Total-Smoothed'!P11)^2</f>
        <v>6.9906831567945238E-6</v>
      </c>
      <c r="Q11" s="9">
        <f ca="1">(0.05-'Total-Smoothed'!Q11)^2</f>
        <v>3.1457371621913063E-6</v>
      </c>
      <c r="R11" s="9">
        <f ca="1">(0.05-'Total-Smoothed'!R11)^2</f>
        <v>3.8226002951371233E-5</v>
      </c>
      <c r="S11" s="9">
        <f ca="1">(0.05-'Total-Smoothed'!S11)^2</f>
        <v>1.3748899247153826E-3</v>
      </c>
      <c r="T11" s="9">
        <f ca="1">(0.05-'Total-Smoothed'!T11)^2</f>
        <v>4.1311979328362992E-3</v>
      </c>
      <c r="U11" s="9">
        <f ca="1">(0.05-'Total-Smoothed'!U11)^2</f>
        <v>9.218205974724829E-4</v>
      </c>
      <c r="V11" s="9">
        <f ca="1">(0.05-'Total-Smoothed'!V11)^2</f>
        <v>8.1516026513507437E-4</v>
      </c>
      <c r="W11" s="4"/>
      <c r="X11" s="4"/>
      <c r="Y11" s="4"/>
      <c r="Z11" s="4">
        <f t="shared" ca="1" si="0"/>
        <v>8.4084866757884846E-2</v>
      </c>
      <c r="AA11" s="4">
        <f t="shared" ca="1" si="1"/>
        <v>8.5558314538103086E-3</v>
      </c>
      <c r="AB11" s="4"/>
      <c r="AC11" s="4">
        <f t="shared" ca="1" si="2"/>
        <v>3.2663728048575209E-2</v>
      </c>
      <c r="AD11" s="4">
        <f t="shared" ca="1" si="3"/>
        <v>1.8481046201676843E-3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3.3032616838918185E-5</v>
      </c>
      <c r="D12" s="9">
        <f ca="1">(0.05-'Total-Smoothed'!D12)^2</f>
        <v>1.5107302274248763E-4</v>
      </c>
      <c r="E12" s="9">
        <f ca="1">(0.05-'Total-Smoothed'!E12)^2</f>
        <v>4.1419122771501828E-6</v>
      </c>
      <c r="F12" s="9">
        <f ca="1">(0.05-'Total-Smoothed'!F12)^2</f>
        <v>2.0917814775984827E-4</v>
      </c>
      <c r="G12" s="9">
        <f ca="1">(0.05-'Total-Smoothed'!G12)^2</f>
        <v>2.0185387415238782E-5</v>
      </c>
      <c r="H12" s="9">
        <f ca="1">(0.05-'Total-Smoothed'!H12)^2</f>
        <v>1.9453281895242098E-8</v>
      </c>
      <c r="I12" s="9">
        <f ca="1">(0.05-'Total-Smoothed'!I12)^2</f>
        <v>1.003798540830685E-5</v>
      </c>
      <c r="J12" s="9">
        <f ca="1">(0.05-'Total-Smoothed'!J12)^2</f>
        <v>2.5203572891384491E-5</v>
      </c>
      <c r="K12" s="9">
        <f ca="1">(0.05-'Total-Smoothed'!K12)^2</f>
        <v>3.1756605527084743E-3</v>
      </c>
      <c r="L12" s="9">
        <f ca="1">(0.05-'Total-Smoothed'!L12)^2</f>
        <v>1.4202951844392325E-2</v>
      </c>
      <c r="M12" s="9">
        <f ca="1">(0.05-'Total-Smoothed'!M12)^2</f>
        <v>9.5217376545010581E-3</v>
      </c>
      <c r="N12" s="9">
        <f ca="1">(0.05-'Total-Smoothed'!N12)^2</f>
        <v>2.707482897908794E-3</v>
      </c>
      <c r="O12" s="9">
        <f ca="1">(0.05-'Total-Smoothed'!O12)^2</f>
        <v>9.4667115151058994E-4</v>
      </c>
      <c r="P12" s="9">
        <f ca="1">(0.05-'Total-Smoothed'!P12)^2</f>
        <v>3.6551602906800248E-4</v>
      </c>
      <c r="Q12" s="9">
        <f ca="1">(0.05-'Total-Smoothed'!Q12)^2</f>
        <v>5.0263336015341375E-5</v>
      </c>
      <c r="R12" s="9">
        <f ca="1">(0.05-'Total-Smoothed'!R12)^2</f>
        <v>4.8023347938494716E-6</v>
      </c>
      <c r="S12" s="9">
        <f ca="1">(0.05-'Total-Smoothed'!S12)^2</f>
        <v>2.8007676383219353E-6</v>
      </c>
      <c r="T12" s="9">
        <f ca="1">(0.05-'Total-Smoothed'!T12)^2</f>
        <v>2.7797973910106669E-5</v>
      </c>
      <c r="U12" s="9">
        <f ca="1">(0.05-'Total-Smoothed'!U12)^2</f>
        <v>5.8768086739004905E-5</v>
      </c>
      <c r="V12" s="9">
        <f ca="1">(0.05-'Total-Smoothed'!V12)^2</f>
        <v>3.851453621524021E-5</v>
      </c>
      <c r="Z12" s="4">
        <f t="shared" ca="1" si="0"/>
        <v>1.7831484495716028E-3</v>
      </c>
      <c r="AA12" s="4">
        <f t="shared" ca="1" si="1"/>
        <v>1.3724354768300309E-3</v>
      </c>
      <c r="AB12" s="4"/>
      <c r="AC12" s="4">
        <f t="shared" ca="1" si="2"/>
        <v>6.2749183952852007E-5</v>
      </c>
      <c r="AD12" s="4">
        <f t="shared" ca="1" si="3"/>
        <v>1.1800358780759358E-5</v>
      </c>
    </row>
    <row r="13" spans="1:42">
      <c r="A13" s="4" t="s">
        <v>43</v>
      </c>
      <c r="B13" s="4" t="s">
        <v>121</v>
      </c>
      <c r="C13" s="9">
        <f ca="1">(0.05-'Total-Smoothed'!C13)^2</f>
        <v>9.1444531402796406E-3</v>
      </c>
      <c r="D13" s="9">
        <f ca="1">(0.05-'Total-Smoothed'!D13)^2</f>
        <v>3.8853645859227057E-2</v>
      </c>
      <c r="E13" s="9">
        <f ca="1">(0.05-'Total-Smoothed'!E13)^2</f>
        <v>6.1954352493956803E-2</v>
      </c>
      <c r="F13" s="9">
        <f ca="1">(0.05-'Total-Smoothed'!F13)^2</f>
        <v>1.7205072677760964E-2</v>
      </c>
      <c r="G13" s="9">
        <f ca="1">(0.05-'Total-Smoothed'!G13)^2</f>
        <v>3.5243849161285075E-3</v>
      </c>
      <c r="H13" s="9">
        <f ca="1">(0.05-'Total-Smoothed'!H13)^2</f>
        <v>5.6725165718132754E-3</v>
      </c>
      <c r="I13" s="9">
        <f ca="1">(0.05-'Total-Smoothed'!I13)^2</f>
        <v>1.0506945264989484E-2</v>
      </c>
      <c r="J13" s="9">
        <f ca="1">(0.05-'Total-Smoothed'!J13)^2</f>
        <v>4.1230947257147245E-2</v>
      </c>
      <c r="K13" s="9">
        <f ca="1">(0.05-'Total-Smoothed'!K13)^2</f>
        <v>9.1349366070449106E-2</v>
      </c>
      <c r="L13" s="9">
        <f ca="1">(0.05-'Total-Smoothed'!L13)^2</f>
        <v>5.3452609510512554E-2</v>
      </c>
      <c r="M13" s="9">
        <f ca="1">(0.05-'Total-Smoothed'!M13)^2</f>
        <v>6.9291375237432673E-2</v>
      </c>
      <c r="N13" s="9">
        <f ca="1">(0.05-'Total-Smoothed'!N13)^2</f>
        <v>0.18352671630984796</v>
      </c>
      <c r="O13" s="9">
        <f ca="1">(0.05-'Total-Smoothed'!O13)^2</f>
        <v>0.18623463880313773</v>
      </c>
      <c r="P13" s="9">
        <f ca="1">(0.05-'Total-Smoothed'!P13)^2</f>
        <v>0.13587805963912414</v>
      </c>
      <c r="Q13" s="9">
        <f ca="1">(0.05-'Total-Smoothed'!Q13)^2</f>
        <v>0.13922926214828391</v>
      </c>
      <c r="R13" s="9">
        <f ca="1">(0.05-'Total-Smoothed'!R13)^2</f>
        <v>6.425981100221409E-2</v>
      </c>
      <c r="S13" s="9">
        <f ca="1">(0.05-'Total-Smoothed'!S13)^2</f>
        <v>2.6312912095767717E-2</v>
      </c>
      <c r="T13" s="9">
        <f ca="1">(0.05-'Total-Smoothed'!T13)^2</f>
        <v>1.085407579202695E-2</v>
      </c>
      <c r="U13" s="9">
        <f ca="1">(0.05-'Total-Smoothed'!U13)^2</f>
        <v>1.9493905803522114E-3</v>
      </c>
      <c r="V13" s="9">
        <f ca="1">(0.05-'Total-Smoothed'!V13)^2</f>
        <v>3.5094915509725891E-5</v>
      </c>
      <c r="W13" s="4"/>
      <c r="X13" s="4"/>
      <c r="Y13" s="4"/>
      <c r="Z13" s="4">
        <f t="shared" ca="1" si="0"/>
        <v>3.3289429376226462E-2</v>
      </c>
      <c r="AA13" s="4">
        <f t="shared" ca="1" si="1"/>
        <v>8.175713365236971E-2</v>
      </c>
      <c r="AB13" s="4"/>
      <c r="AC13" s="4">
        <f t="shared" ca="1" si="2"/>
        <v>3.6650817164487835E-2</v>
      </c>
      <c r="AD13" s="4">
        <f t="shared" ca="1" si="3"/>
        <v>3.3808932963336251E-2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1.0765745544740035E-3</v>
      </c>
      <c r="D14" s="9">
        <f ca="1">(0.05-'Total-Smoothed'!D14)^2</f>
        <v>2.9620638542530802E-4</v>
      </c>
      <c r="E14" s="9">
        <f ca="1">(0.05-'Total-Smoothed'!E14)^2</f>
        <v>4.5231583001693231E-4</v>
      </c>
      <c r="F14" s="9">
        <f ca="1">(0.05-'Total-Smoothed'!F14)^2</f>
        <v>2.0163419756973326E-2</v>
      </c>
      <c r="G14" s="9">
        <f ca="1">(0.05-'Total-Smoothed'!G14)^2</f>
        <v>6.6466305006345927E-2</v>
      </c>
      <c r="H14" s="9">
        <f ca="1">(0.05-'Total-Smoothed'!H14)^2</f>
        <v>2.504456503370369E-2</v>
      </c>
      <c r="I14" s="9">
        <f ca="1">(0.05-'Total-Smoothed'!I14)^2</f>
        <v>2.6419138081224748E-3</v>
      </c>
      <c r="J14" s="9">
        <f ca="1">(0.05-'Total-Smoothed'!J14)^2</f>
        <v>2.8748710928967101E-3</v>
      </c>
      <c r="K14" s="9">
        <f ca="1">(0.05-'Total-Smoothed'!K14)^2</f>
        <v>1.2004296602263272E-2</v>
      </c>
      <c r="L14" s="9">
        <f ca="1">(0.05-'Total-Smoothed'!L14)^2</f>
        <v>1.0670116725356294E-2</v>
      </c>
      <c r="M14" s="9">
        <f ca="1">(0.05-'Total-Smoothed'!M14)^2</f>
        <v>2.5574629771355716E-3</v>
      </c>
      <c r="N14" s="9">
        <f ca="1">(0.05-'Total-Smoothed'!N14)^2</f>
        <v>2.9293690418743585E-4</v>
      </c>
      <c r="O14" s="9">
        <f ca="1">(0.05-'Total-Smoothed'!O14)^2</f>
        <v>4.2497755568950325E-4</v>
      </c>
      <c r="P14" s="9">
        <f ca="1">(0.05-'Total-Smoothed'!P14)^2</f>
        <v>5.2298023372723042E-3</v>
      </c>
      <c r="Q14" s="9">
        <f ca="1">(0.05-'Total-Smoothed'!Q14)^2</f>
        <v>3.9077249220286193E-2</v>
      </c>
      <c r="R14" s="9">
        <f ca="1">(0.05-'Total-Smoothed'!R14)^2</f>
        <v>8.8395217579493396E-2</v>
      </c>
      <c r="S14" s="9">
        <f ca="1">(0.05-'Total-Smoothed'!S14)^2</f>
        <v>3.3238788383585599E-2</v>
      </c>
      <c r="T14" s="9">
        <f ca="1">(0.05-'Total-Smoothed'!T14)^2</f>
        <v>7.8227046887374869E-3</v>
      </c>
      <c r="U14" s="9">
        <f ca="1">(0.05-'Total-Smoothed'!U14)^2</f>
        <v>3.5118531156134468E-2</v>
      </c>
      <c r="V14" s="9">
        <f ca="1">(0.05-'Total-Smoothed'!V14)^2</f>
        <v>0.20081847132874894</v>
      </c>
      <c r="Z14" s="4">
        <f t="shared" ca="1" si="0"/>
        <v>1.4169058479557795E-2</v>
      </c>
      <c r="AA14" s="4">
        <f t="shared" ca="1" si="1"/>
        <v>4.1297614213127096E-2</v>
      </c>
      <c r="AB14" s="4"/>
      <c r="AC14" s="4">
        <f t="shared" ca="1" si="2"/>
        <v>6.0836558997208131E-4</v>
      </c>
      <c r="AD14" s="4">
        <f t="shared" ca="1" si="3"/>
        <v>4.3152236883938828E-2</v>
      </c>
    </row>
    <row r="15" spans="1:42">
      <c r="A15" s="4" t="s">
        <v>122</v>
      </c>
      <c r="B15" s="4" t="s">
        <v>123</v>
      </c>
      <c r="C15" s="9">
        <f ca="1">(0.05-'Total-Smoothed'!C17)^2</f>
        <v>0.18438823915168709</v>
      </c>
      <c r="D15" s="9">
        <f ca="1">(0.05-'Total-Smoothed'!D17)^2</f>
        <v>0.11684361070548811</v>
      </c>
      <c r="E15" s="9">
        <f ca="1">(0.05-'Total-Smoothed'!E17)^2</f>
        <v>2.9499127082614415E-2</v>
      </c>
      <c r="F15" s="9">
        <f ca="1">(0.05-'Total-Smoothed'!F17)^2</f>
        <v>2.303864992586312E-2</v>
      </c>
      <c r="G15" s="9">
        <f ca="1">(0.05-'Total-Smoothed'!G17)^2</f>
        <v>9.2190635780607572E-2</v>
      </c>
      <c r="H15" s="9">
        <f ca="1">(0.05-'Total-Smoothed'!H17)^2</f>
        <v>0.16153082325294454</v>
      </c>
      <c r="I15" s="9">
        <f ca="1">(0.05-'Total-Smoothed'!I17)^2</f>
        <v>0.15823362022828399</v>
      </c>
      <c r="J15" s="9">
        <f ca="1">(0.05-'Total-Smoothed'!J17)^2</f>
        <v>0.1561363249248737</v>
      </c>
      <c r="K15" s="9">
        <f ca="1">(0.05-'Total-Smoothed'!K17)^2</f>
        <v>0.17346280907101014</v>
      </c>
      <c r="L15" s="9">
        <f ca="1">(0.05-'Total-Smoothed'!L17)^2</f>
        <v>0.12479674026211782</v>
      </c>
      <c r="M15" s="9">
        <f ca="1">(0.05-'Total-Smoothed'!M17)^2</f>
        <v>7.840687194186452E-2</v>
      </c>
      <c r="N15" s="9">
        <f ca="1">(0.05-'Total-Smoothed'!N17)^2</f>
        <v>0.11723516636663162</v>
      </c>
      <c r="O15" s="9">
        <f ca="1">(0.05-'Total-Smoothed'!O17)^2</f>
        <v>0.11941615164494189</v>
      </c>
      <c r="P15" s="9">
        <f ca="1">(0.05-'Total-Smoothed'!P17)^2</f>
        <v>7.0566749623674402E-2</v>
      </c>
      <c r="Q15" s="9">
        <f ca="1">(0.05-'Total-Smoothed'!Q17)^2</f>
        <v>3.7029813304612885E-2</v>
      </c>
      <c r="R15" s="9">
        <f ca="1">(0.05-'Total-Smoothed'!R17)^2</f>
        <v>6.8986383707673626E-2</v>
      </c>
      <c r="S15" s="9">
        <f ca="1">(0.05-'Total-Smoothed'!S17)^2</f>
        <v>0.11951816941952541</v>
      </c>
      <c r="T15" s="9">
        <f ca="1">(0.05-'Total-Smoothed'!T17)^2</f>
        <v>0.10085628280559888</v>
      </c>
      <c r="U15" s="9">
        <f ca="1">(0.05-'Total-Smoothed'!U17)^2</f>
        <v>7.2757030400607284E-2</v>
      </c>
      <c r="V15" s="9">
        <f ca="1">(0.05-'Total-Smoothed'!V17)^2</f>
        <v>0.11051311931804364</v>
      </c>
      <c r="W15" s="4"/>
      <c r="X15" s="4"/>
      <c r="Y15" s="4"/>
      <c r="Z15" s="4">
        <f t="shared" ca="1" si="0"/>
        <v>0.12201205803854905</v>
      </c>
      <c r="AA15" s="4">
        <f t="shared" ca="1" si="1"/>
        <v>8.9528573853317417E-2</v>
      </c>
      <c r="AB15" s="4"/>
      <c r="AC15" s="4">
        <f t="shared" ca="1" si="2"/>
        <v>0.11024365897992988</v>
      </c>
      <c r="AD15" s="4">
        <f t="shared" ca="1" si="3"/>
        <v>9.6453611977599316E-2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0.33829195110407384</v>
      </c>
      <c r="D16" s="9">
        <f ca="1">(0.05-'Total-Smoothed'!D18)^2</f>
        <v>0.25447952244482697</v>
      </c>
      <c r="E16" s="9">
        <f ca="1">(0.05-'Total-Smoothed'!E18)^2</f>
        <v>0.17637597564409765</v>
      </c>
      <c r="F16" s="9">
        <f ca="1">(0.05-'Total-Smoothed'!F18)^2</f>
        <v>0.13493879578594778</v>
      </c>
      <c r="G16" s="9">
        <f ca="1">(0.05-'Total-Smoothed'!G18)^2</f>
        <v>8.2723300981650524E-2</v>
      </c>
      <c r="H16" s="9">
        <f ca="1">(0.05-'Total-Smoothed'!H18)^2</f>
        <v>2.5869914448993111E-2</v>
      </c>
      <c r="I16" s="9">
        <f ca="1">(0.05-'Total-Smoothed'!I18)^2</f>
        <v>2.7180586141104416E-2</v>
      </c>
      <c r="J16" s="9">
        <f ca="1">(0.05-'Total-Smoothed'!J18)^2</f>
        <v>9.0203798733056395E-2</v>
      </c>
      <c r="K16" s="9">
        <f ca="1">(0.05-'Total-Smoothed'!K18)^2</f>
        <v>0.12624430572935494</v>
      </c>
      <c r="L16" s="9">
        <f ca="1">(0.05-'Total-Smoothed'!L18)^2</f>
        <v>8.6369042469937082E-2</v>
      </c>
      <c r="M16" s="9">
        <f ca="1">(0.05-'Total-Smoothed'!M18)^2</f>
        <v>5.684328542518146E-2</v>
      </c>
      <c r="N16" s="9">
        <f ca="1">(0.05-'Total-Smoothed'!N18)^2</f>
        <v>8.5173476325991343E-2</v>
      </c>
      <c r="O16" s="9">
        <f ca="1">(0.05-'Total-Smoothed'!O18)^2</f>
        <v>7.8317568304449123E-2</v>
      </c>
      <c r="P16" s="9">
        <f ca="1">(0.05-'Total-Smoothed'!P18)^2</f>
        <v>2.2519335433209602E-2</v>
      </c>
      <c r="Q16" s="9">
        <f ca="1">(0.05-'Total-Smoothed'!Q18)^2</f>
        <v>1.3511145400597762E-2</v>
      </c>
      <c r="R16" s="9">
        <f ca="1">(0.05-'Total-Smoothed'!R18)^2</f>
        <v>5.9425804449662813E-2</v>
      </c>
      <c r="S16" s="9">
        <f ca="1">(0.05-'Total-Smoothed'!S18)^2</f>
        <v>0.15258642346922402</v>
      </c>
      <c r="T16" s="9">
        <f ca="1">(0.05-'Total-Smoothed'!T18)^2</f>
        <v>0.20280457332853841</v>
      </c>
      <c r="U16" s="9">
        <f ca="1">(0.05-'Total-Smoothed'!U18)^2</f>
        <v>0.24443553412570404</v>
      </c>
      <c r="V16" s="9">
        <f ca="1">(0.05-'Total-Smoothed'!V18)^2</f>
        <v>0.30279079210660892</v>
      </c>
      <c r="Z16" s="4">
        <f t="shared" ca="1" si="0"/>
        <v>0.13426771934830428</v>
      </c>
      <c r="AA16" s="4">
        <f t="shared" ca="1" si="1"/>
        <v>0.12184079383691675</v>
      </c>
      <c r="AB16" s="4"/>
      <c r="AC16" s="4">
        <f t="shared" ca="1" si="2"/>
        <v>0.25638248306433281</v>
      </c>
      <c r="AD16" s="4">
        <f t="shared" ca="1" si="3"/>
        <v>0.13827226708247509</v>
      </c>
    </row>
    <row r="17" spans="1:42">
      <c r="A17" s="4" t="s">
        <v>126</v>
      </c>
      <c r="B17" s="4" t="s">
        <v>127</v>
      </c>
      <c r="C17" s="9">
        <f ca="1">(0.05-'Total-Smoothed'!C19)^2</f>
        <v>0.19075397643649214</v>
      </c>
      <c r="D17" s="9">
        <f ca="1">(0.05-'Total-Smoothed'!D19)^2</f>
        <v>0.29573003484367205</v>
      </c>
      <c r="E17" s="9">
        <f ca="1">(0.05-'Total-Smoothed'!E19)^2</f>
        <v>0.3705274338384823</v>
      </c>
      <c r="F17" s="9">
        <f ca="1">(0.05-'Total-Smoothed'!F19)^2</f>
        <v>0.26754558427482256</v>
      </c>
      <c r="G17" s="9">
        <f ca="1">(0.05-'Total-Smoothed'!G19)^2</f>
        <v>0.12264278138771559</v>
      </c>
      <c r="H17" s="9">
        <f ca="1">(0.05-'Total-Smoothed'!H19)^2</f>
        <v>5.0962220928106164E-2</v>
      </c>
      <c r="I17" s="9">
        <f ca="1">(0.05-'Total-Smoothed'!I19)^2</f>
        <v>7.605252833878097E-2</v>
      </c>
      <c r="J17" s="9">
        <f ca="1">(0.05-'Total-Smoothed'!J19)^2</f>
        <v>0.14198152941880482</v>
      </c>
      <c r="K17" s="9">
        <f ca="1">(0.05-'Total-Smoothed'!K19)^2</f>
        <v>0.1441325820148141</v>
      </c>
      <c r="L17" s="9">
        <f ca="1">(0.05-'Total-Smoothed'!L19)^2</f>
        <v>9.1685688115110797E-2</v>
      </c>
      <c r="M17" s="9">
        <f ca="1">(0.05-'Total-Smoothed'!M19)^2</f>
        <v>7.1340966862189659E-2</v>
      </c>
      <c r="N17" s="9">
        <f ca="1">(0.05-'Total-Smoothed'!N19)^2</f>
        <v>0.13391326279398569</v>
      </c>
      <c r="O17" s="9">
        <f ca="1">(0.05-'Total-Smoothed'!O19)^2</f>
        <v>0.18272689506646517</v>
      </c>
      <c r="P17" s="9">
        <f ca="1">(0.05-'Total-Smoothed'!P19)^2</f>
        <v>0.15348186636540834</v>
      </c>
      <c r="Q17" s="9">
        <f ca="1">(0.05-'Total-Smoothed'!Q19)^2</f>
        <v>9.3412972955274065E-2</v>
      </c>
      <c r="R17" s="9">
        <f ca="1">(0.05-'Total-Smoothed'!R19)^2</f>
        <v>5.6353654399125493E-2</v>
      </c>
      <c r="S17" s="9">
        <f ca="1">(0.05-'Total-Smoothed'!S19)^2</f>
        <v>4.6151643173263784E-2</v>
      </c>
      <c r="T17" s="9">
        <f ca="1">(0.05-'Total-Smoothed'!T19)^2</f>
        <v>8.9135823391992386E-2</v>
      </c>
      <c r="U17" s="9">
        <f ca="1">(0.05-'Total-Smoothed'!U19)^2</f>
        <v>0.11644434141778617</v>
      </c>
      <c r="V17" s="9">
        <f ca="1">(0.05-'Total-Smoothed'!V19)^2</f>
        <v>0.11309542158803063</v>
      </c>
      <c r="W17" s="4"/>
      <c r="X17" s="4"/>
      <c r="Y17" s="4"/>
      <c r="Z17" s="4">
        <f t="shared" ca="1" si="0"/>
        <v>0.17520143595968013</v>
      </c>
      <c r="AA17" s="4">
        <f t="shared" ca="1" si="1"/>
        <v>0.10560568480135213</v>
      </c>
      <c r="AB17" s="4"/>
      <c r="AC17" s="4">
        <f t="shared" ca="1" si="2"/>
        <v>0.28567048170621551</v>
      </c>
      <c r="AD17" s="4">
        <f t="shared" ca="1" si="3"/>
        <v>6.388037365479389E-2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6.2846045333522685E-2</v>
      </c>
      <c r="D18" s="9">
        <f ca="1">(0.05-'Total-Smoothed'!D20)^2</f>
        <v>7.1351568432389156E-2</v>
      </c>
      <c r="E18" s="9">
        <f ca="1">(0.05-'Total-Smoothed'!E20)^2</f>
        <v>7.6698540639618937E-2</v>
      </c>
      <c r="F18" s="9">
        <f ca="1">(0.05-'Total-Smoothed'!F20)^2</f>
        <v>5.6334464820327119E-2</v>
      </c>
      <c r="G18" s="9">
        <f ca="1">(0.05-'Total-Smoothed'!G20)^2</f>
        <v>4.659868451135997E-2</v>
      </c>
      <c r="H18" s="9">
        <f ca="1">(0.05-'Total-Smoothed'!H20)^2</f>
        <v>1.6503244952371699E-2</v>
      </c>
      <c r="I18" s="9">
        <f ca="1">(0.05-'Total-Smoothed'!I20)^2</f>
        <v>1.9805897171850075E-2</v>
      </c>
      <c r="J18" s="9">
        <f ca="1">(0.05-'Total-Smoothed'!J20)^2</f>
        <v>7.8177360745548499E-2</v>
      </c>
      <c r="K18" s="9">
        <f ca="1">(0.05-'Total-Smoothed'!K20)^2</f>
        <v>0.13268671066069351</v>
      </c>
      <c r="L18" s="9">
        <f ca="1">(0.05-'Total-Smoothed'!L20)^2</f>
        <v>9.8062060793061526E-2</v>
      </c>
      <c r="M18" s="9">
        <f ca="1">(0.05-'Total-Smoothed'!M20)^2</f>
        <v>6.3610130544174179E-2</v>
      </c>
      <c r="N18" s="9">
        <f ca="1">(0.05-'Total-Smoothed'!N20)^2</f>
        <v>6.9215753713255959E-2</v>
      </c>
      <c r="O18" s="9">
        <f ca="1">(0.05-'Total-Smoothed'!O20)^2</f>
        <v>0.16800019250367934</v>
      </c>
      <c r="P18" s="9">
        <f ca="1">(0.05-'Total-Smoothed'!P20)^2</f>
        <v>0.2467085488646879</v>
      </c>
      <c r="Q18" s="9">
        <f ca="1">(0.05-'Total-Smoothed'!Q20)^2</f>
        <v>0.22489806055455649</v>
      </c>
      <c r="R18" s="9">
        <f ca="1">(0.05-'Total-Smoothed'!R20)^2</f>
        <v>0.18881274719589147</v>
      </c>
      <c r="S18" s="9">
        <f ca="1">(0.05-'Total-Smoothed'!S20)^2</f>
        <v>0.19069537730542291</v>
      </c>
      <c r="T18" s="9">
        <f ca="1">(0.05-'Total-Smoothed'!T20)^2</f>
        <v>0.2172176995811293</v>
      </c>
      <c r="U18" s="9">
        <f ca="1">(0.05-'Total-Smoothed'!U20)^2</f>
        <v>0.20756795945657572</v>
      </c>
      <c r="V18" s="9">
        <f ca="1">(0.05-'Total-Smoothed'!V20)^2</f>
        <v>0.19587054731008366</v>
      </c>
      <c r="Z18" s="4">
        <f t="shared" ca="1" si="0"/>
        <v>6.590645780607432E-2</v>
      </c>
      <c r="AA18" s="4">
        <f t="shared" ca="1" si="1"/>
        <v>0.17725970170294569</v>
      </c>
      <c r="AB18" s="4"/>
      <c r="AC18" s="4">
        <f t="shared" ca="1" si="2"/>
        <v>7.0298718135176921E-2</v>
      </c>
      <c r="AD18" s="4">
        <f t="shared" ca="1" si="3"/>
        <v>0.19890860802748123</v>
      </c>
    </row>
    <row r="19" spans="1:42">
      <c r="A19" s="4" t="s">
        <v>36</v>
      </c>
      <c r="B19" s="4" t="s">
        <v>130</v>
      </c>
      <c r="C19" s="9">
        <f ca="1">(0.05-'Total-Smoothed'!C21)^2</f>
        <v>0.22287018969451147</v>
      </c>
      <c r="D19" s="9">
        <f ca="1">(0.05-'Total-Smoothed'!D21)^2</f>
        <v>0.18929850664877423</v>
      </c>
      <c r="E19" s="9">
        <f ca="1">(0.05-'Total-Smoothed'!E21)^2</f>
        <v>0.14645838387157539</v>
      </c>
      <c r="F19" s="9">
        <f ca="1">(0.05-'Total-Smoothed'!F21)^2</f>
        <v>0.12802161177504534</v>
      </c>
      <c r="G19" s="9">
        <f ca="1">(0.05-'Total-Smoothed'!G21)^2</f>
        <v>0.12012100515871689</v>
      </c>
      <c r="H19" s="9">
        <f ca="1">(0.05-'Total-Smoothed'!H21)^2</f>
        <v>8.1946524944333618E-2</v>
      </c>
      <c r="I19" s="9">
        <f ca="1">(0.05-'Total-Smoothed'!I21)^2</f>
        <v>8.7861966727890636E-2</v>
      </c>
      <c r="J19" s="9">
        <f ca="1">(0.05-'Total-Smoothed'!J21)^2</f>
        <v>0.15886675627011843</v>
      </c>
      <c r="K19" s="9">
        <f ca="1">(0.05-'Total-Smoothed'!K21)^2</f>
        <v>0.26417653663993829</v>
      </c>
      <c r="L19" s="9">
        <f ca="1">(0.05-'Total-Smoothed'!L21)^2</f>
        <v>0.30336037529108167</v>
      </c>
      <c r="M19" s="9">
        <f ca="1">(0.05-'Total-Smoothed'!M21)^2</f>
        <v>0.16380695776977769</v>
      </c>
      <c r="N19" s="9">
        <f ca="1">(0.05-'Total-Smoothed'!N21)^2</f>
        <v>5.8173571818847844E-2</v>
      </c>
      <c r="O19" s="9">
        <f ca="1">(0.05-'Total-Smoothed'!O21)^2</f>
        <v>3.2553460595623716E-2</v>
      </c>
      <c r="P19" s="9">
        <f ca="1">(0.05-'Total-Smoothed'!P21)^2</f>
        <v>1.2262390916658695E-2</v>
      </c>
      <c r="Q19" s="9">
        <f ca="1">(0.05-'Total-Smoothed'!Q21)^2</f>
        <v>2.1196512907227186E-2</v>
      </c>
      <c r="R19" s="9">
        <f ca="1">(0.05-'Total-Smoothed'!R21)^2</f>
        <v>9.1181356265770216E-2</v>
      </c>
      <c r="S19" s="9">
        <f ca="1">(0.05-'Total-Smoothed'!S21)^2</f>
        <v>0.16359225277677791</v>
      </c>
      <c r="T19" s="9">
        <f ca="1">(0.05-'Total-Smoothed'!T21)^2</f>
        <v>0.17391857026474894</v>
      </c>
      <c r="U19" s="9">
        <f ca="1">(0.05-'Total-Smoothed'!U21)^2</f>
        <v>0.19801274375015868</v>
      </c>
      <c r="V19" s="9">
        <f ca="1">(0.05-'Total-Smoothed'!V21)^2</f>
        <v>0.25269234066820773</v>
      </c>
      <c r="W19" s="4"/>
      <c r="X19" s="4"/>
      <c r="Y19" s="4"/>
      <c r="Z19" s="4">
        <f t="shared" ca="1" si="0"/>
        <v>0.1702981857021986</v>
      </c>
      <c r="AA19" s="4">
        <f t="shared" ca="1" si="1"/>
        <v>0.11673901577337986</v>
      </c>
      <c r="AB19" s="4"/>
      <c r="AC19" s="4">
        <f t="shared" ca="1" si="2"/>
        <v>0.18620902673828701</v>
      </c>
      <c r="AD19" s="4">
        <f t="shared" ca="1" si="3"/>
        <v>0.14289739310243235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0.20792122371729566</v>
      </c>
      <c r="D20" s="9">
        <f ca="1">(0.05-'Total-Smoothed'!D22)^2</f>
        <v>0.18272511689140231</v>
      </c>
      <c r="E20" s="9">
        <f ca="1">(0.05-'Total-Smoothed'!E22)^2</f>
        <v>0.16830075791531876</v>
      </c>
      <c r="F20" s="9">
        <f ca="1">(0.05-'Total-Smoothed'!F22)^2</f>
        <v>0.16047321635112793</v>
      </c>
      <c r="G20" s="9">
        <f ca="1">(0.05-'Total-Smoothed'!G22)^2</f>
        <v>0.12536256268600279</v>
      </c>
      <c r="H20" s="9">
        <f ca="1">(0.05-'Total-Smoothed'!H22)^2</f>
        <v>6.6849227549120038E-2</v>
      </c>
      <c r="I20" s="9">
        <f ca="1">(0.05-'Total-Smoothed'!I22)^2</f>
        <v>8.3681792342462688E-2</v>
      </c>
      <c r="J20" s="9">
        <f ca="1">(0.05-'Total-Smoothed'!J22)^2</f>
        <v>0.10997002795240314</v>
      </c>
      <c r="K20" s="9">
        <f ca="1">(0.05-'Total-Smoothed'!K22)^2</f>
        <v>7.3646220460115486E-2</v>
      </c>
      <c r="L20" s="9">
        <f ca="1">(0.05-'Total-Smoothed'!L22)^2</f>
        <v>3.7030060061976657E-2</v>
      </c>
      <c r="M20" s="9">
        <f ca="1">(0.05-'Total-Smoothed'!M22)^2</f>
        <v>3.9081170962943633E-2</v>
      </c>
      <c r="N20" s="9">
        <f ca="1">(0.05-'Total-Smoothed'!N22)^2</f>
        <v>4.9402840123643862E-2</v>
      </c>
      <c r="O20" s="9">
        <f ca="1">(0.05-'Total-Smoothed'!O22)^2</f>
        <v>9.8402876781335982E-2</v>
      </c>
      <c r="P20" s="9">
        <f ca="1">(0.05-'Total-Smoothed'!P22)^2</f>
        <v>0.13123836205291037</v>
      </c>
      <c r="Q20" s="9">
        <f ca="1">(0.05-'Total-Smoothed'!Q22)^2</f>
        <v>0.11251453164101159</v>
      </c>
      <c r="R20" s="9">
        <f ca="1">(0.05-'Total-Smoothed'!R22)^2</f>
        <v>0.11272536237103009</v>
      </c>
      <c r="S20" s="9">
        <f ca="1">(0.05-'Total-Smoothed'!S22)^2</f>
        <v>4.9919370782228641E-2</v>
      </c>
      <c r="T20" s="9">
        <f ca="1">(0.05-'Total-Smoothed'!T22)^2</f>
        <v>4.6503129143966537E-2</v>
      </c>
      <c r="U20" s="9">
        <f ca="1">(0.05-'Total-Smoothed'!U22)^2</f>
        <v>0.13307644217371978</v>
      </c>
      <c r="V20" s="9">
        <f ca="1">(0.05-'Total-Smoothed'!V22)^2</f>
        <v>0.24309825493591566</v>
      </c>
      <c r="Z20" s="4">
        <f t="shared" ca="1" si="0"/>
        <v>0.12159602059272252</v>
      </c>
      <c r="AA20" s="4">
        <f t="shared" ca="1" si="1"/>
        <v>0.10159623409687062</v>
      </c>
      <c r="AB20" s="4"/>
      <c r="AC20" s="4">
        <f t="shared" ca="1" si="2"/>
        <v>0.18631569950800556</v>
      </c>
      <c r="AD20" s="4">
        <f t="shared" ca="1" si="3"/>
        <v>6.9715954099075092E-2</v>
      </c>
    </row>
    <row r="21" spans="1:42">
      <c r="A21" s="4" t="s">
        <v>38</v>
      </c>
      <c r="B21" s="4" t="s">
        <v>132</v>
      </c>
      <c r="C21" s="9">
        <f ca="1">(0.05-'Total-Smoothed'!C23)^2</f>
        <v>0.18852854203382308</v>
      </c>
      <c r="D21" s="9">
        <f ca="1">(0.05-'Total-Smoothed'!D23)^2</f>
        <v>0.19633194888742508</v>
      </c>
      <c r="E21" s="9">
        <f ca="1">(0.05-'Total-Smoothed'!E23)^2</f>
        <v>0.1948653186910726</v>
      </c>
      <c r="F21" s="9">
        <f ca="1">(0.05-'Total-Smoothed'!F23)^2</f>
        <v>0.19235298647488569</v>
      </c>
      <c r="G21" s="9">
        <f ca="1">(0.05-'Total-Smoothed'!G23)^2</f>
        <v>0.17289040766314678</v>
      </c>
      <c r="H21" s="9">
        <f ca="1">(0.05-'Total-Smoothed'!H23)^2</f>
        <v>0.16208004175898147</v>
      </c>
      <c r="I21" s="9">
        <f ca="1">(0.05-'Total-Smoothed'!I23)^2</f>
        <v>0.12832043748119096</v>
      </c>
      <c r="J21" s="9">
        <f ca="1">(0.05-'Total-Smoothed'!J23)^2</f>
        <v>8.7505549737858068E-2</v>
      </c>
      <c r="K21" s="9">
        <f ca="1">(0.05-'Total-Smoothed'!K23)^2</f>
        <v>8.0402345664092559E-2</v>
      </c>
      <c r="L21" s="9">
        <f ca="1">(0.05-'Total-Smoothed'!L23)^2</f>
        <v>0.19822182846047545</v>
      </c>
      <c r="M21" s="9">
        <f ca="1">(0.05-'Total-Smoothed'!M23)^2</f>
        <v>0.34471335530655939</v>
      </c>
      <c r="N21" s="9">
        <f ca="1">(0.05-'Total-Smoothed'!N23)^2</f>
        <v>0.29772758242858244</v>
      </c>
      <c r="O21" s="9">
        <f ca="1">(0.05-'Total-Smoothed'!O23)^2</f>
        <v>0.13294852688082726</v>
      </c>
      <c r="P21" s="9">
        <f ca="1">(0.05-'Total-Smoothed'!P23)^2</f>
        <v>7.1490908034420431E-2</v>
      </c>
      <c r="Q21" s="9">
        <f ca="1">(0.05-'Total-Smoothed'!Q23)^2</f>
        <v>0.10618634475094908</v>
      </c>
      <c r="R21" s="9">
        <f ca="1">(0.05-'Total-Smoothed'!R23)^2</f>
        <v>0.10272783803582426</v>
      </c>
      <c r="S21" s="9">
        <f ca="1">(0.05-'Total-Smoothed'!S23)^2</f>
        <v>3.7361233642850329E-2</v>
      </c>
      <c r="T21" s="9">
        <f ca="1">(0.05-'Total-Smoothed'!T23)^2</f>
        <v>1.7646808670961113E-2</v>
      </c>
      <c r="U21" s="9">
        <f ca="1">(0.05-'Total-Smoothed'!U23)^2</f>
        <v>2.3013674505619423E-2</v>
      </c>
      <c r="V21" s="9">
        <f ca="1">(0.05-'Total-Smoothed'!V23)^2</f>
        <v>5.8407215230151285E-2</v>
      </c>
      <c r="W21" s="4"/>
      <c r="X21" s="4"/>
      <c r="Y21" s="4"/>
      <c r="Z21" s="4">
        <f t="shared" ca="1" si="0"/>
        <v>0.16014994068529517</v>
      </c>
      <c r="AA21" s="4">
        <f t="shared" ca="1" si="1"/>
        <v>0.11922234874867452</v>
      </c>
      <c r="AB21" s="4"/>
      <c r="AC21" s="4">
        <f t="shared" ca="1" si="2"/>
        <v>0.19324193653744026</v>
      </c>
      <c r="AD21" s="4">
        <f t="shared" ca="1" si="3"/>
        <v>5.2578626783211901E-2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0.22537696028061785</v>
      </c>
      <c r="D22" s="9">
        <f ca="1">(0.05-'Total-Smoothed'!D24)^2</f>
        <v>0.27392951217259753</v>
      </c>
      <c r="E22" s="9">
        <f ca="1">(0.05-'Total-Smoothed'!E24)^2</f>
        <v>0.2310573461018782</v>
      </c>
      <c r="F22" s="9">
        <f ca="1">(0.05-'Total-Smoothed'!F24)^2</f>
        <v>0.13121404007735143</v>
      </c>
      <c r="G22" s="9">
        <f ca="1">(0.05-'Total-Smoothed'!G24)^2</f>
        <v>5.9929349035113655E-2</v>
      </c>
      <c r="H22" s="9">
        <f ca="1">(0.05-'Total-Smoothed'!H24)^2</f>
        <v>4.1020944342030199E-2</v>
      </c>
      <c r="I22" s="9">
        <f ca="1">(0.05-'Total-Smoothed'!I24)^2</f>
        <v>8.2141359112725035E-2</v>
      </c>
      <c r="J22" s="9">
        <f ca="1">(0.05-'Total-Smoothed'!J24)^2</f>
        <v>9.1236628012343335E-2</v>
      </c>
      <c r="K22" s="9">
        <f ca="1">(0.05-'Total-Smoothed'!K24)^2</f>
        <v>3.1447976667483592E-2</v>
      </c>
      <c r="L22" s="9">
        <f ca="1">(0.05-'Total-Smoothed'!L24)^2</f>
        <v>3.5075737387978034E-2</v>
      </c>
      <c r="M22" s="9">
        <f ca="1">(0.05-'Total-Smoothed'!M24)^2</f>
        <v>0.12511930204920388</v>
      </c>
      <c r="N22" s="9">
        <f ca="1">(0.05-'Total-Smoothed'!N24)^2</f>
        <v>0.20049065627915361</v>
      </c>
      <c r="O22" s="9">
        <f ca="1">(0.05-'Total-Smoothed'!O24)^2</f>
        <v>0.23089298629444713</v>
      </c>
      <c r="P22" s="9">
        <f ca="1">(0.05-'Total-Smoothed'!P24)^2</f>
        <v>0.24166362472452219</v>
      </c>
      <c r="Q22" s="9">
        <f ca="1">(0.05-'Total-Smoothed'!Q24)^2</f>
        <v>0.19528621694288439</v>
      </c>
      <c r="R22" s="9">
        <f ca="1">(0.05-'Total-Smoothed'!R24)^2</f>
        <v>0.11593112659031397</v>
      </c>
      <c r="S22" s="9">
        <f ca="1">(0.05-'Total-Smoothed'!S24)^2</f>
        <v>5.7249160489911056E-2</v>
      </c>
      <c r="T22" s="9">
        <f ca="1">(0.05-'Total-Smoothed'!T24)^2</f>
        <v>4.5102967716926061E-2</v>
      </c>
      <c r="U22" s="9">
        <f ca="1">(0.05-'Total-Smoothed'!U24)^2</f>
        <v>8.9182159917968559E-2</v>
      </c>
      <c r="V22" s="9">
        <f ca="1">(0.05-'Total-Smoothed'!V24)^2</f>
        <v>0.14337536143047727</v>
      </c>
      <c r="W22" s="4"/>
      <c r="X22" s="4"/>
      <c r="Y22" s="4"/>
      <c r="Z22" s="4">
        <f t="shared" ca="1" si="0"/>
        <v>0.12024298531901187</v>
      </c>
      <c r="AA22" s="4">
        <f t="shared" ca="1" si="1"/>
        <v>0.14442935624358083</v>
      </c>
      <c r="AB22" s="4"/>
      <c r="AC22" s="4">
        <f t="shared" ca="1" si="2"/>
        <v>0.2434546061850312</v>
      </c>
      <c r="AD22" s="4">
        <f t="shared" ca="1" si="3"/>
        <v>7.2761084932383702E-2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0.19454167567050965</v>
      </c>
      <c r="D23" s="9">
        <f ca="1">(0.05-'Total-Smoothed'!D25)^2</f>
        <v>0.23263383648591204</v>
      </c>
      <c r="E23" s="9">
        <f ca="1">(0.05-'Total-Smoothed'!E25)^2</f>
        <v>0.27642484765393804</v>
      </c>
      <c r="F23" s="9">
        <f ca="1">(0.05-'Total-Smoothed'!F25)^2</f>
        <v>0.25916892839356531</v>
      </c>
      <c r="G23" s="9">
        <f ca="1">(0.05-'Total-Smoothed'!G25)^2</f>
        <v>0.20104924972671007</v>
      </c>
      <c r="H23" s="9">
        <f ca="1">(0.05-'Total-Smoothed'!H25)^2</f>
        <v>0.11903218544671612</v>
      </c>
      <c r="I23" s="9">
        <f ca="1">(0.05-'Total-Smoothed'!I25)^2</f>
        <v>5.2395535769988517E-2</v>
      </c>
      <c r="J23" s="9">
        <f ca="1">(0.05-'Total-Smoothed'!J25)^2</f>
        <v>3.1559352031883085E-2</v>
      </c>
      <c r="K23" s="9">
        <f ca="1">(0.05-'Total-Smoothed'!K25)^2</f>
        <v>1.1600905566374029E-2</v>
      </c>
      <c r="L23" s="9">
        <f ca="1">(0.05-'Total-Smoothed'!L25)^2</f>
        <v>2.3021915812266796E-2</v>
      </c>
      <c r="M23" s="9">
        <f ca="1">(0.05-'Total-Smoothed'!M25)^2</f>
        <v>0.10891211287790863</v>
      </c>
      <c r="N23" s="9">
        <f ca="1">(0.05-'Total-Smoothed'!N25)^2</f>
        <v>0.1933367719734321</v>
      </c>
      <c r="O23" s="9">
        <f ca="1">(0.05-'Total-Smoothed'!O25)^2</f>
        <v>0.17969692232357162</v>
      </c>
      <c r="P23" s="9">
        <f ca="1">(0.05-'Total-Smoothed'!P25)^2</f>
        <v>0.15697366476902719</v>
      </c>
      <c r="Q23" s="9">
        <f ca="1">(0.05-'Total-Smoothed'!Q25)^2</f>
        <v>0.14516213348525675</v>
      </c>
      <c r="R23" s="9">
        <f ca="1">(0.05-'Total-Smoothed'!R25)^2</f>
        <v>9.6086556357568659E-2</v>
      </c>
      <c r="S23" s="9">
        <f ca="1">(0.05-'Total-Smoothed'!S25)^2</f>
        <v>2.8291973738952012E-2</v>
      </c>
      <c r="T23" s="9">
        <f ca="1">(0.05-'Total-Smoothed'!T25)^2</f>
        <v>2.5472971214156571E-2</v>
      </c>
      <c r="U23" s="9">
        <f ca="1">(0.05-'Total-Smoothed'!U25)^2</f>
        <v>8.8844022377111004E-2</v>
      </c>
      <c r="V23" s="9">
        <f ca="1">(0.05-'Total-Smoothed'!V25)^2</f>
        <v>0.16903609704148889</v>
      </c>
      <c r="W23" s="4"/>
      <c r="X23" s="4"/>
      <c r="Y23" s="4"/>
      <c r="Z23" s="4">
        <f t="shared" ca="1" si="0"/>
        <v>0.14014284325578635</v>
      </c>
      <c r="AA23" s="4">
        <f t="shared" ca="1" si="1"/>
        <v>0.11918132261584732</v>
      </c>
      <c r="AB23" s="4"/>
      <c r="AC23" s="4">
        <f t="shared" ca="1" si="2"/>
        <v>0.2345334532701199</v>
      </c>
      <c r="AD23" s="4">
        <f t="shared" ca="1" si="3"/>
        <v>4.9950500436892413E-2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0.14915733889916463</v>
      </c>
      <c r="D24" s="9">
        <f ca="1">(0.05-'Total-Smoothed'!D26)^2</f>
        <v>0.20135395046736507</v>
      </c>
      <c r="E24" s="9">
        <f ca="1">(0.05-'Total-Smoothed'!E26)^2</f>
        <v>0.23946111162044936</v>
      </c>
      <c r="F24" s="9">
        <f ca="1">(0.05-'Total-Smoothed'!F26)^2</f>
        <v>0.26808324072210415</v>
      </c>
      <c r="G24" s="9">
        <f ca="1">(0.05-'Total-Smoothed'!G26)^2</f>
        <v>0.24060741176996259</v>
      </c>
      <c r="H24" s="9">
        <f ca="1">(0.05-'Total-Smoothed'!H26)^2</f>
        <v>0.15771943431282323</v>
      </c>
      <c r="I24" s="9">
        <f ca="1">(0.05-'Total-Smoothed'!I26)^2</f>
        <v>7.8250432631114877E-2</v>
      </c>
      <c r="J24" s="9">
        <f ca="1">(0.05-'Total-Smoothed'!J26)^2</f>
        <v>0.10833539558256033</v>
      </c>
      <c r="K24" s="9">
        <f ca="1">(0.05-'Total-Smoothed'!K26)^2</f>
        <v>0.20810556425189838</v>
      </c>
      <c r="L24" s="9">
        <f ca="1">(0.05-'Total-Smoothed'!L26)^2</f>
        <v>0.23779310382247032</v>
      </c>
      <c r="M24" s="9">
        <f ca="1">(0.05-'Total-Smoothed'!M26)^2</f>
        <v>0.18566309271400597</v>
      </c>
      <c r="N24" s="9">
        <f ca="1">(0.05-'Total-Smoothed'!N26)^2</f>
        <v>0.1381898364938258</v>
      </c>
      <c r="O24" s="9">
        <f ca="1">(0.05-'Total-Smoothed'!O26)^2</f>
        <v>7.3484503240903165E-2</v>
      </c>
      <c r="P24" s="9">
        <f ca="1">(0.05-'Total-Smoothed'!P26)^2</f>
        <v>2.5485463985029051E-2</v>
      </c>
      <c r="Q24" s="9">
        <f ca="1">(0.05-'Total-Smoothed'!Q26)^2</f>
        <v>4.4426412446122228E-2</v>
      </c>
      <c r="R24" s="9">
        <f ca="1">(0.05-'Total-Smoothed'!R26)^2</f>
        <v>0.12346152388942278</v>
      </c>
      <c r="S24" s="9">
        <f ca="1">(0.05-'Total-Smoothed'!S26)^2</f>
        <v>8.9006201494887235E-2</v>
      </c>
      <c r="T24" s="9">
        <f ca="1">(0.05-'Total-Smoothed'!T26)^2</f>
        <v>5.7243538189214127E-2</v>
      </c>
      <c r="U24" s="9">
        <f ca="1">(0.05-'Total-Smoothed'!U26)^2</f>
        <v>4.5633438928297118E-2</v>
      </c>
      <c r="V24" s="9">
        <f ca="1">(0.05-'Total-Smoothed'!V26)^2</f>
        <v>7.9171202257890566E-2</v>
      </c>
      <c r="W24" s="4"/>
      <c r="X24" s="4"/>
      <c r="Y24" s="4"/>
      <c r="Z24" s="4">
        <f t="shared" ca="1" si="0"/>
        <v>0.18888669840799127</v>
      </c>
      <c r="AA24" s="4">
        <f t="shared" ca="1" si="1"/>
        <v>8.6176521363959785E-2</v>
      </c>
      <c r="AB24" s="4"/>
      <c r="AC24" s="4">
        <f t="shared" ca="1" si="2"/>
        <v>0.1966574669956597</v>
      </c>
      <c r="AD24" s="4">
        <f t="shared" ca="1" si="3"/>
        <v>8.990375452450805E-2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0.14623858816834714</v>
      </c>
      <c r="D25" s="9">
        <f ca="1">(0.05-'Total-Smoothed'!D27)^2</f>
        <v>0.15034837804072651</v>
      </c>
      <c r="E25" s="9">
        <f ca="1">(0.05-'Total-Smoothed'!E27)^2</f>
        <v>0.18962753510451072</v>
      </c>
      <c r="F25" s="9">
        <f ca="1">(0.05-'Total-Smoothed'!F27)^2</f>
        <v>0.2231380191241866</v>
      </c>
      <c r="G25" s="9">
        <f ca="1">(0.05-'Total-Smoothed'!G27)^2</f>
        <v>0.18240749698615993</v>
      </c>
      <c r="H25" s="9">
        <f ca="1">(0.05-'Total-Smoothed'!H27)^2</f>
        <v>0.13754719103851207</v>
      </c>
      <c r="I25" s="9">
        <f ca="1">(0.05-'Total-Smoothed'!I27)^2</f>
        <v>0.13028301264578579</v>
      </c>
      <c r="J25" s="9">
        <f ca="1">(0.05-'Total-Smoothed'!J27)^2</f>
        <v>0.15921377690426042</v>
      </c>
      <c r="K25" s="9">
        <f ca="1">(0.05-'Total-Smoothed'!K27)^2</f>
        <v>0.25278083617164876</v>
      </c>
      <c r="L25" s="9">
        <f ca="1">(0.05-'Total-Smoothed'!L27)^2</f>
        <v>0.36860964341186281</v>
      </c>
      <c r="M25" s="9">
        <f ca="1">(0.05-'Total-Smoothed'!M27)^2</f>
        <v>0.37884968501864524</v>
      </c>
      <c r="N25" s="9">
        <f ca="1">(0.05-'Total-Smoothed'!N27)^2</f>
        <v>0.29575017482355481</v>
      </c>
      <c r="O25" s="9">
        <f ca="1">(0.05-'Total-Smoothed'!O27)^2</f>
        <v>0.12625373788273933</v>
      </c>
      <c r="P25" s="9">
        <f ca="1">(0.05-'Total-Smoothed'!P27)^2</f>
        <v>3.7449387621391113E-2</v>
      </c>
      <c r="Q25" s="9">
        <f ca="1">(0.05-'Total-Smoothed'!Q27)^2</f>
        <v>4.1034722935700846E-2</v>
      </c>
      <c r="R25" s="9">
        <f ca="1">(0.05-'Total-Smoothed'!R27)^2</f>
        <v>5.1155891178050618E-2</v>
      </c>
      <c r="S25" s="9">
        <f ca="1">(0.05-'Total-Smoothed'!S27)^2</f>
        <v>1.3536297056669439E-2</v>
      </c>
      <c r="T25" s="9">
        <f ca="1">(0.05-'Total-Smoothed'!T27)^2</f>
        <v>2.9572865160128617E-3</v>
      </c>
      <c r="U25" s="9">
        <f ca="1">(0.05-'Total-Smoothed'!U27)^2</f>
        <v>2.1890753503128149E-2</v>
      </c>
      <c r="V25" s="9">
        <f ca="1">(0.05-'Total-Smoothed'!V27)^2</f>
        <v>0.10992589262490955</v>
      </c>
      <c r="W25" s="4"/>
      <c r="X25" s="4"/>
      <c r="Y25" s="4"/>
      <c r="Z25" s="4">
        <f t="shared" ca="1" si="0"/>
        <v>0.19401944775960006</v>
      </c>
      <c r="AA25" s="4">
        <f t="shared" ca="1" si="1"/>
        <v>0.10788038291608022</v>
      </c>
      <c r="AB25" s="4"/>
      <c r="AC25" s="4">
        <f t="shared" ca="1" si="2"/>
        <v>0.16207150043786145</v>
      </c>
      <c r="AD25" s="4">
        <f t="shared" ca="1" si="3"/>
        <v>2.2549824916910974E-2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0.14182846712757866</v>
      </c>
      <c r="D26" s="9">
        <f ca="1">(0.05-'Total-Smoothed'!D28)^2</f>
        <v>0.18182542727803544</v>
      </c>
      <c r="E26" s="9">
        <f ca="1">(0.05-'Total-Smoothed'!E28)^2</f>
        <v>0.1826144658360582</v>
      </c>
      <c r="F26" s="9">
        <f ca="1">(0.05-'Total-Smoothed'!F28)^2</f>
        <v>0.12275510858024448</v>
      </c>
      <c r="G26" s="9">
        <f ca="1">(0.05-'Total-Smoothed'!G28)^2</f>
        <v>5.4656334748548009E-2</v>
      </c>
      <c r="H26" s="9">
        <f ca="1">(0.05-'Total-Smoothed'!H28)^2</f>
        <v>3.9205807715713456E-2</v>
      </c>
      <c r="I26" s="9">
        <f ca="1">(0.05-'Total-Smoothed'!I28)^2</f>
        <v>3.5735016218576061E-2</v>
      </c>
      <c r="J26" s="9">
        <f ca="1">(0.05-'Total-Smoothed'!J28)^2</f>
        <v>7.4551831071862168E-2</v>
      </c>
      <c r="K26" s="9">
        <f ca="1">(0.05-'Total-Smoothed'!K28)^2</f>
        <v>0.11450671702942651</v>
      </c>
      <c r="L26" s="9">
        <f ca="1">(0.05-'Total-Smoothed'!L28)^2</f>
        <v>8.2276782151778069E-2</v>
      </c>
      <c r="M26" s="9">
        <f ca="1">(0.05-'Total-Smoothed'!M28)^2</f>
        <v>5.016749169984798E-2</v>
      </c>
      <c r="N26" s="9">
        <f ca="1">(0.05-'Total-Smoothed'!N28)^2</f>
        <v>0.10010836386167769</v>
      </c>
      <c r="O26" s="9">
        <f ca="1">(0.05-'Total-Smoothed'!O28)^2</f>
        <v>0.17117588542577497</v>
      </c>
      <c r="P26" s="9">
        <f ca="1">(0.05-'Total-Smoothed'!P28)^2</f>
        <v>0.17742690072906342</v>
      </c>
      <c r="Q26" s="9">
        <f ca="1">(0.05-'Total-Smoothed'!Q28)^2</f>
        <v>0.16700976911725848</v>
      </c>
      <c r="R26" s="9">
        <f ca="1">(0.05-'Total-Smoothed'!R28)^2</f>
        <v>0.18925404411375243</v>
      </c>
      <c r="S26" s="9">
        <f ca="1">(0.05-'Total-Smoothed'!S28)^2</f>
        <v>0.25152455552917524</v>
      </c>
      <c r="T26" s="9">
        <f ca="1">(0.05-'Total-Smoothed'!T28)^2</f>
        <v>0.31179306547201918</v>
      </c>
      <c r="U26" s="9">
        <f ca="1">(0.05-'Total-Smoothed'!U28)^2</f>
        <v>0.34262193064497937</v>
      </c>
      <c r="V26" s="9">
        <f ca="1">(0.05-'Total-Smoothed'!V28)^2</f>
        <v>0.35141689398546905</v>
      </c>
      <c r="W26" s="4"/>
      <c r="X26" s="4"/>
      <c r="Y26" s="4"/>
      <c r="Z26" s="4">
        <f t="shared" ca="1" si="0"/>
        <v>0.10299559577578213</v>
      </c>
      <c r="AA26" s="4">
        <f t="shared" ca="1" si="1"/>
        <v>0.21124989005790179</v>
      </c>
      <c r="AB26" s="4"/>
      <c r="AC26" s="4">
        <f t="shared" ca="1" si="2"/>
        <v>0.16875612008055743</v>
      </c>
      <c r="AD26" s="4">
        <f t="shared" ca="1" si="3"/>
        <v>0.25085722170498226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0.18119184164958368</v>
      </c>
      <c r="D27" s="9">
        <f ca="1">(0.05-'Total-Smoothed'!D29)^2</f>
        <v>0.18012737886200622</v>
      </c>
      <c r="E27" s="9">
        <f ca="1">(0.05-'Total-Smoothed'!E29)^2</f>
        <v>0.17255661270519349</v>
      </c>
      <c r="F27" s="9">
        <f ca="1">(0.05-'Total-Smoothed'!F29)^2</f>
        <v>0.11227377452856202</v>
      </c>
      <c r="G27" s="9">
        <f ca="1">(0.05-'Total-Smoothed'!G29)^2</f>
        <v>7.0728964063068958E-2</v>
      </c>
      <c r="H27" s="9">
        <f ca="1">(0.05-'Total-Smoothed'!H29)^2</f>
        <v>7.6916396779365709E-2</v>
      </c>
      <c r="I27" s="9">
        <f ca="1">(0.05-'Total-Smoothed'!I29)^2</f>
        <v>0.18997235987016903</v>
      </c>
      <c r="J27" s="9">
        <f ca="1">(0.05-'Total-Smoothed'!J29)^2</f>
        <v>0.28824850025841126</v>
      </c>
      <c r="K27" s="9">
        <f ca="1">(0.05-'Total-Smoothed'!K29)^2</f>
        <v>0.23762762145337651</v>
      </c>
      <c r="L27" s="9">
        <f ca="1">(0.05-'Total-Smoothed'!L29)^2</f>
        <v>0.13897918296087544</v>
      </c>
      <c r="M27" s="9">
        <f ca="1">(0.05-'Total-Smoothed'!M29)^2</f>
        <v>8.35349656637632E-2</v>
      </c>
      <c r="N27" s="9">
        <f ca="1">(0.05-'Total-Smoothed'!N29)^2</f>
        <v>0.12514303492767795</v>
      </c>
      <c r="O27" s="9">
        <f ca="1">(0.05-'Total-Smoothed'!O29)^2</f>
        <v>0.16821242609090042</v>
      </c>
      <c r="P27" s="9">
        <f ca="1">(0.05-'Total-Smoothed'!P29)^2</f>
        <v>0.18035881936418799</v>
      </c>
      <c r="Q27" s="9">
        <f ca="1">(0.05-'Total-Smoothed'!Q29)^2</f>
        <v>0.21522391511593977</v>
      </c>
      <c r="R27" s="9">
        <f ca="1">(0.05-'Total-Smoothed'!R29)^2</f>
        <v>0.21122212004363153</v>
      </c>
      <c r="S27" s="9">
        <f ca="1">(0.05-'Total-Smoothed'!S29)^2</f>
        <v>0.16032801882806796</v>
      </c>
      <c r="T27" s="9">
        <f ca="1">(0.05-'Total-Smoothed'!T29)^2</f>
        <v>0.17629759971758255</v>
      </c>
      <c r="U27" s="9">
        <f ca="1">(0.05-'Total-Smoothed'!U29)^2</f>
        <v>0.22446236448670639</v>
      </c>
      <c r="V27" s="9">
        <f ca="1">(0.05-'Total-Smoothed'!V29)^2</f>
        <v>0.25158868861741757</v>
      </c>
      <c r="W27" s="4"/>
      <c r="X27" s="4"/>
      <c r="Y27" s="4"/>
      <c r="Z27" s="4">
        <f t="shared" ca="1" si="0"/>
        <v>0.16486226331306125</v>
      </c>
      <c r="AA27" s="4">
        <f t="shared" ca="1" si="1"/>
        <v>0.17963719528558753</v>
      </c>
      <c r="AB27" s="4"/>
      <c r="AC27" s="4">
        <f t="shared" ca="1" si="2"/>
        <v>0.17795861107226116</v>
      </c>
      <c r="AD27" s="4">
        <f t="shared" ca="1" si="3"/>
        <v>0.182615912863094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2.2381748807446016E-2</v>
      </c>
      <c r="D35" s="4">
        <f t="shared" ref="D35:V35" ca="1" si="4">SUMIF($B2:$B31,$B35,D2:D31)/COUNTIF($B2:$B31,$B35)</f>
        <v>1.91900439709453E-2</v>
      </c>
      <c r="E35" s="4">
        <f t="shared" ca="1" si="4"/>
        <v>2.4456021944569042E-2</v>
      </c>
      <c r="F35" s="4">
        <f t="shared" ca="1" si="4"/>
        <v>2.8513430236447972E-2</v>
      </c>
      <c r="G35" s="4">
        <f t="shared" ca="1" si="4"/>
        <v>4.4290779532994179E-2</v>
      </c>
      <c r="H35" s="4">
        <f t="shared" ca="1" si="4"/>
        <v>2.427973740480471E-2</v>
      </c>
      <c r="I35" s="4">
        <f t="shared" ca="1" si="4"/>
        <v>8.6039518159499E-3</v>
      </c>
      <c r="J35" s="4">
        <f t="shared" ca="1" si="4"/>
        <v>1.223433026197359E-2</v>
      </c>
      <c r="K35" s="4">
        <f t="shared" ca="1" si="4"/>
        <v>2.9506934444215829E-2</v>
      </c>
      <c r="L35" s="4">
        <f t="shared" ca="1" si="4"/>
        <v>2.810891900915798E-2</v>
      </c>
      <c r="M35" s="4">
        <f t="shared" ca="1" si="4"/>
        <v>4.129272639269399E-2</v>
      </c>
      <c r="N35" s="4">
        <f t="shared" ca="1" si="4"/>
        <v>5.5079581378958561E-2</v>
      </c>
      <c r="O35" s="4">
        <f t="shared" ca="1" si="4"/>
        <v>3.7528792432743305E-2</v>
      </c>
      <c r="P35" s="4">
        <f t="shared" ca="1" si="4"/>
        <v>4.4728169101921691E-2</v>
      </c>
      <c r="Q35" s="4">
        <f t="shared" ca="1" si="4"/>
        <v>4.3340261213279746E-2</v>
      </c>
      <c r="R35" s="4">
        <f t="shared" ca="1" si="4"/>
        <v>2.2292331837317363E-2</v>
      </c>
      <c r="S35" s="4">
        <f t="shared" ca="1" si="4"/>
        <v>1.3787938804161811E-2</v>
      </c>
      <c r="T35" s="4">
        <f t="shared" ca="1" si="4"/>
        <v>2.596045815358853E-2</v>
      </c>
      <c r="U35" s="4">
        <f t="shared" ca="1" si="4"/>
        <v>4.0719420795046916E-2</v>
      </c>
      <c r="V35" s="4">
        <f t="shared" ca="1" si="4"/>
        <v>5.905371869093172E-2</v>
      </c>
      <c r="Y35" s="1" t="s">
        <v>0</v>
      </c>
      <c r="Z35" s="4">
        <f ca="1">AVERAGE(Z2:Z14)</f>
        <v>2.4156589742850454E-2</v>
      </c>
      <c r="AA35" s="4">
        <f ca="1">AVERAGE(AA2:AA14)</f>
        <v>3.8378339880064366E-2</v>
      </c>
      <c r="AB35" s="1" t="s">
        <v>0</v>
      </c>
      <c r="AC35" s="4">
        <f ca="1">AVERAGE(AC2:AC14)</f>
        <v>2.200927157432012E-2</v>
      </c>
      <c r="AD35" s="4">
        <f ca="1">AVERAGE(AD2:AD14)</f>
        <v>2.0680242931689238E-2</v>
      </c>
    </row>
    <row r="36" spans="1:42">
      <c r="B36" s="1" t="s">
        <v>141</v>
      </c>
      <c r="C36" s="4">
        <f ca="1">SUMIF($B2:$B31,$B36,C2:C31)/COUNTIF($B2:$B31,$B36)</f>
        <v>0.1872257722513237</v>
      </c>
      <c r="D36" s="4">
        <f t="shared" ref="D36:V36" ca="1" si="5">SUMIF($B2:$B31,$B36,D2:D31)/COUNTIF($B2:$B31,$B36)</f>
        <v>0.19438298401235546</v>
      </c>
      <c r="E36" s="4">
        <f t="shared" ca="1" si="5"/>
        <v>0.18880518897729293</v>
      </c>
      <c r="F36" s="4">
        <f t="shared" ca="1" si="5"/>
        <v>0.15994910929492565</v>
      </c>
      <c r="G36" s="4">
        <f t="shared" ca="1" si="5"/>
        <v>0.12091601419221257</v>
      </c>
      <c r="H36" s="4">
        <f t="shared" ca="1" si="5"/>
        <v>8.7475689036154713E-2</v>
      </c>
      <c r="I36" s="4">
        <f t="shared" ca="1" si="5"/>
        <v>8.8454964975378719E-2</v>
      </c>
      <c r="J36" s="4">
        <f t="shared" ca="1" si="5"/>
        <v>0.12122975628030644</v>
      </c>
      <c r="K36" s="4">
        <f t="shared" ca="1" si="5"/>
        <v>0.14237085626001744</v>
      </c>
      <c r="L36" s="4">
        <f t="shared" ca="1" si="5"/>
        <v>0.14040632007699941</v>
      </c>
      <c r="M36" s="4">
        <f t="shared" ca="1" si="5"/>
        <v>0.13461918375662044</v>
      </c>
      <c r="N36" s="4">
        <f t="shared" ca="1" si="5"/>
        <v>0.14337388399463544</v>
      </c>
      <c r="O36" s="4">
        <f t="shared" ca="1" si="5"/>
        <v>0.13554477946428145</v>
      </c>
      <c r="P36" s="4">
        <f t="shared" ca="1" si="5"/>
        <v>0.11750969403724545</v>
      </c>
      <c r="Q36" s="4">
        <f t="shared" ca="1" si="5"/>
        <v>0.10899173473518396</v>
      </c>
      <c r="R36" s="4">
        <f t="shared" ca="1" si="5"/>
        <v>0.11287110835367062</v>
      </c>
      <c r="S36" s="4">
        <f t="shared" ca="1" si="5"/>
        <v>0.10459697520822739</v>
      </c>
      <c r="T36" s="4">
        <f t="shared" ca="1" si="5"/>
        <v>0.11284233200098824</v>
      </c>
      <c r="U36" s="4">
        <f t="shared" ca="1" si="5"/>
        <v>0.13907249197602781</v>
      </c>
      <c r="V36" s="4">
        <f t="shared" ca="1" si="5"/>
        <v>0.1831524482395919</v>
      </c>
      <c r="Y36" s="1" t="s">
        <v>32</v>
      </c>
      <c r="Z36" s="4">
        <f ca="1">AVERAGE(Z14:Z27)</f>
        <v>0.13391076503168678</v>
      </c>
      <c r="AA36" s="4">
        <f ca="1">AVERAGE(AA15:AA27)</f>
        <v>0.12925746317664727</v>
      </c>
      <c r="AB36" s="1" t="s">
        <v>32</v>
      </c>
      <c r="AC36" s="4">
        <f ca="1">AVERAGE(AC14:AC27)</f>
        <v>0.17660015202148935</v>
      </c>
      <c r="AD36" s="4">
        <f ca="1">AVERAGE(AD15:AD27)</f>
        <v>0.11010347185429541</v>
      </c>
    </row>
    <row r="37" spans="1:42">
      <c r="B37" s="1" t="s">
        <v>45</v>
      </c>
      <c r="C37" s="7">
        <f ca="1">TTEST(C2:C14,C15:C27,2,1)</f>
        <v>8.1544686489318517E-6</v>
      </c>
      <c r="D37" s="5">
        <f t="shared" ref="D37:U37" ca="1" si="6">TTEST(D2:D14,D15:D27,2,1)</f>
        <v>3.6560004337962355E-6</v>
      </c>
      <c r="E37" s="5">
        <f t="shared" ca="1" si="6"/>
        <v>2.8003168498058143E-5</v>
      </c>
      <c r="F37" s="5">
        <f t="shared" ca="1" si="6"/>
        <v>3.5965381284044382E-5</v>
      </c>
      <c r="G37" s="5">
        <f t="shared" ca="1" si="6"/>
        <v>3.9029529531508464E-4</v>
      </c>
      <c r="H37" s="5">
        <f t="shared" ca="1" si="6"/>
        <v>2.5445031751746998E-4</v>
      </c>
      <c r="I37" s="5">
        <f t="shared" ca="1" si="6"/>
        <v>7.590485575881747E-5</v>
      </c>
      <c r="J37" s="5">
        <f t="shared" ca="1" si="6"/>
        <v>7.3595674797732492E-5</v>
      </c>
      <c r="K37" s="7">
        <f t="shared" ca="1" si="6"/>
        <v>4.7838944861495727E-4</v>
      </c>
      <c r="L37" s="7">
        <f t="shared" ca="1" si="6"/>
        <v>2.3026610321828125E-3</v>
      </c>
      <c r="M37" s="7">
        <f t="shared" ca="1" si="6"/>
        <v>3.5720215273812982E-3</v>
      </c>
      <c r="N37" s="7">
        <f ca="1">TTEST(N2:N14,N15:N27,2,1)</f>
        <v>3.1812765193511578E-3</v>
      </c>
      <c r="O37" s="7">
        <f t="shared" ca="1" si="6"/>
        <v>2.9789043079800366E-5</v>
      </c>
      <c r="P37" s="7">
        <f t="shared" ca="1" si="6"/>
        <v>2.3387601954476854E-3</v>
      </c>
      <c r="Q37" s="7">
        <f t="shared" ca="1" si="6"/>
        <v>4.5337477368759477E-3</v>
      </c>
      <c r="R37" s="5">
        <f t="shared" ca="1" si="6"/>
        <v>3.2748997934624128E-8</v>
      </c>
      <c r="S37" s="5">
        <f t="shared" ca="1" si="6"/>
        <v>2.1978455725170536E-4</v>
      </c>
      <c r="T37" s="5">
        <f t="shared" ca="1" si="6"/>
        <v>4.4495007637917585E-3</v>
      </c>
      <c r="U37" s="5">
        <f t="shared" ca="1" si="6"/>
        <v>7.6693509794783371E-3</v>
      </c>
      <c r="V37" s="5">
        <f ca="1">TTEST(V2:V14,V15:V27,2,1)</f>
        <v>1.0373292879646489E-3</v>
      </c>
      <c r="Z37" s="5">
        <f ca="1">TTEST(Z2:Z14,Z15:Z27,2,1)</f>
        <v>8.5954490724045353E-7</v>
      </c>
      <c r="AA37" s="5">
        <f ca="1">TTEST(AA2:AA14,AA15:AA27,2,1)</f>
        <v>3.8490758847380779E-8</v>
      </c>
      <c r="AC37" s="5">
        <f ca="1">TTEST(AC2:AC14,AC15:AC27,2,1)</f>
        <v>2.0544317405905761E-6</v>
      </c>
      <c r="AD37" s="5">
        <f ca="1">TTEST(AD2:AD14,AD15:AD27,2,1)</f>
        <v>6.3565294338986485E-5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1.541574351565626E-2</v>
      </c>
      <c r="D39" s="1">
        <f t="shared" ref="D39:V39" ca="1" si="7">STDEV(D2:D14)/SQRT(13)</f>
        <v>9.404129285940855E-3</v>
      </c>
      <c r="E39" s="1">
        <f t="shared" ca="1" si="7"/>
        <v>1.0732611621974508E-2</v>
      </c>
      <c r="F39" s="1">
        <f t="shared" ca="1" si="7"/>
        <v>1.1170145029405392E-2</v>
      </c>
      <c r="G39" s="1">
        <f t="shared" ca="1" si="7"/>
        <v>1.6818207362231767E-2</v>
      </c>
      <c r="H39" s="1">
        <f t="shared" ca="1" si="7"/>
        <v>9.8799209748313428E-3</v>
      </c>
      <c r="I39" s="1">
        <f t="shared" ca="1" si="7"/>
        <v>4.3508417716238154E-3</v>
      </c>
      <c r="J39" s="1">
        <f t="shared" ca="1" si="7"/>
        <v>4.9750929122668371E-3</v>
      </c>
      <c r="K39" s="1">
        <f t="shared" ca="1" si="7"/>
        <v>1.2923076694095498E-2</v>
      </c>
      <c r="L39" s="1">
        <f t="shared" ca="1" si="7"/>
        <v>1.1951368489985296E-2</v>
      </c>
      <c r="M39" s="1">
        <f t="shared" ca="1" si="7"/>
        <v>1.9877385722591762E-2</v>
      </c>
      <c r="N39" s="1">
        <f t="shared" ca="1" si="7"/>
        <v>2.6380936197054498E-2</v>
      </c>
      <c r="O39" s="1">
        <f t="shared" ca="1" si="7"/>
        <v>1.5456577368089041E-2</v>
      </c>
      <c r="P39" s="1">
        <f t="shared" ca="1" si="7"/>
        <v>2.2571988482547579E-2</v>
      </c>
      <c r="Q39" s="1">
        <f t="shared" ca="1" si="7"/>
        <v>2.4198745660820638E-2</v>
      </c>
      <c r="R39" s="1">
        <f t="shared" ca="1" si="7"/>
        <v>9.9862302390411918E-3</v>
      </c>
      <c r="S39" s="1">
        <f t="shared" ca="1" si="7"/>
        <v>5.3780538900190097E-3</v>
      </c>
      <c r="T39" s="1">
        <f t="shared" ca="1" si="7"/>
        <v>1.0855488357514029E-2</v>
      </c>
      <c r="U39" s="1">
        <f t="shared" ca="1" si="7"/>
        <v>1.6967143309164753E-2</v>
      </c>
      <c r="V39" s="1">
        <f t="shared" ca="1" si="7"/>
        <v>2.6777908576284093E-2</v>
      </c>
      <c r="Z39" s="1">
        <f t="shared" ref="Z39:AA39" ca="1" si="8">STDEV(Z2:Z14)/SQRT(13)</f>
        <v>7.5267361956032879E-3</v>
      </c>
      <c r="AA39" s="1">
        <f t="shared" ca="1" si="8"/>
        <v>9.7125221441900951E-3</v>
      </c>
      <c r="AC39" s="1">
        <f t="shared" ref="AC39:AD39" ca="1" si="9">STDEV(AC2:AC14)/SQRT(13)</f>
        <v>8.6430132790222443E-3</v>
      </c>
      <c r="AD39" s="1">
        <f t="shared" ca="1" si="9"/>
        <v>7.3799959312791635E-3</v>
      </c>
    </row>
    <row r="40" spans="1:42">
      <c r="B40" s="1" t="s">
        <v>100</v>
      </c>
      <c r="C40" s="1">
        <f ca="1">STDEV(C15:C27)/SQRT(13)</f>
        <v>1.7310854049196363E-2</v>
      </c>
      <c r="D40" s="1">
        <f t="shared" ref="D40:V40" ca="1" si="10">STDEV(D15:D27)/SQRT(13)</f>
        <v>1.7047593968740098E-2</v>
      </c>
      <c r="E40" s="1">
        <f t="shared" ca="1" si="10"/>
        <v>2.3439184777259411E-2</v>
      </c>
      <c r="F40" s="1">
        <f t="shared" ca="1" si="10"/>
        <v>2.1745184160421295E-2</v>
      </c>
      <c r="G40" s="1">
        <f t="shared" ca="1" si="10"/>
        <v>1.7113618495188831E-2</v>
      </c>
      <c r="H40" s="1">
        <f t="shared" ca="1" si="10"/>
        <v>1.4916060541109295E-2</v>
      </c>
      <c r="I40" s="1">
        <f t="shared" ca="1" si="10"/>
        <v>1.4183222407510169E-2</v>
      </c>
      <c r="J40" s="1">
        <f t="shared" ca="1" si="10"/>
        <v>1.7498970633980655E-2</v>
      </c>
      <c r="K40" s="1">
        <f t="shared" ca="1" si="10"/>
        <v>2.271475848174595E-2</v>
      </c>
      <c r="L40" s="1">
        <f t="shared" ca="1" si="10"/>
        <v>2.9713307821516363E-2</v>
      </c>
      <c r="M40" s="1">
        <f t="shared" ca="1" si="10"/>
        <v>3.0500224563625777E-2</v>
      </c>
      <c r="N40" s="1">
        <f t="shared" ca="1" si="10"/>
        <v>2.2756016314991027E-2</v>
      </c>
      <c r="O40" s="1">
        <f t="shared" ca="1" si="10"/>
        <v>1.5217085092043042E-2</v>
      </c>
      <c r="P40" s="1">
        <f t="shared" ca="1" si="10"/>
        <v>2.2924926057079378E-2</v>
      </c>
      <c r="Q40" s="1">
        <f t="shared" ca="1" si="10"/>
        <v>2.0861809775384269E-2</v>
      </c>
      <c r="R40" s="1">
        <f t="shared" ca="1" si="10"/>
        <v>1.4770956734242771E-2</v>
      </c>
      <c r="S40" s="1">
        <f t="shared" ca="1" si="10"/>
        <v>2.0512379037067301E-2</v>
      </c>
      <c r="T40" s="1">
        <f t="shared" ca="1" si="10"/>
        <v>2.6297412816133795E-2</v>
      </c>
      <c r="U40" s="1">
        <f t="shared" ca="1" si="10"/>
        <v>2.7018570718196838E-2</v>
      </c>
      <c r="V40" s="1">
        <f t="shared" ca="1" si="10"/>
        <v>2.5268097178463119E-2</v>
      </c>
      <c r="Z40" s="1">
        <f t="shared" ref="Z40:AA40" ca="1" si="11">STDEV(Z15:Z27)/SQRT(13)</f>
        <v>1.0224176847921079E-2</v>
      </c>
      <c r="AA40" s="1">
        <f t="shared" ca="1" si="11"/>
        <v>1.0568794574122929E-2</v>
      </c>
      <c r="AC40" s="1">
        <f t="shared" ref="AC40:AD40" ca="1" si="12">STDEV(AC15:AC27)/SQRT(13)</f>
        <v>1.6122209150963056E-2</v>
      </c>
      <c r="AD40" s="1">
        <f t="shared" ca="1" si="12"/>
        <v>1.8806471042716124E-2</v>
      </c>
    </row>
    <row r="42" spans="1:42">
      <c r="B42" s="1" t="s">
        <v>106</v>
      </c>
      <c r="C42" s="1">
        <f ca="1">(C35+0.6*(D35)+0.15*E35)/(1+0.6+0.15)</f>
        <v>2.1465244846684887E-2</v>
      </c>
      <c r="D42" s="1">
        <f ca="1">(D35+0.6*(C35+E35)+0.15*F35)/(1+2*0.6+0.15)</f>
        <v>2.1944562109626184E-2</v>
      </c>
      <c r="E42" s="1">
        <f ca="1">(E35+0.6*(D35+F35)+0.15*(C35+G35))/(1+2*0.6+2*0.15)</f>
        <v>2.5231594288028413E-2</v>
      </c>
      <c r="F42" s="1">
        <f t="shared" ref="F42:T43" ca="1" si="13">(F35+0.6*(E35+G35)+0.15*(D35+H35))/(1+2*0.6+2*0.15)</f>
        <v>3.0512791331739359E-2</v>
      </c>
      <c r="G42" s="1">
        <f t="shared" ca="1" si="13"/>
        <v>3.2370270472729459E-2</v>
      </c>
      <c r="H42" s="1">
        <f t="shared" ca="1" si="13"/>
        <v>2.4851496115573753E-2</v>
      </c>
      <c r="I42" s="1">
        <f t="shared" ca="1" si="13"/>
        <v>1.6632819805039351E-2</v>
      </c>
      <c r="J42" s="1">
        <f t="shared" ca="1" si="13"/>
        <v>1.7183664192066971E-2</v>
      </c>
      <c r="K42" s="1">
        <f t="shared" ca="1" si="13"/>
        <v>2.4478954295276543E-2</v>
      </c>
      <c r="L42" s="1">
        <f t="shared" ca="1" si="13"/>
        <v>3.227432090297748E-2</v>
      </c>
      <c r="M42" s="1">
        <f t="shared" ca="1" si="13"/>
        <v>4.0504474262843107E-2</v>
      </c>
      <c r="N42" s="1">
        <f t="shared" ca="1" si="13"/>
        <v>4.5319222356353155E-2</v>
      </c>
      <c r="O42" s="1">
        <f t="shared" ca="1" si="13"/>
        <v>4.4043356344867002E-2</v>
      </c>
      <c r="P42" s="1">
        <f t="shared" ca="1" si="13"/>
        <v>4.1942155308790766E-2</v>
      </c>
      <c r="Q42" s="1">
        <f t="shared" ca="1" si="13"/>
        <v>3.6500028584943583E-2</v>
      </c>
      <c r="R42" s="1">
        <f t="shared" ca="1" si="13"/>
        <v>2.6869018374443537E-2</v>
      </c>
      <c r="S42" s="1">
        <f t="shared" ca="1" si="13"/>
        <v>2.2139426039981737E-2</v>
      </c>
      <c r="T42" s="1">
        <f t="shared" ca="1" si="13"/>
        <v>2.8346712596940448E-2</v>
      </c>
      <c r="U42" s="1">
        <f ca="1">(U35+0.6*(T35+V35)+0.15*S35)/(1+2*0.6+0.15)</f>
        <v>3.9913241583992912E-2</v>
      </c>
      <c r="V42" s="1">
        <f ca="1">(V35+0.6*(U35)+0.15*T35)/(1+0.6+0.15)</f>
        <v>4.99311085091418E-2</v>
      </c>
    </row>
    <row r="43" spans="1:42">
      <c r="B43" s="1" t="s">
        <v>143</v>
      </c>
      <c r="C43" s="1">
        <f ca="1">(C36+0.6*(D36)+0.15*E36)/(1+0.6+0.15)</f>
        <v>0.18981505200304621</v>
      </c>
      <c r="D43" s="1">
        <f ca="1">(D36+0.6*(C36+E36)+0.15*F36)/(1+2*0.6+0.15)</f>
        <v>0.18893358601862309</v>
      </c>
      <c r="E43" s="1">
        <f ca="1">(E36+0.6*(D36+F36)+0.15*(C36+G36))/(1+2*0.6+2*0.15)</f>
        <v>0.1790502851712768</v>
      </c>
      <c r="F43" s="1">
        <f t="shared" ca="1" si="13"/>
        <v>0.15522425286156219</v>
      </c>
      <c r="G43" s="1">
        <f t="shared" ca="1" si="13"/>
        <v>0.12438396651350461</v>
      </c>
      <c r="H43" s="1">
        <f t="shared" ca="1" si="13"/>
        <v>0.10211004254919771</v>
      </c>
      <c r="I43" s="1">
        <f t="shared" ca="1" si="13"/>
        <v>0.10126850509323597</v>
      </c>
      <c r="J43" s="1">
        <f t="shared" ca="1" si="13"/>
        <v>0.1175630201554069</v>
      </c>
      <c r="K43" s="1">
        <f t="shared" ca="1" si="13"/>
        <v>0.13312544975368032</v>
      </c>
      <c r="L43" s="1">
        <f t="shared" ca="1" si="13"/>
        <v>0.13851635605128937</v>
      </c>
      <c r="M43" s="1">
        <f t="shared" ca="1" si="13"/>
        <v>0.13862986062329846</v>
      </c>
      <c r="N43" s="1">
        <f t="shared" ca="1" si="13"/>
        <v>0.13766386561772531</v>
      </c>
      <c r="O43" s="1">
        <f t="shared" ca="1" si="13"/>
        <v>0.13144662562287227</v>
      </c>
      <c r="P43" s="1">
        <f t="shared" ca="1" si="13"/>
        <v>0.12106734056366823</v>
      </c>
      <c r="Q43" s="1">
        <f t="shared" ca="1" si="13"/>
        <v>0.11329659174824398</v>
      </c>
      <c r="R43" s="1">
        <f t="shared" ca="1" si="13"/>
        <v>0.11023085529018099</v>
      </c>
      <c r="S43" s="1">
        <f t="shared" ca="1" si="13"/>
        <v>0.11089386937108178</v>
      </c>
      <c r="T43" s="1">
        <f t="shared" ca="1" si="13"/>
        <v>0.12137901832021229</v>
      </c>
      <c r="U43" s="1">
        <f ca="1">(U36+0.6*(T36+V36)+0.15*S36)/(1+2*0.6+0.15)</f>
        <v>0.14142932187302551</v>
      </c>
      <c r="V43" s="1">
        <f ca="1">(V36+0.6*(U36)+0.15*T36)/(1+0.6+0.15)</f>
        <v>0.1620127389859182</v>
      </c>
    </row>
    <row r="44" spans="1:42">
      <c r="B44" s="1" t="s">
        <v>46</v>
      </c>
      <c r="C44" s="8">
        <f ca="1">C42-C43</f>
        <v>-0.16834980715636133</v>
      </c>
      <c r="D44" s="8">
        <f t="shared" ref="D44:V44" ca="1" si="14">D42-D43</f>
        <v>-0.16698902390899689</v>
      </c>
      <c r="E44" s="8">
        <f t="shared" ca="1" si="14"/>
        <v>-0.1538186908832484</v>
      </c>
      <c r="F44" s="8">
        <f t="shared" ca="1" si="14"/>
        <v>-0.12471146152982283</v>
      </c>
      <c r="G44" s="8">
        <f t="shared" ca="1" si="14"/>
        <v>-9.2013696040775153E-2</v>
      </c>
      <c r="H44" s="8">
        <f t="shared" ca="1" si="14"/>
        <v>-7.7258546433623954E-2</v>
      </c>
      <c r="I44" s="8">
        <f t="shared" ca="1" si="14"/>
        <v>-8.4635685288196622E-2</v>
      </c>
      <c r="J44" s="8">
        <f t="shared" ca="1" si="14"/>
        <v>-0.10037935596333993</v>
      </c>
      <c r="K44" s="8">
        <f t="shared" ca="1" si="14"/>
        <v>-0.10864649545840377</v>
      </c>
      <c r="L44" s="8">
        <f t="shared" ca="1" si="14"/>
        <v>-0.10624203514831189</v>
      </c>
      <c r="M44" s="8">
        <f t="shared" ca="1" si="14"/>
        <v>-9.8125386360455355E-2</v>
      </c>
      <c r="N44" s="8">
        <f t="shared" ca="1" si="14"/>
        <v>-9.234464326137215E-2</v>
      </c>
      <c r="O44" s="8">
        <f t="shared" ca="1" si="14"/>
        <v>-8.7403269278005263E-2</v>
      </c>
      <c r="P44" s="8">
        <f t="shared" ca="1" si="14"/>
        <v>-7.9125185254877467E-2</v>
      </c>
      <c r="Q44" s="8">
        <f t="shared" ca="1" si="14"/>
        <v>-7.6796563163300399E-2</v>
      </c>
      <c r="R44" s="8">
        <f t="shared" ca="1" si="14"/>
        <v>-8.3361836915737453E-2</v>
      </c>
      <c r="S44" s="8">
        <f t="shared" ca="1" si="14"/>
        <v>-8.8754443331100052E-2</v>
      </c>
      <c r="T44" s="8">
        <f t="shared" ca="1" si="14"/>
        <v>-9.3032305723271841E-2</v>
      </c>
      <c r="U44" s="8">
        <f t="shared" ca="1" si="14"/>
        <v>-0.1015160802890326</v>
      </c>
      <c r="V44" s="8">
        <f t="shared" ca="1" si="14"/>
        <v>-0.1120816304767764</v>
      </c>
    </row>
    <row r="45" spans="1:42">
      <c r="C45" s="1" t="str">
        <f ca="1">IF(C44=MAX($C$44:$V$44),"Animal",IF(C44=MIN($C$44:$V$44),"Artifact",""))</f>
        <v>Artifact</v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>Animal</v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0.60624377383347039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-0.16834980715636133</v>
      </c>
      <c r="D49" s="4">
        <f t="shared" ref="D49:V49" ca="1" si="16">D44</f>
        <v>-0.16698902390899689</v>
      </c>
      <c r="E49" s="4">
        <f t="shared" ca="1" si="16"/>
        <v>-0.1538186908832484</v>
      </c>
      <c r="F49" s="4">
        <f t="shared" ca="1" si="16"/>
        <v>-0.12471146152982283</v>
      </c>
      <c r="G49" s="4">
        <f t="shared" ca="1" si="16"/>
        <v>-9.2013696040775153E-2</v>
      </c>
      <c r="H49" s="4">
        <f t="shared" ca="1" si="16"/>
        <v>-7.7258546433623954E-2</v>
      </c>
      <c r="I49" s="4">
        <f t="shared" ca="1" si="16"/>
        <v>-8.4635685288196622E-2</v>
      </c>
      <c r="J49" s="4">
        <f t="shared" ca="1" si="16"/>
        <v>-0.10037935596333993</v>
      </c>
      <c r="K49" s="4">
        <f t="shared" ca="1" si="16"/>
        <v>-0.10864649545840377</v>
      </c>
      <c r="L49" s="4">
        <f t="shared" ca="1" si="16"/>
        <v>-0.10624203514831189</v>
      </c>
      <c r="M49" s="4">
        <f t="shared" ca="1" si="16"/>
        <v>-9.8125386360455355E-2</v>
      </c>
      <c r="N49" s="4">
        <f t="shared" ca="1" si="16"/>
        <v>-9.234464326137215E-2</v>
      </c>
      <c r="O49" s="4">
        <f t="shared" ca="1" si="16"/>
        <v>-8.7403269278005263E-2</v>
      </c>
      <c r="P49" s="4">
        <f t="shared" ca="1" si="16"/>
        <v>-7.9125185254877467E-2</v>
      </c>
      <c r="Q49" s="4">
        <f t="shared" ca="1" si="16"/>
        <v>-7.6796563163300399E-2</v>
      </c>
      <c r="R49" s="4">
        <f t="shared" ca="1" si="16"/>
        <v>-8.3361836915737453E-2</v>
      </c>
      <c r="S49" s="4">
        <f t="shared" ca="1" si="16"/>
        <v>-8.8754443331100052E-2</v>
      </c>
      <c r="T49" s="4">
        <f t="shared" ca="1" si="16"/>
        <v>-9.3032305723271841E-2</v>
      </c>
      <c r="U49" s="4">
        <f t="shared" ca="1" si="16"/>
        <v>-0.1015160802890326</v>
      </c>
      <c r="V49" s="4">
        <f t="shared" ca="1" si="16"/>
        <v>-0.1120816304767764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1.0999999999999999E-2</v>
      </c>
      <c r="E1">
        <v>0.91300000000000003</v>
      </c>
      <c r="F1">
        <v>5.1999999999999998E-2</v>
      </c>
      <c r="G1">
        <v>5.0999999999999997E-2</v>
      </c>
      <c r="H1">
        <v>6.0000000000000001E-3</v>
      </c>
      <c r="I1">
        <v>0.98</v>
      </c>
      <c r="J1">
        <v>2.7E-2</v>
      </c>
      <c r="K1">
        <v>0.01</v>
      </c>
      <c r="L1">
        <v>0.95199999999999996</v>
      </c>
      <c r="M1">
        <v>7.0999999999999994E-2</v>
      </c>
      <c r="N1">
        <v>4.9000000000000002E-2</v>
      </c>
      <c r="O1">
        <v>3.0000000000000001E-3</v>
      </c>
      <c r="P1">
        <v>4.5999999999999999E-2</v>
      </c>
      <c r="Q1">
        <v>5.8999999999999997E-2</v>
      </c>
      <c r="R1">
        <v>4.2999999999999997E-2</v>
      </c>
      <c r="S1">
        <v>1.4999999999999999E-2</v>
      </c>
      <c r="T1">
        <v>8.9999999999999993E-3</v>
      </c>
      <c r="U1">
        <v>0.06</v>
      </c>
      <c r="V1">
        <v>4.9000000000000002E-2</v>
      </c>
      <c r="W1">
        <v>0.36599999999999999</v>
      </c>
      <c r="Z1" s="1">
        <f>AVERAGE(D1:M1)</f>
        <v>0.30730000000000002</v>
      </c>
      <c r="AA1" s="1">
        <f>AVERAGE(N1:W1)</f>
        <v>6.9900000000000004E-2</v>
      </c>
    </row>
    <row r="2" spans="1:27">
      <c r="A2">
        <v>1</v>
      </c>
      <c r="B2" t="s">
        <v>149</v>
      </c>
      <c r="C2">
        <v>30</v>
      </c>
      <c r="D2">
        <v>3.5000000000000003E-2</v>
      </c>
      <c r="E2">
        <v>0.91500000000000004</v>
      </c>
      <c r="F2">
        <v>5.0999999999999997E-2</v>
      </c>
      <c r="G2">
        <v>4.9000000000000002E-2</v>
      </c>
      <c r="H2">
        <v>6.0000000000000001E-3</v>
      </c>
      <c r="I2">
        <v>0.96099999999999997</v>
      </c>
      <c r="J2">
        <v>4.2999999999999997E-2</v>
      </c>
      <c r="K2">
        <v>1.4E-2</v>
      </c>
      <c r="L2">
        <v>0.92600000000000005</v>
      </c>
      <c r="M2">
        <v>6.6000000000000003E-2</v>
      </c>
      <c r="N2">
        <v>4.7E-2</v>
      </c>
      <c r="O2">
        <v>4.0000000000000001E-3</v>
      </c>
      <c r="P2">
        <v>0.17899999999999999</v>
      </c>
      <c r="Q2">
        <v>7.0999999999999994E-2</v>
      </c>
      <c r="R2">
        <v>4.2000000000000003E-2</v>
      </c>
      <c r="S2">
        <v>8.9999999999999993E-3</v>
      </c>
      <c r="T2">
        <v>1.6E-2</v>
      </c>
      <c r="U2">
        <v>1.4E-2</v>
      </c>
      <c r="V2">
        <v>4.7E-2</v>
      </c>
      <c r="W2">
        <v>0.72499999999999998</v>
      </c>
      <c r="Z2" s="1">
        <f t="shared" ref="Z2:Z48" si="0">AVERAGE(D2:M2)</f>
        <v>0.30659999999999998</v>
      </c>
      <c r="AA2" s="1">
        <f t="shared" ref="AA2:AA48" si="1">AVERAGE(N2:W2)</f>
        <v>0.11539999999999999</v>
      </c>
    </row>
    <row r="3" spans="1:27">
      <c r="A3">
        <v>2</v>
      </c>
      <c r="B3" t="s">
        <v>150</v>
      </c>
      <c r="C3">
        <v>30</v>
      </c>
      <c r="D3">
        <v>0.01</v>
      </c>
      <c r="E3">
        <v>0.91500000000000004</v>
      </c>
      <c r="F3">
        <v>5.2999999999999999E-2</v>
      </c>
      <c r="G3">
        <v>5.0999999999999997E-2</v>
      </c>
      <c r="H3">
        <v>5.0000000000000001E-3</v>
      </c>
      <c r="I3">
        <v>0.97799999999999998</v>
      </c>
      <c r="J3">
        <v>3.1E-2</v>
      </c>
      <c r="K3">
        <v>8.9999999999999993E-3</v>
      </c>
      <c r="L3">
        <v>0.94599999999999995</v>
      </c>
      <c r="M3">
        <v>7.2999999999999995E-2</v>
      </c>
      <c r="N3">
        <v>4.9000000000000002E-2</v>
      </c>
      <c r="O3">
        <v>4.0000000000000001E-3</v>
      </c>
      <c r="P3">
        <v>4.2999999999999997E-2</v>
      </c>
      <c r="Q3">
        <v>4.5999999999999999E-2</v>
      </c>
      <c r="R3">
        <v>4.2999999999999997E-2</v>
      </c>
      <c r="S3">
        <v>1.4E-2</v>
      </c>
      <c r="T3">
        <v>8.9999999999999993E-3</v>
      </c>
      <c r="U3">
        <v>5.2999999999999999E-2</v>
      </c>
      <c r="V3">
        <v>4.9000000000000002E-2</v>
      </c>
      <c r="W3">
        <v>0.42299999999999999</v>
      </c>
      <c r="Z3" s="1">
        <f t="shared" si="0"/>
        <v>0.30710000000000004</v>
      </c>
      <c r="AA3" s="1">
        <f t="shared" si="1"/>
        <v>7.3300000000000004E-2</v>
      </c>
    </row>
    <row r="4" spans="1:27">
      <c r="A4">
        <v>3</v>
      </c>
      <c r="B4" t="s">
        <v>151</v>
      </c>
      <c r="C4">
        <v>30</v>
      </c>
      <c r="D4">
        <v>8.2000000000000003E-2</v>
      </c>
      <c r="E4">
        <v>0.89200000000000002</v>
      </c>
      <c r="F4">
        <v>5.0999999999999997E-2</v>
      </c>
      <c r="G4">
        <v>0.05</v>
      </c>
      <c r="H4">
        <v>8.0000000000000002E-3</v>
      </c>
      <c r="I4">
        <v>0.97399999999999998</v>
      </c>
      <c r="J4">
        <v>0.14199999999999999</v>
      </c>
      <c r="K4">
        <v>2.1999999999999999E-2</v>
      </c>
      <c r="L4">
        <v>0.89100000000000001</v>
      </c>
      <c r="M4">
        <v>6.7000000000000004E-2</v>
      </c>
      <c r="N4">
        <v>4.8000000000000001E-2</v>
      </c>
      <c r="O4">
        <v>4.0000000000000001E-3</v>
      </c>
      <c r="P4">
        <v>0.108</v>
      </c>
      <c r="Q4">
        <v>4.3999999999999997E-2</v>
      </c>
      <c r="R4">
        <v>4.2000000000000003E-2</v>
      </c>
      <c r="S4">
        <v>0.01</v>
      </c>
      <c r="T4">
        <v>1.2999999999999999E-2</v>
      </c>
      <c r="U4">
        <v>3.9E-2</v>
      </c>
      <c r="V4">
        <v>4.8000000000000001E-2</v>
      </c>
      <c r="W4">
        <v>0.55900000000000005</v>
      </c>
      <c r="Z4" s="1">
        <f t="shared" si="0"/>
        <v>0.31789999999999996</v>
      </c>
      <c r="AA4" s="1">
        <f t="shared" si="1"/>
        <v>9.1499999999999998E-2</v>
      </c>
    </row>
    <row r="5" spans="1:27">
      <c r="A5">
        <v>4</v>
      </c>
      <c r="B5" t="s">
        <v>152</v>
      </c>
      <c r="C5">
        <v>30</v>
      </c>
      <c r="D5">
        <v>3.5999999999999997E-2</v>
      </c>
      <c r="E5">
        <v>0.89200000000000002</v>
      </c>
      <c r="F5">
        <v>5.1999999999999998E-2</v>
      </c>
      <c r="G5">
        <v>5.0999999999999997E-2</v>
      </c>
      <c r="H5">
        <v>6.0000000000000001E-3</v>
      </c>
      <c r="I5">
        <v>0.98</v>
      </c>
      <c r="J5">
        <v>0.11799999999999999</v>
      </c>
      <c r="K5">
        <v>1.6E-2</v>
      </c>
      <c r="L5">
        <v>0.90200000000000002</v>
      </c>
      <c r="M5">
        <v>6.9000000000000006E-2</v>
      </c>
      <c r="N5">
        <v>4.9000000000000002E-2</v>
      </c>
      <c r="O5">
        <v>4.0000000000000001E-3</v>
      </c>
      <c r="P5">
        <v>5.8000000000000003E-2</v>
      </c>
      <c r="Q5">
        <v>3.3000000000000002E-2</v>
      </c>
      <c r="R5">
        <v>4.2999999999999997E-2</v>
      </c>
      <c r="S5">
        <v>1.4E-2</v>
      </c>
      <c r="T5">
        <v>1.2E-2</v>
      </c>
      <c r="U5">
        <v>7.5999999999999998E-2</v>
      </c>
      <c r="V5">
        <v>4.9000000000000002E-2</v>
      </c>
      <c r="W5">
        <v>0.34</v>
      </c>
      <c r="Z5" s="1">
        <f t="shared" si="0"/>
        <v>0.31220000000000003</v>
      </c>
      <c r="AA5" s="1">
        <f t="shared" si="1"/>
        <v>6.7799999999999999E-2</v>
      </c>
    </row>
    <row r="6" spans="1:27">
      <c r="A6">
        <v>5</v>
      </c>
      <c r="B6" t="s">
        <v>153</v>
      </c>
      <c r="C6">
        <v>30</v>
      </c>
      <c r="D6">
        <v>2.4E-2</v>
      </c>
      <c r="E6">
        <v>0.91800000000000004</v>
      </c>
      <c r="F6">
        <v>5.1999999999999998E-2</v>
      </c>
      <c r="G6">
        <v>0.05</v>
      </c>
      <c r="H6">
        <v>5.0000000000000001E-3</v>
      </c>
      <c r="I6">
        <v>0.97899999999999998</v>
      </c>
      <c r="J6">
        <v>5.5E-2</v>
      </c>
      <c r="K6">
        <v>1.4E-2</v>
      </c>
      <c r="L6">
        <v>0.92200000000000004</v>
      </c>
      <c r="M6">
        <v>7.1999999999999995E-2</v>
      </c>
      <c r="N6">
        <v>4.8000000000000001E-2</v>
      </c>
      <c r="O6">
        <v>4.0000000000000001E-3</v>
      </c>
      <c r="P6">
        <v>0.104</v>
      </c>
      <c r="Q6">
        <v>4.9000000000000002E-2</v>
      </c>
      <c r="R6">
        <v>4.2000000000000003E-2</v>
      </c>
      <c r="S6">
        <v>1.9E-2</v>
      </c>
      <c r="T6">
        <v>2.1000000000000001E-2</v>
      </c>
      <c r="U6">
        <v>3.1E-2</v>
      </c>
      <c r="V6">
        <v>4.8000000000000001E-2</v>
      </c>
      <c r="W6">
        <v>0.46500000000000002</v>
      </c>
      <c r="Z6" s="1">
        <f t="shared" si="0"/>
        <v>0.30910000000000004</v>
      </c>
      <c r="AA6" s="1">
        <f t="shared" si="1"/>
        <v>8.3100000000000007E-2</v>
      </c>
    </row>
    <row r="7" spans="1:27">
      <c r="A7">
        <v>6</v>
      </c>
      <c r="B7" t="s">
        <v>154</v>
      </c>
      <c r="C7">
        <v>30</v>
      </c>
      <c r="D7">
        <v>1.4999999999999999E-2</v>
      </c>
      <c r="E7">
        <v>0.9</v>
      </c>
      <c r="F7">
        <v>5.1999999999999998E-2</v>
      </c>
      <c r="G7">
        <v>5.0999999999999997E-2</v>
      </c>
      <c r="H7">
        <v>5.0000000000000001E-3</v>
      </c>
      <c r="I7">
        <v>0.97199999999999998</v>
      </c>
      <c r="J7">
        <v>4.4999999999999998E-2</v>
      </c>
      <c r="K7">
        <v>1.0999999999999999E-2</v>
      </c>
      <c r="L7">
        <v>0.89100000000000001</v>
      </c>
      <c r="M7">
        <v>9.9000000000000005E-2</v>
      </c>
      <c r="N7">
        <v>4.9000000000000002E-2</v>
      </c>
      <c r="O7">
        <v>5.0000000000000001E-3</v>
      </c>
      <c r="P7">
        <v>6.6000000000000003E-2</v>
      </c>
      <c r="Q7">
        <v>2.5999999999999999E-2</v>
      </c>
      <c r="R7">
        <v>4.2999999999999997E-2</v>
      </c>
      <c r="S7">
        <v>2.3E-2</v>
      </c>
      <c r="T7">
        <v>2.1999999999999999E-2</v>
      </c>
      <c r="U7">
        <v>5.0999999999999997E-2</v>
      </c>
      <c r="V7">
        <v>4.9000000000000002E-2</v>
      </c>
      <c r="W7">
        <v>0.318</v>
      </c>
      <c r="Z7" s="1">
        <f t="shared" si="0"/>
        <v>0.30410000000000004</v>
      </c>
      <c r="AA7" s="1">
        <f t="shared" si="1"/>
        <v>6.5199999999999994E-2</v>
      </c>
    </row>
    <row r="8" spans="1:27">
      <c r="A8">
        <v>7</v>
      </c>
      <c r="B8" t="s">
        <v>155</v>
      </c>
      <c r="C8">
        <v>30</v>
      </c>
      <c r="D8">
        <v>8.0000000000000002E-3</v>
      </c>
      <c r="E8">
        <v>0.92100000000000004</v>
      </c>
      <c r="F8">
        <v>5.2999999999999999E-2</v>
      </c>
      <c r="G8">
        <v>5.0999999999999997E-2</v>
      </c>
      <c r="H8">
        <v>4.0000000000000001E-3</v>
      </c>
      <c r="I8">
        <v>0.97799999999999998</v>
      </c>
      <c r="J8">
        <v>2.5000000000000001E-2</v>
      </c>
      <c r="K8">
        <v>8.0000000000000002E-3</v>
      </c>
      <c r="L8">
        <v>0.94199999999999995</v>
      </c>
      <c r="M8">
        <v>7.6999999999999999E-2</v>
      </c>
      <c r="N8">
        <v>4.9000000000000002E-2</v>
      </c>
      <c r="O8">
        <v>4.0000000000000001E-3</v>
      </c>
      <c r="P8">
        <v>5.7000000000000002E-2</v>
      </c>
      <c r="Q8">
        <v>4.2000000000000003E-2</v>
      </c>
      <c r="R8">
        <v>4.2999999999999997E-2</v>
      </c>
      <c r="S8">
        <v>1.9E-2</v>
      </c>
      <c r="T8">
        <v>1.4999999999999999E-2</v>
      </c>
      <c r="U8">
        <v>0.04</v>
      </c>
      <c r="V8">
        <v>4.9000000000000002E-2</v>
      </c>
      <c r="W8">
        <v>0.39800000000000002</v>
      </c>
      <c r="Z8" s="1">
        <f t="shared" si="0"/>
        <v>0.30670000000000003</v>
      </c>
      <c r="AA8" s="1">
        <f t="shared" si="1"/>
        <v>7.1599999999999997E-2</v>
      </c>
    </row>
    <row r="9" spans="1:27">
      <c r="A9">
        <v>8</v>
      </c>
      <c r="B9" t="s">
        <v>156</v>
      </c>
      <c r="C9">
        <v>30</v>
      </c>
      <c r="D9">
        <v>7.0000000000000001E-3</v>
      </c>
      <c r="E9">
        <v>0.86399999999999999</v>
      </c>
      <c r="F9">
        <v>5.0999999999999997E-2</v>
      </c>
      <c r="G9">
        <v>0.05</v>
      </c>
      <c r="H9">
        <v>5.0000000000000001E-3</v>
      </c>
      <c r="I9">
        <v>0.90200000000000002</v>
      </c>
      <c r="J9">
        <v>3.3000000000000002E-2</v>
      </c>
      <c r="K9">
        <v>8.9999999999999993E-3</v>
      </c>
      <c r="L9">
        <v>0.92600000000000005</v>
      </c>
      <c r="M9">
        <v>5.0999999999999997E-2</v>
      </c>
      <c r="N9">
        <v>4.8000000000000001E-2</v>
      </c>
      <c r="O9">
        <v>4.0000000000000001E-3</v>
      </c>
      <c r="P9">
        <v>4.3999999999999997E-2</v>
      </c>
      <c r="Q9">
        <v>3.2000000000000001E-2</v>
      </c>
      <c r="R9">
        <v>4.2000000000000003E-2</v>
      </c>
      <c r="S9">
        <v>2.5000000000000001E-2</v>
      </c>
      <c r="T9">
        <v>1.7999999999999999E-2</v>
      </c>
      <c r="U9">
        <v>2.9000000000000001E-2</v>
      </c>
      <c r="V9">
        <v>4.8000000000000001E-2</v>
      </c>
      <c r="W9">
        <v>0.56100000000000005</v>
      </c>
      <c r="Z9" s="1">
        <f t="shared" si="0"/>
        <v>0.2898</v>
      </c>
      <c r="AA9" s="1">
        <f t="shared" si="1"/>
        <v>8.5099999999999995E-2</v>
      </c>
    </row>
    <row r="10" spans="1:27">
      <c r="A10">
        <v>9</v>
      </c>
      <c r="B10" t="s">
        <v>157</v>
      </c>
      <c r="C10">
        <v>30</v>
      </c>
      <c r="D10">
        <v>8.0000000000000002E-3</v>
      </c>
      <c r="E10">
        <v>0.93799999999999994</v>
      </c>
      <c r="F10">
        <v>5.1999999999999998E-2</v>
      </c>
      <c r="G10">
        <v>0.05</v>
      </c>
      <c r="H10">
        <v>4.0000000000000001E-3</v>
      </c>
      <c r="I10">
        <v>0.98299999999999998</v>
      </c>
      <c r="J10">
        <v>2.1000000000000001E-2</v>
      </c>
      <c r="K10">
        <v>1.0999999999999999E-2</v>
      </c>
      <c r="L10">
        <v>0.93400000000000005</v>
      </c>
      <c r="M10">
        <v>9.8000000000000004E-2</v>
      </c>
      <c r="N10">
        <v>4.8000000000000001E-2</v>
      </c>
      <c r="O10">
        <v>4.0000000000000001E-3</v>
      </c>
      <c r="P10">
        <v>0.111</v>
      </c>
      <c r="Q10">
        <v>5.7000000000000002E-2</v>
      </c>
      <c r="R10">
        <v>4.2999999999999997E-2</v>
      </c>
      <c r="S10">
        <v>6.4000000000000001E-2</v>
      </c>
      <c r="T10">
        <v>3.5000000000000003E-2</v>
      </c>
      <c r="U10">
        <v>3.2000000000000001E-2</v>
      </c>
      <c r="V10">
        <v>4.8000000000000001E-2</v>
      </c>
      <c r="W10">
        <v>0.27</v>
      </c>
      <c r="Z10" s="1">
        <f t="shared" si="0"/>
        <v>0.30990000000000001</v>
      </c>
      <c r="AA10" s="1">
        <f t="shared" si="1"/>
        <v>7.1199999999999999E-2</v>
      </c>
    </row>
    <row r="11" spans="1:27">
      <c r="A11">
        <v>10</v>
      </c>
      <c r="B11" t="s">
        <v>158</v>
      </c>
      <c r="C11">
        <v>30</v>
      </c>
      <c r="D11">
        <v>7.0000000000000001E-3</v>
      </c>
      <c r="E11">
        <v>0.91600000000000004</v>
      </c>
      <c r="F11">
        <v>5.2999999999999999E-2</v>
      </c>
      <c r="G11">
        <v>5.0999999999999997E-2</v>
      </c>
      <c r="H11">
        <v>6.0000000000000001E-3</v>
      </c>
      <c r="I11">
        <v>0.97399999999999998</v>
      </c>
      <c r="J11">
        <v>1.7999999999999999E-2</v>
      </c>
      <c r="K11">
        <v>8.9999999999999993E-3</v>
      </c>
      <c r="L11">
        <v>0.95199999999999996</v>
      </c>
      <c r="M11">
        <v>0.09</v>
      </c>
      <c r="N11">
        <v>4.9000000000000002E-2</v>
      </c>
      <c r="O11">
        <v>5.0000000000000001E-3</v>
      </c>
      <c r="P11">
        <v>4.3999999999999997E-2</v>
      </c>
      <c r="Q11">
        <v>6.0999999999999999E-2</v>
      </c>
      <c r="R11">
        <v>4.2999999999999997E-2</v>
      </c>
      <c r="S11">
        <v>2.1000000000000001E-2</v>
      </c>
      <c r="T11">
        <v>1.0999999999999999E-2</v>
      </c>
      <c r="U11">
        <v>5.7000000000000002E-2</v>
      </c>
      <c r="V11">
        <v>4.9000000000000002E-2</v>
      </c>
      <c r="W11">
        <v>0.41699999999999998</v>
      </c>
      <c r="Z11" s="1">
        <f t="shared" si="0"/>
        <v>0.30759999999999998</v>
      </c>
      <c r="AA11" s="1">
        <f t="shared" si="1"/>
        <v>7.5700000000000003E-2</v>
      </c>
    </row>
    <row r="12" spans="1:27">
      <c r="A12">
        <v>11</v>
      </c>
      <c r="B12" t="s">
        <v>159</v>
      </c>
      <c r="C12">
        <v>30</v>
      </c>
      <c r="D12">
        <v>0.01</v>
      </c>
      <c r="E12">
        <v>0.89600000000000002</v>
      </c>
      <c r="F12">
        <v>5.0999999999999997E-2</v>
      </c>
      <c r="G12">
        <v>0.05</v>
      </c>
      <c r="H12">
        <v>5.0000000000000001E-3</v>
      </c>
      <c r="I12">
        <v>0.94099999999999995</v>
      </c>
      <c r="J12">
        <v>1.9E-2</v>
      </c>
      <c r="K12">
        <v>8.0000000000000002E-3</v>
      </c>
      <c r="L12">
        <v>0.93799999999999994</v>
      </c>
      <c r="M12">
        <v>6.4000000000000001E-2</v>
      </c>
      <c r="N12">
        <v>4.8000000000000001E-2</v>
      </c>
      <c r="O12">
        <v>4.0000000000000001E-3</v>
      </c>
      <c r="P12">
        <v>7.3999999999999996E-2</v>
      </c>
      <c r="Q12">
        <v>5.7000000000000002E-2</v>
      </c>
      <c r="R12">
        <v>4.2000000000000003E-2</v>
      </c>
      <c r="S12">
        <v>1.0999999999999999E-2</v>
      </c>
      <c r="T12">
        <v>1.0999999999999999E-2</v>
      </c>
      <c r="U12">
        <v>1.9E-2</v>
      </c>
      <c r="V12">
        <v>4.8000000000000001E-2</v>
      </c>
      <c r="W12">
        <v>0.63900000000000001</v>
      </c>
      <c r="Z12" s="1">
        <f t="shared" si="0"/>
        <v>0.29819999999999997</v>
      </c>
      <c r="AA12" s="1">
        <f t="shared" si="1"/>
        <v>9.530000000000001E-2</v>
      </c>
    </row>
    <row r="13" spans="1:27">
      <c r="A13">
        <v>12</v>
      </c>
      <c r="B13" t="s">
        <v>160</v>
      </c>
      <c r="C13">
        <v>30</v>
      </c>
      <c r="D13">
        <v>0.28399999999999997</v>
      </c>
      <c r="E13">
        <v>0.436</v>
      </c>
      <c r="F13">
        <v>4.5999999999999999E-2</v>
      </c>
      <c r="G13">
        <v>4.5999999999999999E-2</v>
      </c>
      <c r="H13">
        <v>2.9000000000000001E-2</v>
      </c>
      <c r="I13">
        <v>0.19700000000000001</v>
      </c>
      <c r="J13">
        <v>4.3999999999999997E-2</v>
      </c>
      <c r="K13">
        <v>4.3999999999999997E-2</v>
      </c>
      <c r="L13">
        <v>0.40100000000000002</v>
      </c>
      <c r="M13">
        <v>0.03</v>
      </c>
      <c r="N13">
        <v>4.2999999999999997E-2</v>
      </c>
      <c r="O13">
        <v>3.2000000000000001E-2</v>
      </c>
      <c r="P13">
        <v>0.29499999999999998</v>
      </c>
      <c r="Q13">
        <v>5.6000000000000001E-2</v>
      </c>
      <c r="R13">
        <v>3.9E-2</v>
      </c>
      <c r="S13">
        <v>5.0000000000000001E-3</v>
      </c>
      <c r="T13">
        <v>1.9E-2</v>
      </c>
      <c r="U13">
        <v>6.0000000000000001E-3</v>
      </c>
      <c r="V13">
        <v>4.2999999999999997E-2</v>
      </c>
      <c r="W13">
        <v>0.71</v>
      </c>
      <c r="Z13" s="1">
        <f t="shared" si="0"/>
        <v>0.15570000000000001</v>
      </c>
      <c r="AA13" s="1">
        <f t="shared" si="1"/>
        <v>0.12479999999999999</v>
      </c>
    </row>
    <row r="14" spans="1:27">
      <c r="A14">
        <v>13</v>
      </c>
      <c r="B14" t="s">
        <v>161</v>
      </c>
      <c r="C14">
        <v>30</v>
      </c>
      <c r="D14">
        <v>8.0000000000000002E-3</v>
      </c>
      <c r="E14">
        <v>0.90400000000000003</v>
      </c>
      <c r="F14">
        <v>5.1999999999999998E-2</v>
      </c>
      <c r="G14">
        <v>0.05</v>
      </c>
      <c r="H14">
        <v>6.0000000000000001E-3</v>
      </c>
      <c r="I14">
        <v>0.93400000000000005</v>
      </c>
      <c r="J14">
        <v>4.3999999999999997E-2</v>
      </c>
      <c r="K14">
        <v>8.9999999999999993E-3</v>
      </c>
      <c r="L14">
        <v>0.95799999999999996</v>
      </c>
      <c r="M14">
        <v>4.5999999999999999E-2</v>
      </c>
      <c r="N14">
        <v>4.8000000000000001E-2</v>
      </c>
      <c r="O14">
        <v>4.0000000000000001E-3</v>
      </c>
      <c r="P14">
        <v>4.8000000000000001E-2</v>
      </c>
      <c r="Q14">
        <v>4.2999999999999997E-2</v>
      </c>
      <c r="R14">
        <v>4.2000000000000003E-2</v>
      </c>
      <c r="S14">
        <v>0.02</v>
      </c>
      <c r="T14">
        <v>1.2999999999999999E-2</v>
      </c>
      <c r="U14">
        <v>0.03</v>
      </c>
      <c r="V14">
        <v>4.8000000000000001E-2</v>
      </c>
      <c r="W14">
        <v>0.70799999999999996</v>
      </c>
      <c r="Z14" s="1">
        <f t="shared" si="0"/>
        <v>0.30109999999999998</v>
      </c>
      <c r="AA14" s="1">
        <f t="shared" si="1"/>
        <v>0.1004</v>
      </c>
    </row>
    <row r="15" spans="1:27">
      <c r="A15">
        <v>14</v>
      </c>
      <c r="B15" t="s">
        <v>162</v>
      </c>
      <c r="C15">
        <v>30</v>
      </c>
      <c r="D15">
        <v>8.0000000000000002E-3</v>
      </c>
      <c r="E15">
        <v>0.88</v>
      </c>
      <c r="F15">
        <v>5.1999999999999998E-2</v>
      </c>
      <c r="G15">
        <v>5.0999999999999997E-2</v>
      </c>
      <c r="H15">
        <v>7.0000000000000001E-3</v>
      </c>
      <c r="I15">
        <v>0.94099999999999995</v>
      </c>
      <c r="J15">
        <v>3.9E-2</v>
      </c>
      <c r="K15">
        <v>0.01</v>
      </c>
      <c r="L15">
        <v>0.94299999999999995</v>
      </c>
      <c r="M15">
        <v>5.7000000000000002E-2</v>
      </c>
      <c r="N15">
        <v>4.9000000000000002E-2</v>
      </c>
      <c r="O15">
        <v>5.0000000000000001E-3</v>
      </c>
      <c r="P15">
        <v>3.3000000000000002E-2</v>
      </c>
      <c r="Q15">
        <v>3.6999999999999998E-2</v>
      </c>
      <c r="R15">
        <v>4.2999999999999997E-2</v>
      </c>
      <c r="S15">
        <v>2.1000000000000001E-2</v>
      </c>
      <c r="T15">
        <v>1.0999999999999999E-2</v>
      </c>
      <c r="U15">
        <v>5.5E-2</v>
      </c>
      <c r="V15">
        <v>4.9000000000000002E-2</v>
      </c>
      <c r="W15">
        <v>0.52100000000000002</v>
      </c>
      <c r="Z15" s="1">
        <f t="shared" si="0"/>
        <v>0.29880000000000001</v>
      </c>
      <c r="AA15" s="1">
        <f t="shared" si="1"/>
        <v>8.2400000000000001E-2</v>
      </c>
    </row>
    <row r="16" spans="1:27">
      <c r="A16">
        <v>15</v>
      </c>
      <c r="B16" t="s">
        <v>163</v>
      </c>
      <c r="C16">
        <v>30</v>
      </c>
      <c r="D16">
        <v>0.01</v>
      </c>
      <c r="E16">
        <v>0.92200000000000004</v>
      </c>
      <c r="F16">
        <v>5.0999999999999997E-2</v>
      </c>
      <c r="G16">
        <v>0.05</v>
      </c>
      <c r="H16">
        <v>5.0000000000000001E-3</v>
      </c>
      <c r="I16">
        <v>0.95</v>
      </c>
      <c r="J16">
        <v>1.4999999999999999E-2</v>
      </c>
      <c r="K16">
        <v>0.01</v>
      </c>
      <c r="L16">
        <v>0.94399999999999995</v>
      </c>
      <c r="M16">
        <v>8.3000000000000004E-2</v>
      </c>
      <c r="N16">
        <v>4.7E-2</v>
      </c>
      <c r="O16">
        <v>5.0000000000000001E-3</v>
      </c>
      <c r="P16">
        <v>0.129</v>
      </c>
      <c r="Q16">
        <v>8.8999999999999996E-2</v>
      </c>
      <c r="R16">
        <v>4.2000000000000003E-2</v>
      </c>
      <c r="S16">
        <v>1.9E-2</v>
      </c>
      <c r="T16">
        <v>1.7999999999999999E-2</v>
      </c>
      <c r="U16">
        <v>1.4999999999999999E-2</v>
      </c>
      <c r="V16">
        <v>4.8000000000000001E-2</v>
      </c>
      <c r="W16">
        <v>0.68700000000000006</v>
      </c>
      <c r="Z16" s="1">
        <f t="shared" si="0"/>
        <v>0.30399999999999999</v>
      </c>
      <c r="AA16" s="1">
        <f t="shared" si="1"/>
        <v>0.10990000000000003</v>
      </c>
    </row>
    <row r="17" spans="1:27">
      <c r="A17">
        <v>16</v>
      </c>
      <c r="B17" t="s">
        <v>164</v>
      </c>
      <c r="C17">
        <v>30</v>
      </c>
      <c r="D17">
        <v>0.01</v>
      </c>
      <c r="E17">
        <v>0.91300000000000003</v>
      </c>
      <c r="F17">
        <v>5.1999999999999998E-2</v>
      </c>
      <c r="G17">
        <v>0.05</v>
      </c>
      <c r="H17">
        <v>4.0000000000000001E-3</v>
      </c>
      <c r="I17">
        <v>0.95799999999999996</v>
      </c>
      <c r="J17">
        <v>1.9E-2</v>
      </c>
      <c r="K17">
        <v>8.9999999999999993E-3</v>
      </c>
      <c r="L17">
        <v>0.93799999999999994</v>
      </c>
      <c r="M17">
        <v>7.8E-2</v>
      </c>
      <c r="N17">
        <v>4.8000000000000001E-2</v>
      </c>
      <c r="O17">
        <v>4.0000000000000001E-3</v>
      </c>
      <c r="P17">
        <v>8.6999999999999994E-2</v>
      </c>
      <c r="Q17">
        <v>5.5E-2</v>
      </c>
      <c r="R17">
        <v>4.2000000000000003E-2</v>
      </c>
      <c r="S17">
        <v>1.4999999999999999E-2</v>
      </c>
      <c r="T17">
        <v>1.6E-2</v>
      </c>
      <c r="U17">
        <v>2.1000000000000001E-2</v>
      </c>
      <c r="V17">
        <v>4.8000000000000001E-2</v>
      </c>
      <c r="W17">
        <v>0.624</v>
      </c>
      <c r="Z17" s="1">
        <f t="shared" si="0"/>
        <v>0.30310000000000004</v>
      </c>
      <c r="AA17" s="1">
        <f t="shared" si="1"/>
        <v>9.6000000000000002E-2</v>
      </c>
    </row>
    <row r="18" spans="1:27">
      <c r="A18">
        <v>17</v>
      </c>
      <c r="B18" t="s">
        <v>165</v>
      </c>
      <c r="C18">
        <v>30</v>
      </c>
      <c r="D18">
        <v>2.3E-2</v>
      </c>
      <c r="E18">
        <v>0.90900000000000003</v>
      </c>
      <c r="F18">
        <v>5.1999999999999998E-2</v>
      </c>
      <c r="G18">
        <v>0.05</v>
      </c>
      <c r="H18">
        <v>6.0000000000000001E-3</v>
      </c>
      <c r="I18">
        <v>0.94499999999999995</v>
      </c>
      <c r="J18">
        <v>8.7999999999999995E-2</v>
      </c>
      <c r="K18">
        <v>1.6E-2</v>
      </c>
      <c r="L18">
        <v>0.81200000000000006</v>
      </c>
      <c r="M18">
        <v>0.372</v>
      </c>
      <c r="N18">
        <v>4.8000000000000001E-2</v>
      </c>
      <c r="O18">
        <v>5.0000000000000001E-3</v>
      </c>
      <c r="P18">
        <v>1.4999999999999999E-2</v>
      </c>
      <c r="Q18">
        <v>6.0000000000000001E-3</v>
      </c>
      <c r="R18">
        <v>4.2000000000000003E-2</v>
      </c>
      <c r="S18">
        <v>2.1999999999999999E-2</v>
      </c>
      <c r="T18">
        <v>1.7999999999999999E-2</v>
      </c>
      <c r="U18">
        <v>0.29399999999999998</v>
      </c>
      <c r="V18">
        <v>4.8000000000000001E-2</v>
      </c>
      <c r="W18">
        <v>0.46</v>
      </c>
      <c r="Z18" s="1">
        <f t="shared" si="0"/>
        <v>0.32729999999999998</v>
      </c>
      <c r="AA18" s="1">
        <f t="shared" si="1"/>
        <v>9.5799999999999996E-2</v>
      </c>
    </row>
    <row r="19" spans="1:27">
      <c r="A19">
        <v>18</v>
      </c>
      <c r="B19" t="s">
        <v>166</v>
      </c>
      <c r="C19">
        <v>30</v>
      </c>
      <c r="D19">
        <v>8.0000000000000002E-3</v>
      </c>
      <c r="E19">
        <v>0.91400000000000003</v>
      </c>
      <c r="F19">
        <v>5.2999999999999999E-2</v>
      </c>
      <c r="G19">
        <v>5.0999999999999997E-2</v>
      </c>
      <c r="H19">
        <v>6.0000000000000001E-3</v>
      </c>
      <c r="I19">
        <v>0.97699999999999998</v>
      </c>
      <c r="J19">
        <v>2.1999999999999999E-2</v>
      </c>
      <c r="K19">
        <v>8.9999999999999993E-3</v>
      </c>
      <c r="L19">
        <v>0.94799999999999995</v>
      </c>
      <c r="M19">
        <v>7.4999999999999997E-2</v>
      </c>
      <c r="N19">
        <v>4.9000000000000002E-2</v>
      </c>
      <c r="O19">
        <v>4.0000000000000001E-3</v>
      </c>
      <c r="P19">
        <v>4.2000000000000003E-2</v>
      </c>
      <c r="Q19">
        <v>4.8000000000000001E-2</v>
      </c>
      <c r="R19">
        <v>4.2999999999999997E-2</v>
      </c>
      <c r="S19">
        <v>1.7999999999999999E-2</v>
      </c>
      <c r="T19">
        <v>1.0999999999999999E-2</v>
      </c>
      <c r="U19">
        <v>5.1999999999999998E-2</v>
      </c>
      <c r="V19">
        <v>4.9000000000000002E-2</v>
      </c>
      <c r="W19">
        <v>0.376</v>
      </c>
      <c r="Z19" s="1">
        <f t="shared" si="0"/>
        <v>0.30629999999999996</v>
      </c>
      <c r="AA19" s="1">
        <f t="shared" si="1"/>
        <v>6.9199999999999998E-2</v>
      </c>
    </row>
    <row r="20" spans="1:27">
      <c r="A20">
        <v>19</v>
      </c>
      <c r="B20" t="s">
        <v>167</v>
      </c>
      <c r="C20">
        <v>30</v>
      </c>
      <c r="D20">
        <v>2.8000000000000001E-2</v>
      </c>
      <c r="E20">
        <v>0.59499999999999997</v>
      </c>
      <c r="F20">
        <v>0.05</v>
      </c>
      <c r="G20">
        <v>4.9000000000000002E-2</v>
      </c>
      <c r="H20">
        <v>1.6E-2</v>
      </c>
      <c r="I20">
        <v>0.67300000000000004</v>
      </c>
      <c r="J20">
        <v>2.5999999999999999E-2</v>
      </c>
      <c r="K20">
        <v>2.1999999999999999E-2</v>
      </c>
      <c r="L20">
        <v>0.60399999999999998</v>
      </c>
      <c r="M20">
        <v>7.1999999999999995E-2</v>
      </c>
      <c r="N20">
        <v>4.5999999999999999E-2</v>
      </c>
      <c r="O20">
        <v>8.9999999999999993E-3</v>
      </c>
      <c r="P20">
        <v>4.3999999999999997E-2</v>
      </c>
      <c r="Q20">
        <v>2.8000000000000001E-2</v>
      </c>
      <c r="R20">
        <v>4.1000000000000002E-2</v>
      </c>
      <c r="S20">
        <v>1.7999999999999999E-2</v>
      </c>
      <c r="T20">
        <v>1.7000000000000001E-2</v>
      </c>
      <c r="U20">
        <v>3.5999999999999997E-2</v>
      </c>
      <c r="V20">
        <v>4.5999999999999999E-2</v>
      </c>
      <c r="W20">
        <v>0.19</v>
      </c>
      <c r="Z20" s="1">
        <f t="shared" si="0"/>
        <v>0.21350000000000002</v>
      </c>
      <c r="AA20" s="1">
        <f t="shared" si="1"/>
        <v>4.7500000000000001E-2</v>
      </c>
    </row>
    <row r="21" spans="1:27">
      <c r="A21">
        <v>20</v>
      </c>
      <c r="B21" t="s">
        <v>168</v>
      </c>
      <c r="C21">
        <v>30</v>
      </c>
      <c r="D21">
        <v>7.0000000000000001E-3</v>
      </c>
      <c r="E21">
        <v>0.91600000000000004</v>
      </c>
      <c r="F21">
        <v>5.2999999999999999E-2</v>
      </c>
      <c r="G21">
        <v>5.0999999999999997E-2</v>
      </c>
      <c r="H21">
        <v>6.0000000000000001E-3</v>
      </c>
      <c r="I21">
        <v>0.97299999999999998</v>
      </c>
      <c r="J21">
        <v>1.6E-2</v>
      </c>
      <c r="K21">
        <v>8.9999999999999993E-3</v>
      </c>
      <c r="L21">
        <v>0.95099999999999996</v>
      </c>
      <c r="M21">
        <v>9.9000000000000005E-2</v>
      </c>
      <c r="N21">
        <v>4.9000000000000002E-2</v>
      </c>
      <c r="O21">
        <v>5.0000000000000001E-3</v>
      </c>
      <c r="P21">
        <v>4.1000000000000002E-2</v>
      </c>
      <c r="Q21">
        <v>5.0999999999999997E-2</v>
      </c>
      <c r="R21">
        <v>4.2999999999999997E-2</v>
      </c>
      <c r="S21">
        <v>2.1000000000000001E-2</v>
      </c>
      <c r="T21">
        <v>1.0999999999999999E-2</v>
      </c>
      <c r="U21">
        <v>0.06</v>
      </c>
      <c r="V21">
        <v>4.9000000000000002E-2</v>
      </c>
      <c r="W21">
        <v>0.43099999999999999</v>
      </c>
      <c r="Z21" s="1">
        <f t="shared" si="0"/>
        <v>0.30810000000000004</v>
      </c>
      <c r="AA21" s="1">
        <f t="shared" si="1"/>
        <v>7.6100000000000001E-2</v>
      </c>
    </row>
    <row r="22" spans="1:27">
      <c r="A22">
        <v>21</v>
      </c>
      <c r="B22" t="s">
        <v>169</v>
      </c>
      <c r="C22">
        <v>30</v>
      </c>
      <c r="D22">
        <v>1.6E-2</v>
      </c>
      <c r="E22">
        <v>0.91700000000000004</v>
      </c>
      <c r="F22">
        <v>5.0999999999999997E-2</v>
      </c>
      <c r="G22">
        <v>4.9000000000000002E-2</v>
      </c>
      <c r="H22">
        <v>0.01</v>
      </c>
      <c r="I22">
        <v>0.96399999999999997</v>
      </c>
      <c r="J22">
        <v>1.6E-2</v>
      </c>
      <c r="K22">
        <v>1.9E-2</v>
      </c>
      <c r="L22">
        <v>0.93300000000000005</v>
      </c>
      <c r="M22">
        <v>0.112</v>
      </c>
      <c r="N22">
        <v>4.7E-2</v>
      </c>
      <c r="O22">
        <v>7.0000000000000001E-3</v>
      </c>
      <c r="P22">
        <v>0.19900000000000001</v>
      </c>
      <c r="Q22">
        <v>0.17899999999999999</v>
      </c>
      <c r="R22">
        <v>4.1000000000000002E-2</v>
      </c>
      <c r="S22">
        <v>0.04</v>
      </c>
      <c r="T22">
        <v>2.5000000000000001E-2</v>
      </c>
      <c r="U22">
        <v>2.3E-2</v>
      </c>
      <c r="V22">
        <v>4.7E-2</v>
      </c>
      <c r="W22">
        <v>0.48499999999999999</v>
      </c>
      <c r="Z22" s="1">
        <f t="shared" si="0"/>
        <v>0.30870000000000009</v>
      </c>
      <c r="AA22" s="1">
        <f t="shared" si="1"/>
        <v>0.10929999999999999</v>
      </c>
    </row>
    <row r="23" spans="1:27">
      <c r="A23">
        <v>22</v>
      </c>
      <c r="B23" t="s">
        <v>170</v>
      </c>
      <c r="C23">
        <v>30</v>
      </c>
      <c r="D23">
        <v>0.28399999999999997</v>
      </c>
      <c r="E23">
        <v>0.65700000000000003</v>
      </c>
      <c r="F23">
        <v>4.7E-2</v>
      </c>
      <c r="G23">
        <v>4.5999999999999999E-2</v>
      </c>
      <c r="H23">
        <v>0.24299999999999999</v>
      </c>
      <c r="I23">
        <v>0.81899999999999995</v>
      </c>
      <c r="J23">
        <v>0.44900000000000001</v>
      </c>
      <c r="K23">
        <v>0.16300000000000001</v>
      </c>
      <c r="L23">
        <v>0.90900000000000003</v>
      </c>
      <c r="M23">
        <v>1.7000000000000001E-2</v>
      </c>
      <c r="N23">
        <v>4.3999999999999997E-2</v>
      </c>
      <c r="O23">
        <v>1.2E-2</v>
      </c>
      <c r="P23">
        <v>7.0000000000000007E-2</v>
      </c>
      <c r="Q23">
        <v>5.3999999999999999E-2</v>
      </c>
      <c r="R23">
        <v>3.9E-2</v>
      </c>
      <c r="S23">
        <v>1.4999999999999999E-2</v>
      </c>
      <c r="T23">
        <v>8.9999999999999993E-3</v>
      </c>
      <c r="U23">
        <v>5.7000000000000002E-2</v>
      </c>
      <c r="V23">
        <v>4.3999999999999997E-2</v>
      </c>
      <c r="W23">
        <v>0.38600000000000001</v>
      </c>
      <c r="Z23" s="1">
        <f t="shared" si="0"/>
        <v>0.3634</v>
      </c>
      <c r="AA23" s="1">
        <f t="shared" si="1"/>
        <v>7.2999999999999995E-2</v>
      </c>
    </row>
    <row r="24" spans="1:27">
      <c r="A24">
        <v>23</v>
      </c>
      <c r="B24" t="s">
        <v>171</v>
      </c>
      <c r="C24">
        <v>30</v>
      </c>
      <c r="D24">
        <v>8.0000000000000002E-3</v>
      </c>
      <c r="E24">
        <v>0.91500000000000004</v>
      </c>
      <c r="F24">
        <v>5.1999999999999998E-2</v>
      </c>
      <c r="G24">
        <v>5.0999999999999997E-2</v>
      </c>
      <c r="H24">
        <v>8.9999999999999993E-3</v>
      </c>
      <c r="I24">
        <v>0.97499999999999998</v>
      </c>
      <c r="J24">
        <v>0.02</v>
      </c>
      <c r="K24">
        <v>1.2E-2</v>
      </c>
      <c r="L24">
        <v>0.95699999999999996</v>
      </c>
      <c r="M24">
        <v>7.5999999999999998E-2</v>
      </c>
      <c r="N24">
        <v>4.9000000000000002E-2</v>
      </c>
      <c r="O24">
        <v>5.0000000000000001E-3</v>
      </c>
      <c r="P24">
        <v>4.8000000000000001E-2</v>
      </c>
      <c r="Q24">
        <v>6.5000000000000002E-2</v>
      </c>
      <c r="R24">
        <v>4.2999999999999997E-2</v>
      </c>
      <c r="S24">
        <v>2.4E-2</v>
      </c>
      <c r="T24">
        <v>1.0999999999999999E-2</v>
      </c>
      <c r="U24">
        <v>5.2999999999999999E-2</v>
      </c>
      <c r="V24">
        <v>4.8000000000000001E-2</v>
      </c>
      <c r="W24">
        <v>0.38700000000000001</v>
      </c>
      <c r="Z24" s="1">
        <f t="shared" si="0"/>
        <v>0.3075</v>
      </c>
      <c r="AA24" s="1">
        <f t="shared" si="1"/>
        <v>7.3300000000000004E-2</v>
      </c>
    </row>
    <row r="25" spans="1:27">
      <c r="A25">
        <v>24</v>
      </c>
      <c r="B25" t="s">
        <v>172</v>
      </c>
      <c r="C25">
        <v>30</v>
      </c>
      <c r="D25">
        <v>0.10199999999999999</v>
      </c>
      <c r="E25">
        <v>0.27300000000000002</v>
      </c>
      <c r="F25">
        <v>3.5999999999999997E-2</v>
      </c>
      <c r="G25">
        <v>3.5000000000000003E-2</v>
      </c>
      <c r="H25">
        <v>0.90400000000000003</v>
      </c>
      <c r="I25">
        <v>0.01</v>
      </c>
      <c r="J25">
        <v>8.6999999999999994E-2</v>
      </c>
      <c r="K25">
        <v>4.9000000000000002E-2</v>
      </c>
      <c r="L25">
        <v>0.73</v>
      </c>
      <c r="M25">
        <v>0.79</v>
      </c>
      <c r="N25">
        <v>3.4000000000000002E-2</v>
      </c>
      <c r="O25">
        <v>0.97699999999999998</v>
      </c>
      <c r="P25">
        <v>2E-3</v>
      </c>
      <c r="Q25">
        <v>8.0000000000000002E-3</v>
      </c>
      <c r="R25">
        <v>3.1E-2</v>
      </c>
      <c r="S25">
        <v>0.02</v>
      </c>
      <c r="T25">
        <v>3.2000000000000001E-2</v>
      </c>
      <c r="U25">
        <v>0.98499999999999999</v>
      </c>
      <c r="V25">
        <v>3.4000000000000002E-2</v>
      </c>
      <c r="W25">
        <v>0.97699999999999998</v>
      </c>
      <c r="Z25" s="1">
        <f t="shared" si="0"/>
        <v>0.30159999999999998</v>
      </c>
      <c r="AA25" s="1">
        <f t="shared" si="1"/>
        <v>0.30999999999999994</v>
      </c>
    </row>
    <row r="26" spans="1:27">
      <c r="A26">
        <v>25</v>
      </c>
      <c r="B26" t="s">
        <v>173</v>
      </c>
      <c r="C26">
        <v>30</v>
      </c>
      <c r="D26">
        <v>0.01</v>
      </c>
      <c r="E26">
        <v>0.89500000000000002</v>
      </c>
      <c r="F26">
        <v>4.5999999999999999E-2</v>
      </c>
      <c r="G26">
        <v>4.4999999999999998E-2</v>
      </c>
      <c r="H26">
        <v>0.23799999999999999</v>
      </c>
      <c r="I26">
        <v>0.10199999999999999</v>
      </c>
      <c r="J26">
        <v>0.97799999999999998</v>
      </c>
      <c r="K26">
        <v>1.2E-2</v>
      </c>
      <c r="L26">
        <v>0.98199999999999998</v>
      </c>
      <c r="M26">
        <v>0.02</v>
      </c>
      <c r="N26">
        <v>4.2999999999999997E-2</v>
      </c>
      <c r="O26">
        <v>0.42699999999999999</v>
      </c>
      <c r="P26">
        <v>2E-3</v>
      </c>
      <c r="Q26">
        <v>4.0000000000000001E-3</v>
      </c>
      <c r="R26">
        <v>3.7999999999999999E-2</v>
      </c>
      <c r="S26">
        <v>0.14499999999999999</v>
      </c>
      <c r="T26">
        <v>1.7000000000000001E-2</v>
      </c>
      <c r="U26">
        <v>0.97699999999999998</v>
      </c>
      <c r="V26">
        <v>4.2999999999999997E-2</v>
      </c>
      <c r="W26">
        <v>0.97199999999999998</v>
      </c>
      <c r="Z26" s="1">
        <f t="shared" si="0"/>
        <v>0.33279999999999998</v>
      </c>
      <c r="AA26" s="1">
        <f t="shared" si="1"/>
        <v>0.26680000000000004</v>
      </c>
    </row>
    <row r="27" spans="1:27">
      <c r="A27">
        <v>26</v>
      </c>
      <c r="B27" t="s">
        <v>174</v>
      </c>
      <c r="C27">
        <v>30</v>
      </c>
      <c r="D27">
        <v>0.98599999999999999</v>
      </c>
      <c r="E27">
        <v>0.40200000000000002</v>
      </c>
      <c r="F27">
        <v>4.4999999999999998E-2</v>
      </c>
      <c r="G27">
        <v>4.3999999999999997E-2</v>
      </c>
      <c r="H27">
        <v>0.439</v>
      </c>
      <c r="I27">
        <v>0.98699999999999999</v>
      </c>
      <c r="J27">
        <v>0.99099999999999999</v>
      </c>
      <c r="K27">
        <v>0.748</v>
      </c>
      <c r="L27">
        <v>1.0999999999999999E-2</v>
      </c>
      <c r="M27">
        <v>0.95499999999999996</v>
      </c>
      <c r="N27">
        <v>4.2000000000000003E-2</v>
      </c>
      <c r="O27">
        <v>0.115</v>
      </c>
      <c r="P27">
        <v>0.10199999999999999</v>
      </c>
      <c r="Q27">
        <v>3.0000000000000001E-3</v>
      </c>
      <c r="R27">
        <v>3.6999999999999998E-2</v>
      </c>
      <c r="S27">
        <v>0.01</v>
      </c>
      <c r="T27">
        <v>0.48399999999999999</v>
      </c>
      <c r="U27">
        <v>0.98899999999999999</v>
      </c>
      <c r="V27">
        <v>4.2000000000000003E-2</v>
      </c>
      <c r="W27">
        <v>6.7000000000000004E-2</v>
      </c>
      <c r="Z27" s="1">
        <f t="shared" si="0"/>
        <v>0.56080000000000008</v>
      </c>
      <c r="AA27" s="1">
        <f t="shared" si="1"/>
        <v>0.18909999999999999</v>
      </c>
    </row>
    <row r="28" spans="1:27">
      <c r="A28">
        <v>27</v>
      </c>
      <c r="B28" t="s">
        <v>175</v>
      </c>
      <c r="C28">
        <v>30</v>
      </c>
      <c r="D28">
        <v>8.6999999999999994E-2</v>
      </c>
      <c r="E28">
        <v>0.80500000000000005</v>
      </c>
      <c r="F28">
        <v>3.2000000000000001E-2</v>
      </c>
      <c r="G28">
        <v>3.2000000000000001E-2</v>
      </c>
      <c r="H28">
        <v>0.89600000000000002</v>
      </c>
      <c r="I28">
        <v>4.5999999999999999E-2</v>
      </c>
      <c r="J28">
        <v>1.2E-2</v>
      </c>
      <c r="K28">
        <v>0.748</v>
      </c>
      <c r="L28">
        <v>0.63100000000000001</v>
      </c>
      <c r="M28">
        <v>0.98899999999999999</v>
      </c>
      <c r="N28">
        <v>3.1E-2</v>
      </c>
      <c r="O28">
        <v>0.99</v>
      </c>
      <c r="P28">
        <v>8.9999999999999993E-3</v>
      </c>
      <c r="Q28">
        <v>1.7999999999999999E-2</v>
      </c>
      <c r="R28">
        <v>2.8000000000000001E-2</v>
      </c>
      <c r="S28">
        <v>0.98499999999999999</v>
      </c>
      <c r="T28">
        <v>0.98299999999999998</v>
      </c>
      <c r="U28">
        <v>0.99</v>
      </c>
      <c r="V28">
        <v>3.1E-2</v>
      </c>
      <c r="W28">
        <v>0.29499999999999998</v>
      </c>
      <c r="Z28" s="1">
        <f t="shared" si="0"/>
        <v>0.42780000000000007</v>
      </c>
      <c r="AA28" s="1">
        <f t="shared" si="1"/>
        <v>0.43599999999999994</v>
      </c>
    </row>
    <row r="29" spans="1:27">
      <c r="A29">
        <v>28</v>
      </c>
      <c r="B29" t="s">
        <v>176</v>
      </c>
      <c r="C29">
        <v>30</v>
      </c>
      <c r="D29">
        <v>3.9E-2</v>
      </c>
      <c r="E29">
        <v>0.155</v>
      </c>
      <c r="F29">
        <v>0.04</v>
      </c>
      <c r="G29">
        <v>3.9E-2</v>
      </c>
      <c r="H29">
        <v>0.95499999999999996</v>
      </c>
      <c r="I29">
        <v>0.67900000000000005</v>
      </c>
      <c r="J29">
        <v>6.5000000000000002E-2</v>
      </c>
      <c r="K29">
        <v>0.13900000000000001</v>
      </c>
      <c r="L29">
        <v>0.98399999999999999</v>
      </c>
      <c r="M29">
        <v>2.3E-2</v>
      </c>
      <c r="N29">
        <v>3.7999999999999999E-2</v>
      </c>
      <c r="O29">
        <v>0.51100000000000001</v>
      </c>
      <c r="P29">
        <v>4.0000000000000001E-3</v>
      </c>
      <c r="Q29">
        <v>0.45300000000000001</v>
      </c>
      <c r="R29">
        <v>3.4000000000000002E-2</v>
      </c>
      <c r="S29">
        <v>0.08</v>
      </c>
      <c r="T29">
        <v>8.9999999999999993E-3</v>
      </c>
      <c r="U29">
        <v>0.96699999999999997</v>
      </c>
      <c r="V29">
        <v>3.7999999999999999E-2</v>
      </c>
      <c r="W29">
        <v>4.1000000000000002E-2</v>
      </c>
      <c r="Z29" s="1">
        <f t="shared" si="0"/>
        <v>0.31179999999999997</v>
      </c>
      <c r="AA29" s="1">
        <f t="shared" si="1"/>
        <v>0.21749999999999997</v>
      </c>
    </row>
    <row r="30" spans="1:27">
      <c r="A30">
        <v>29</v>
      </c>
      <c r="B30" t="s">
        <v>177</v>
      </c>
      <c r="C30">
        <v>30</v>
      </c>
      <c r="D30">
        <v>1.6E-2</v>
      </c>
      <c r="E30">
        <v>0.39</v>
      </c>
      <c r="F30">
        <v>4.5999999999999999E-2</v>
      </c>
      <c r="G30">
        <v>4.4999999999999998E-2</v>
      </c>
      <c r="H30">
        <v>0.38800000000000001</v>
      </c>
      <c r="I30">
        <v>0.88</v>
      </c>
      <c r="J30">
        <v>0.02</v>
      </c>
      <c r="K30">
        <v>6.2E-2</v>
      </c>
      <c r="L30">
        <v>0.98</v>
      </c>
      <c r="M30">
        <v>0.13300000000000001</v>
      </c>
      <c r="N30">
        <v>4.2999999999999997E-2</v>
      </c>
      <c r="O30">
        <v>0.01</v>
      </c>
      <c r="P30">
        <v>2E-3</v>
      </c>
      <c r="Q30">
        <v>4.2000000000000003E-2</v>
      </c>
      <c r="R30">
        <v>3.9E-2</v>
      </c>
      <c r="S30">
        <v>6.2E-2</v>
      </c>
      <c r="T30">
        <v>6.0000000000000001E-3</v>
      </c>
      <c r="U30">
        <v>0.98299999999999998</v>
      </c>
      <c r="V30">
        <v>4.2999999999999997E-2</v>
      </c>
      <c r="W30">
        <v>2.3E-2</v>
      </c>
      <c r="Z30" s="1">
        <f t="shared" si="0"/>
        <v>0.29599999999999999</v>
      </c>
      <c r="AA30" s="1">
        <f t="shared" si="1"/>
        <v>0.12529999999999999</v>
      </c>
    </row>
    <row r="31" spans="1:27">
      <c r="A31">
        <v>30</v>
      </c>
      <c r="B31" t="s">
        <v>178</v>
      </c>
      <c r="C31">
        <v>30</v>
      </c>
      <c r="D31">
        <v>4.0000000000000001E-3</v>
      </c>
      <c r="E31">
        <v>0.95</v>
      </c>
      <c r="F31">
        <v>3.5999999999999997E-2</v>
      </c>
      <c r="G31">
        <v>3.5000000000000003E-2</v>
      </c>
      <c r="H31">
        <v>0.44700000000000001</v>
      </c>
      <c r="I31">
        <v>2.7E-2</v>
      </c>
      <c r="J31">
        <v>4.0000000000000001E-3</v>
      </c>
      <c r="K31">
        <v>0.314</v>
      </c>
      <c r="L31">
        <v>0.97</v>
      </c>
      <c r="M31">
        <v>0.95699999999999996</v>
      </c>
      <c r="N31">
        <v>3.3000000000000002E-2</v>
      </c>
      <c r="O31">
        <v>0.98799999999999999</v>
      </c>
      <c r="P31">
        <v>0.10199999999999999</v>
      </c>
      <c r="Q31">
        <v>0.72599999999999998</v>
      </c>
      <c r="R31">
        <v>0.03</v>
      </c>
      <c r="S31">
        <v>0.99</v>
      </c>
      <c r="T31">
        <v>0.98299999999999998</v>
      </c>
      <c r="U31">
        <v>0.64600000000000002</v>
      </c>
      <c r="V31">
        <v>3.4000000000000002E-2</v>
      </c>
      <c r="W31">
        <v>0.27900000000000003</v>
      </c>
      <c r="Z31" s="1">
        <f t="shared" si="0"/>
        <v>0.37439999999999996</v>
      </c>
      <c r="AA31" s="1">
        <f t="shared" si="1"/>
        <v>0.48109999999999997</v>
      </c>
    </row>
    <row r="32" spans="1:27">
      <c r="A32">
        <v>31</v>
      </c>
      <c r="B32" t="s">
        <v>179</v>
      </c>
      <c r="C32">
        <v>30</v>
      </c>
      <c r="D32">
        <v>0.98899999999999999</v>
      </c>
      <c r="E32">
        <v>0.41099999999999998</v>
      </c>
      <c r="F32">
        <v>2.9000000000000001E-2</v>
      </c>
      <c r="G32">
        <v>2.8000000000000001E-2</v>
      </c>
      <c r="H32">
        <v>0.98899999999999999</v>
      </c>
      <c r="I32">
        <v>0.95399999999999996</v>
      </c>
      <c r="J32">
        <v>7.0000000000000001E-3</v>
      </c>
      <c r="K32">
        <v>0.98599999999999999</v>
      </c>
      <c r="L32">
        <v>8.8999999999999996E-2</v>
      </c>
      <c r="M32">
        <v>0.98899999999999999</v>
      </c>
      <c r="N32">
        <v>2.7E-2</v>
      </c>
      <c r="O32">
        <v>0.995</v>
      </c>
      <c r="P32">
        <v>0.98699999999999999</v>
      </c>
      <c r="Q32">
        <v>0.99099999999999999</v>
      </c>
      <c r="R32">
        <v>2.5000000000000001E-2</v>
      </c>
      <c r="S32">
        <v>0.93500000000000005</v>
      </c>
      <c r="T32">
        <v>0.99199999999999999</v>
      </c>
      <c r="U32">
        <v>0.13800000000000001</v>
      </c>
      <c r="V32">
        <v>2.7E-2</v>
      </c>
      <c r="W32">
        <v>3.7999999999999999E-2</v>
      </c>
      <c r="Z32" s="1">
        <f t="shared" si="0"/>
        <v>0.54710000000000003</v>
      </c>
      <c r="AA32" s="1">
        <f t="shared" si="1"/>
        <v>0.51550000000000007</v>
      </c>
    </row>
    <row r="33" spans="1:27">
      <c r="A33">
        <v>32</v>
      </c>
      <c r="B33" t="s">
        <v>180</v>
      </c>
      <c r="C33">
        <v>30</v>
      </c>
      <c r="D33">
        <v>6.0000000000000001E-3</v>
      </c>
      <c r="E33">
        <v>0.93799999999999994</v>
      </c>
      <c r="F33">
        <v>4.2000000000000003E-2</v>
      </c>
      <c r="G33">
        <v>4.1000000000000002E-2</v>
      </c>
      <c r="H33">
        <v>6.0000000000000001E-3</v>
      </c>
      <c r="I33">
        <v>0.107</v>
      </c>
      <c r="J33">
        <v>0.159</v>
      </c>
      <c r="K33">
        <v>0.01</v>
      </c>
      <c r="L33">
        <v>0.92600000000000005</v>
      </c>
      <c r="M33">
        <v>1.9E-2</v>
      </c>
      <c r="N33">
        <v>3.9E-2</v>
      </c>
      <c r="O33">
        <v>0.13200000000000001</v>
      </c>
      <c r="P33">
        <v>0.379</v>
      </c>
      <c r="Q33">
        <v>5.7000000000000002E-2</v>
      </c>
      <c r="R33">
        <v>3.5000000000000003E-2</v>
      </c>
      <c r="S33">
        <v>0.61299999999999999</v>
      </c>
      <c r="T33">
        <v>0.875</v>
      </c>
      <c r="U33">
        <v>7.0000000000000001E-3</v>
      </c>
      <c r="V33">
        <v>0.04</v>
      </c>
      <c r="W33">
        <v>0.98599999999999999</v>
      </c>
      <c r="Z33" s="1">
        <f t="shared" si="0"/>
        <v>0.22539999999999999</v>
      </c>
      <c r="AA33" s="1">
        <f t="shared" si="1"/>
        <v>0.31630000000000003</v>
      </c>
    </row>
    <row r="34" spans="1:27">
      <c r="A34">
        <v>33</v>
      </c>
      <c r="B34" t="s">
        <v>181</v>
      </c>
      <c r="C34">
        <v>30</v>
      </c>
      <c r="D34">
        <v>0.22700000000000001</v>
      </c>
      <c r="E34">
        <v>0.89</v>
      </c>
      <c r="F34">
        <v>4.3999999999999997E-2</v>
      </c>
      <c r="G34">
        <v>4.2999999999999997E-2</v>
      </c>
      <c r="H34">
        <v>0.01</v>
      </c>
      <c r="I34">
        <v>2.9000000000000001E-2</v>
      </c>
      <c r="J34">
        <v>1.2999999999999999E-2</v>
      </c>
      <c r="K34">
        <v>2.5999999999999999E-2</v>
      </c>
      <c r="L34">
        <v>2.7E-2</v>
      </c>
      <c r="M34">
        <v>0.98699999999999999</v>
      </c>
      <c r="N34">
        <v>0.04</v>
      </c>
      <c r="O34">
        <v>0.68400000000000005</v>
      </c>
      <c r="P34">
        <v>3.4000000000000002E-2</v>
      </c>
      <c r="Q34">
        <v>6.0000000000000001E-3</v>
      </c>
      <c r="R34">
        <v>3.5999999999999997E-2</v>
      </c>
      <c r="S34">
        <v>1.2999999999999999E-2</v>
      </c>
      <c r="T34">
        <v>0.34300000000000003</v>
      </c>
      <c r="U34">
        <v>0.314</v>
      </c>
      <c r="V34">
        <v>4.1000000000000002E-2</v>
      </c>
      <c r="W34">
        <v>0.97299999999999998</v>
      </c>
      <c r="Z34" s="1">
        <f t="shared" si="0"/>
        <v>0.22959999999999997</v>
      </c>
      <c r="AA34" s="1">
        <f t="shared" si="1"/>
        <v>0.24840000000000001</v>
      </c>
    </row>
    <row r="35" spans="1:27">
      <c r="A35">
        <v>34</v>
      </c>
      <c r="B35" t="s">
        <v>182</v>
      </c>
      <c r="C35">
        <v>30</v>
      </c>
      <c r="D35">
        <v>3.9E-2</v>
      </c>
      <c r="E35">
        <v>0.97199999999999998</v>
      </c>
      <c r="F35">
        <v>4.2000000000000003E-2</v>
      </c>
      <c r="G35">
        <v>4.1000000000000002E-2</v>
      </c>
      <c r="H35">
        <v>3.5000000000000003E-2</v>
      </c>
      <c r="I35">
        <v>0.98499999999999999</v>
      </c>
      <c r="J35">
        <v>6.0000000000000001E-3</v>
      </c>
      <c r="K35">
        <v>0.45600000000000002</v>
      </c>
      <c r="L35">
        <v>0.86799999999999999</v>
      </c>
      <c r="M35">
        <v>0.94099999999999995</v>
      </c>
      <c r="N35">
        <v>3.9E-2</v>
      </c>
      <c r="O35">
        <v>0.36699999999999999</v>
      </c>
      <c r="P35">
        <v>0.95199999999999996</v>
      </c>
      <c r="Q35">
        <v>0.94799999999999995</v>
      </c>
      <c r="R35">
        <v>3.5000000000000003E-2</v>
      </c>
      <c r="S35">
        <v>0.96899999999999997</v>
      </c>
      <c r="T35">
        <v>0.98299999999999998</v>
      </c>
      <c r="U35">
        <v>0.03</v>
      </c>
      <c r="V35">
        <v>3.9E-2</v>
      </c>
      <c r="W35">
        <v>1.4999999999999999E-2</v>
      </c>
      <c r="Z35" s="1">
        <f t="shared" si="0"/>
        <v>0.4385</v>
      </c>
      <c r="AA35" s="1">
        <f t="shared" si="1"/>
        <v>0.43769999999999998</v>
      </c>
    </row>
    <row r="36" spans="1:27">
      <c r="A36">
        <v>35</v>
      </c>
      <c r="B36" t="s">
        <v>183</v>
      </c>
      <c r="C36">
        <v>30</v>
      </c>
      <c r="D36">
        <v>0.95</v>
      </c>
      <c r="E36">
        <v>0.95899999999999996</v>
      </c>
      <c r="F36">
        <v>3.5000000000000003E-2</v>
      </c>
      <c r="G36">
        <v>3.4000000000000002E-2</v>
      </c>
      <c r="H36">
        <v>8.9999999999999993E-3</v>
      </c>
      <c r="I36">
        <v>5.7000000000000002E-2</v>
      </c>
      <c r="J36">
        <v>0.27500000000000002</v>
      </c>
      <c r="K36">
        <v>0.159</v>
      </c>
      <c r="L36">
        <v>8.9999999999999993E-3</v>
      </c>
      <c r="M36">
        <v>0.98699999999999999</v>
      </c>
      <c r="N36">
        <v>3.3000000000000002E-2</v>
      </c>
      <c r="O36">
        <v>0.97599999999999998</v>
      </c>
      <c r="P36">
        <v>0.96799999999999997</v>
      </c>
      <c r="Q36">
        <v>3.9E-2</v>
      </c>
      <c r="R36">
        <v>0.03</v>
      </c>
      <c r="S36">
        <v>0.12</v>
      </c>
      <c r="T36">
        <v>0.99199999999999999</v>
      </c>
      <c r="U36">
        <v>1.9E-2</v>
      </c>
      <c r="V36">
        <v>3.3000000000000002E-2</v>
      </c>
      <c r="W36">
        <v>0.98199999999999998</v>
      </c>
      <c r="Z36" s="1">
        <f t="shared" si="0"/>
        <v>0.34739999999999993</v>
      </c>
      <c r="AA36" s="1">
        <f t="shared" si="1"/>
        <v>0.41920000000000002</v>
      </c>
    </row>
    <row r="37" spans="1:27">
      <c r="A37">
        <v>36</v>
      </c>
      <c r="B37" t="s">
        <v>184</v>
      </c>
      <c r="C37">
        <v>30</v>
      </c>
      <c r="D37">
        <v>0.99099999999999999</v>
      </c>
      <c r="E37">
        <v>0.78100000000000003</v>
      </c>
      <c r="F37">
        <v>4.1000000000000002E-2</v>
      </c>
      <c r="G37">
        <v>0.04</v>
      </c>
      <c r="H37">
        <v>0.26900000000000002</v>
      </c>
      <c r="I37">
        <v>0.99</v>
      </c>
      <c r="J37">
        <v>0.99299999999999999</v>
      </c>
      <c r="K37">
        <v>0.57299999999999995</v>
      </c>
      <c r="L37">
        <v>3.4000000000000002E-2</v>
      </c>
      <c r="M37">
        <v>0.44400000000000001</v>
      </c>
      <c r="N37">
        <v>3.7999999999999999E-2</v>
      </c>
      <c r="O37">
        <v>0.23300000000000001</v>
      </c>
      <c r="P37">
        <v>0.94799999999999995</v>
      </c>
      <c r="Q37">
        <v>0.18</v>
      </c>
      <c r="R37">
        <v>3.4000000000000002E-2</v>
      </c>
      <c r="S37">
        <v>2.5000000000000001E-2</v>
      </c>
      <c r="T37">
        <v>0.91300000000000003</v>
      </c>
      <c r="U37">
        <v>0.20399999999999999</v>
      </c>
      <c r="V37">
        <v>3.7999999999999999E-2</v>
      </c>
      <c r="W37">
        <v>0.375</v>
      </c>
      <c r="Z37" s="1">
        <f t="shared" si="0"/>
        <v>0.51560000000000006</v>
      </c>
      <c r="AA37" s="1">
        <f t="shared" si="1"/>
        <v>0.29879999999999995</v>
      </c>
    </row>
    <row r="38" spans="1:27">
      <c r="A38">
        <v>37</v>
      </c>
      <c r="B38" t="s">
        <v>185</v>
      </c>
      <c r="C38">
        <v>30</v>
      </c>
      <c r="D38">
        <v>0.31900000000000001</v>
      </c>
      <c r="E38">
        <v>0.94599999999999995</v>
      </c>
      <c r="F38">
        <v>4.9000000000000002E-2</v>
      </c>
      <c r="G38">
        <v>4.7E-2</v>
      </c>
      <c r="H38">
        <v>3.0000000000000001E-3</v>
      </c>
      <c r="I38">
        <v>0.99</v>
      </c>
      <c r="J38">
        <v>0.98799999999999999</v>
      </c>
      <c r="K38">
        <v>1.4999999999999999E-2</v>
      </c>
      <c r="L38">
        <v>0.39100000000000001</v>
      </c>
      <c r="M38">
        <v>2.8000000000000001E-2</v>
      </c>
      <c r="N38">
        <v>4.5999999999999999E-2</v>
      </c>
      <c r="O38">
        <v>7.0000000000000001E-3</v>
      </c>
      <c r="P38">
        <v>0.84</v>
      </c>
      <c r="Q38">
        <v>5.5E-2</v>
      </c>
      <c r="R38">
        <v>0.04</v>
      </c>
      <c r="S38">
        <v>0.252</v>
      </c>
      <c r="T38">
        <v>0.95599999999999996</v>
      </c>
      <c r="U38">
        <v>4.1000000000000002E-2</v>
      </c>
      <c r="V38">
        <v>4.5999999999999999E-2</v>
      </c>
      <c r="W38">
        <v>0.124</v>
      </c>
      <c r="Z38" s="1">
        <f t="shared" si="0"/>
        <v>0.37759999999999999</v>
      </c>
      <c r="AA38" s="1">
        <f t="shared" si="1"/>
        <v>0.2407</v>
      </c>
    </row>
    <row r="39" spans="1:27">
      <c r="A39">
        <v>38</v>
      </c>
      <c r="B39" t="s">
        <v>186</v>
      </c>
      <c r="C39">
        <v>30</v>
      </c>
      <c r="D39">
        <v>0.99299999999999999</v>
      </c>
      <c r="E39">
        <v>0.29599999999999999</v>
      </c>
      <c r="F39">
        <v>0.03</v>
      </c>
      <c r="G39">
        <v>0.03</v>
      </c>
      <c r="H39">
        <v>0.99199999999999999</v>
      </c>
      <c r="I39">
        <v>0.23300000000000001</v>
      </c>
      <c r="J39">
        <v>0.99399999999999999</v>
      </c>
      <c r="K39">
        <v>0.98599999999999999</v>
      </c>
      <c r="L39">
        <v>4.7E-2</v>
      </c>
      <c r="M39">
        <v>0.68700000000000006</v>
      </c>
      <c r="N39">
        <v>2.8000000000000001E-2</v>
      </c>
      <c r="O39">
        <v>0.996</v>
      </c>
      <c r="P39">
        <v>0.13200000000000001</v>
      </c>
      <c r="Q39">
        <v>8.6999999999999994E-2</v>
      </c>
      <c r="R39">
        <v>2.5999999999999999E-2</v>
      </c>
      <c r="S39">
        <v>0.98499999999999999</v>
      </c>
      <c r="T39">
        <v>0.99199999999999999</v>
      </c>
      <c r="U39">
        <v>0.98799999999999999</v>
      </c>
      <c r="V39">
        <v>2.8000000000000001E-2</v>
      </c>
      <c r="W39">
        <v>0.91700000000000004</v>
      </c>
      <c r="Z39" s="1">
        <f t="shared" si="0"/>
        <v>0.52880000000000005</v>
      </c>
      <c r="AA39" s="1">
        <f t="shared" si="1"/>
        <v>0.51789999999999992</v>
      </c>
    </row>
    <row r="40" spans="1:27">
      <c r="A40">
        <v>39</v>
      </c>
      <c r="B40" t="s">
        <v>187</v>
      </c>
      <c r="C40">
        <v>30</v>
      </c>
      <c r="D40">
        <v>0.98299999999999998</v>
      </c>
      <c r="E40">
        <v>0.19600000000000001</v>
      </c>
      <c r="F40">
        <v>3.2000000000000001E-2</v>
      </c>
      <c r="G40">
        <v>3.2000000000000001E-2</v>
      </c>
      <c r="H40">
        <v>0.98</v>
      </c>
      <c r="I40">
        <v>8.9999999999999993E-3</v>
      </c>
      <c r="J40">
        <v>0.99199999999999999</v>
      </c>
      <c r="K40">
        <v>0.35899999999999999</v>
      </c>
      <c r="L40">
        <v>0.48099999999999998</v>
      </c>
      <c r="M40">
        <v>1.9E-2</v>
      </c>
      <c r="N40">
        <v>3.1E-2</v>
      </c>
      <c r="O40">
        <v>0.99399999999999999</v>
      </c>
      <c r="P40">
        <v>6.2E-2</v>
      </c>
      <c r="Q40">
        <v>0.252</v>
      </c>
      <c r="R40">
        <v>2.8000000000000001E-2</v>
      </c>
      <c r="S40">
        <v>7.0000000000000001E-3</v>
      </c>
      <c r="T40">
        <v>0.36299999999999999</v>
      </c>
      <c r="U40">
        <v>0.432</v>
      </c>
      <c r="V40">
        <v>0.03</v>
      </c>
      <c r="W40">
        <v>0.98799999999999999</v>
      </c>
      <c r="Z40" s="1">
        <f t="shared" si="0"/>
        <v>0.4083</v>
      </c>
      <c r="AA40" s="1">
        <f t="shared" si="1"/>
        <v>0.31869999999999998</v>
      </c>
    </row>
    <row r="41" spans="1:27">
      <c r="A41">
        <v>40</v>
      </c>
      <c r="B41" t="s">
        <v>188</v>
      </c>
      <c r="C41">
        <v>30</v>
      </c>
      <c r="D41">
        <v>0.23599999999999999</v>
      </c>
      <c r="E41">
        <v>0.92</v>
      </c>
      <c r="F41">
        <v>5.5E-2</v>
      </c>
      <c r="G41">
        <v>5.2999999999999999E-2</v>
      </c>
      <c r="H41">
        <v>4.0000000000000001E-3</v>
      </c>
      <c r="I41">
        <v>0.98799999999999999</v>
      </c>
      <c r="J41">
        <v>0.98799999999999999</v>
      </c>
      <c r="K41">
        <v>1.0999999999999999E-2</v>
      </c>
      <c r="L41">
        <v>0.34899999999999998</v>
      </c>
      <c r="M41">
        <v>3.4000000000000002E-2</v>
      </c>
      <c r="N41">
        <v>5.0999999999999997E-2</v>
      </c>
      <c r="O41">
        <v>6.0000000000000001E-3</v>
      </c>
      <c r="P41">
        <v>0.18</v>
      </c>
      <c r="Q41">
        <v>8.9999999999999993E-3</v>
      </c>
      <c r="R41">
        <v>4.3999999999999997E-2</v>
      </c>
      <c r="S41">
        <v>1.6E-2</v>
      </c>
      <c r="T41">
        <v>0.14599999999999999</v>
      </c>
      <c r="U41">
        <v>0.13200000000000001</v>
      </c>
      <c r="V41">
        <v>5.0999999999999997E-2</v>
      </c>
      <c r="W41">
        <v>0.22</v>
      </c>
      <c r="Z41" s="1">
        <f t="shared" si="0"/>
        <v>0.36380000000000001</v>
      </c>
      <c r="AA41" s="1">
        <f t="shared" si="1"/>
        <v>8.5499999999999993E-2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0.97599999999999998</v>
      </c>
      <c r="F42">
        <v>4.4999999999999998E-2</v>
      </c>
      <c r="G42">
        <v>4.3999999999999997E-2</v>
      </c>
      <c r="H42">
        <v>4.0000000000000001E-3</v>
      </c>
      <c r="I42">
        <v>0.89700000000000002</v>
      </c>
      <c r="J42">
        <v>0.22800000000000001</v>
      </c>
      <c r="K42">
        <v>3.5999999999999997E-2</v>
      </c>
      <c r="L42">
        <v>0.22600000000000001</v>
      </c>
      <c r="M42">
        <v>0.94199999999999995</v>
      </c>
      <c r="N42">
        <v>4.1000000000000002E-2</v>
      </c>
      <c r="O42">
        <v>0.156</v>
      </c>
      <c r="P42">
        <v>0.15</v>
      </c>
      <c r="Q42">
        <v>6.2E-2</v>
      </c>
      <c r="R42">
        <v>3.6999999999999998E-2</v>
      </c>
      <c r="S42">
        <v>0.97399999999999998</v>
      </c>
      <c r="T42">
        <v>0.98699999999999999</v>
      </c>
      <c r="U42">
        <v>0.32800000000000001</v>
      </c>
      <c r="V42">
        <v>4.2999999999999997E-2</v>
      </c>
      <c r="W42">
        <v>0.28000000000000003</v>
      </c>
      <c r="Z42" s="1">
        <f t="shared" si="0"/>
        <v>0.34089999999999998</v>
      </c>
      <c r="AA42" s="1">
        <f t="shared" si="1"/>
        <v>0.30579999999999996</v>
      </c>
    </row>
    <row r="43" spans="1:27">
      <c r="A43">
        <v>42</v>
      </c>
      <c r="B43" t="s">
        <v>190</v>
      </c>
      <c r="C43">
        <v>30</v>
      </c>
      <c r="D43">
        <v>1.6E-2</v>
      </c>
      <c r="E43">
        <v>0.85299999999999998</v>
      </c>
      <c r="F43">
        <v>4.2000000000000003E-2</v>
      </c>
      <c r="G43">
        <v>4.1000000000000002E-2</v>
      </c>
      <c r="H43">
        <v>8.6999999999999994E-2</v>
      </c>
      <c r="I43">
        <v>0.61399999999999999</v>
      </c>
      <c r="J43">
        <v>4.0000000000000001E-3</v>
      </c>
      <c r="K43">
        <v>1.4999999999999999E-2</v>
      </c>
      <c r="L43">
        <v>0.98499999999999999</v>
      </c>
      <c r="M43">
        <v>0.72199999999999998</v>
      </c>
      <c r="N43">
        <v>3.9E-2</v>
      </c>
      <c r="O43">
        <v>0.76500000000000001</v>
      </c>
      <c r="P43">
        <v>8.4000000000000005E-2</v>
      </c>
      <c r="Q43">
        <v>0.97399999999999998</v>
      </c>
      <c r="R43">
        <v>3.5999999999999997E-2</v>
      </c>
      <c r="S43">
        <v>1.2E-2</v>
      </c>
      <c r="T43">
        <v>0.02</v>
      </c>
      <c r="U43">
        <v>0.123</v>
      </c>
      <c r="V43">
        <v>3.9E-2</v>
      </c>
      <c r="W43">
        <v>0.21</v>
      </c>
      <c r="Z43" s="1">
        <f t="shared" si="0"/>
        <v>0.33789999999999998</v>
      </c>
      <c r="AA43" s="1">
        <f t="shared" si="1"/>
        <v>0.23020000000000002</v>
      </c>
    </row>
    <row r="44" spans="1:27">
      <c r="A44">
        <v>43</v>
      </c>
      <c r="B44" t="s">
        <v>191</v>
      </c>
      <c r="C44">
        <v>30</v>
      </c>
      <c r="D44">
        <v>0.98599999999999999</v>
      </c>
      <c r="E44">
        <v>0.182</v>
      </c>
      <c r="F44">
        <v>3.4000000000000002E-2</v>
      </c>
      <c r="G44">
        <v>3.3000000000000002E-2</v>
      </c>
      <c r="H44">
        <v>0.99099999999999999</v>
      </c>
      <c r="I44">
        <v>0.59199999999999997</v>
      </c>
      <c r="J44">
        <v>0.10299999999999999</v>
      </c>
      <c r="K44">
        <v>0.60099999999999998</v>
      </c>
      <c r="L44">
        <v>0.94299999999999995</v>
      </c>
      <c r="M44">
        <v>0.11899999999999999</v>
      </c>
      <c r="N44">
        <v>3.2000000000000001E-2</v>
      </c>
      <c r="O44">
        <v>0.95799999999999996</v>
      </c>
      <c r="P44">
        <v>0.59599999999999997</v>
      </c>
      <c r="Q44">
        <v>0.99199999999999999</v>
      </c>
      <c r="R44">
        <v>0.03</v>
      </c>
      <c r="S44">
        <v>4.0000000000000001E-3</v>
      </c>
      <c r="T44">
        <v>1.2E-2</v>
      </c>
      <c r="U44">
        <v>3.2000000000000001E-2</v>
      </c>
      <c r="V44">
        <v>3.2000000000000001E-2</v>
      </c>
      <c r="W44">
        <v>0.93500000000000005</v>
      </c>
      <c r="Z44" s="1">
        <f t="shared" si="0"/>
        <v>0.45839999999999997</v>
      </c>
      <c r="AA44" s="1">
        <f t="shared" si="1"/>
        <v>0.36229999999999996</v>
      </c>
    </row>
    <row r="45" spans="1:27">
      <c r="A45">
        <v>44</v>
      </c>
      <c r="B45" t="s">
        <v>192</v>
      </c>
      <c r="C45">
        <v>30</v>
      </c>
      <c r="D45">
        <v>0.182</v>
      </c>
      <c r="E45">
        <v>0.90800000000000003</v>
      </c>
      <c r="F45">
        <v>3.5999999999999997E-2</v>
      </c>
      <c r="G45">
        <v>3.5000000000000003E-2</v>
      </c>
      <c r="H45">
        <v>0.23</v>
      </c>
      <c r="I45">
        <v>0.16300000000000001</v>
      </c>
      <c r="J45">
        <v>7.0000000000000001E-3</v>
      </c>
      <c r="K45">
        <v>0.122</v>
      </c>
      <c r="L45">
        <v>0.81899999999999995</v>
      </c>
      <c r="M45">
        <v>0.52200000000000002</v>
      </c>
      <c r="N45">
        <v>3.3000000000000002E-2</v>
      </c>
      <c r="O45">
        <v>0.98299999999999998</v>
      </c>
      <c r="P45">
        <v>0.91300000000000003</v>
      </c>
      <c r="Q45">
        <v>0.95799999999999996</v>
      </c>
      <c r="R45">
        <v>3.1E-2</v>
      </c>
      <c r="S45">
        <v>0.16200000000000001</v>
      </c>
      <c r="T45">
        <v>0.88600000000000001</v>
      </c>
      <c r="U45">
        <v>6.0000000000000001E-3</v>
      </c>
      <c r="V45">
        <v>3.4000000000000002E-2</v>
      </c>
      <c r="W45">
        <v>0.96</v>
      </c>
      <c r="Z45" s="1">
        <f t="shared" si="0"/>
        <v>0.3024</v>
      </c>
      <c r="AA45" s="1">
        <f t="shared" si="1"/>
        <v>0.49660000000000004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0.47399999999999998</v>
      </c>
      <c r="F46">
        <v>3.1E-2</v>
      </c>
      <c r="G46">
        <v>3.1E-2</v>
      </c>
      <c r="H46">
        <v>0.97899999999999998</v>
      </c>
      <c r="I46">
        <v>0.95</v>
      </c>
      <c r="J46">
        <v>0.85199999999999998</v>
      </c>
      <c r="K46">
        <v>0.85</v>
      </c>
      <c r="L46">
        <v>0.377</v>
      </c>
      <c r="M46">
        <v>9.8000000000000004E-2</v>
      </c>
      <c r="N46">
        <v>0.03</v>
      </c>
      <c r="O46">
        <v>0.99199999999999999</v>
      </c>
      <c r="P46">
        <v>0.98899999999999999</v>
      </c>
      <c r="Q46">
        <v>0.99099999999999999</v>
      </c>
      <c r="R46">
        <v>2.7E-2</v>
      </c>
      <c r="S46">
        <v>1.0999999999999999E-2</v>
      </c>
      <c r="T46">
        <v>0.95</v>
      </c>
      <c r="U46">
        <v>5.0000000000000001E-3</v>
      </c>
      <c r="V46">
        <v>0.03</v>
      </c>
      <c r="W46">
        <v>0.96499999999999997</v>
      </c>
      <c r="Z46" s="1">
        <f t="shared" si="0"/>
        <v>0.5635</v>
      </c>
      <c r="AA46" s="1">
        <f t="shared" si="1"/>
        <v>0.499</v>
      </c>
    </row>
    <row r="47" spans="1:27">
      <c r="A47">
        <v>46</v>
      </c>
      <c r="B47" t="s">
        <v>194</v>
      </c>
      <c r="C47">
        <v>30</v>
      </c>
      <c r="D47">
        <v>0.99099999999999999</v>
      </c>
      <c r="E47">
        <v>0.192</v>
      </c>
      <c r="F47">
        <v>3.3000000000000002E-2</v>
      </c>
      <c r="G47">
        <v>3.3000000000000002E-2</v>
      </c>
      <c r="H47">
        <v>0.99299999999999999</v>
      </c>
      <c r="I47">
        <v>0.95399999999999996</v>
      </c>
      <c r="J47">
        <v>0.98399999999999999</v>
      </c>
      <c r="K47">
        <v>0.97299999999999998</v>
      </c>
      <c r="L47">
        <v>0.88600000000000001</v>
      </c>
      <c r="M47">
        <v>0.81100000000000005</v>
      </c>
      <c r="N47">
        <v>3.2000000000000001E-2</v>
      </c>
      <c r="O47">
        <v>0.99399999999999999</v>
      </c>
      <c r="P47">
        <v>0.22600000000000001</v>
      </c>
      <c r="Q47">
        <v>0.98199999999999998</v>
      </c>
      <c r="R47">
        <v>2.8000000000000001E-2</v>
      </c>
      <c r="S47">
        <v>6.0000000000000001E-3</v>
      </c>
      <c r="T47">
        <v>2.5000000000000001E-2</v>
      </c>
      <c r="U47">
        <v>0.98799999999999999</v>
      </c>
      <c r="V47">
        <v>3.1E-2</v>
      </c>
      <c r="W47">
        <v>0.81499999999999995</v>
      </c>
      <c r="Z47" s="1">
        <f t="shared" si="0"/>
        <v>0.68499999999999994</v>
      </c>
      <c r="AA47" s="1">
        <f t="shared" si="1"/>
        <v>0.41269999999999996</v>
      </c>
    </row>
    <row r="48" spans="1:27">
      <c r="A48">
        <v>47</v>
      </c>
      <c r="B48" t="s">
        <v>195</v>
      </c>
      <c r="C48">
        <v>30</v>
      </c>
      <c r="D48">
        <v>3.1E-2</v>
      </c>
      <c r="E48">
        <v>0.379</v>
      </c>
      <c r="F48">
        <v>3.5999999999999997E-2</v>
      </c>
      <c r="G48">
        <v>3.5999999999999997E-2</v>
      </c>
      <c r="H48">
        <v>0.78600000000000003</v>
      </c>
      <c r="I48">
        <v>5.0000000000000001E-3</v>
      </c>
      <c r="J48">
        <v>0.25700000000000001</v>
      </c>
      <c r="K48">
        <v>1.6E-2</v>
      </c>
      <c r="L48">
        <v>0.98099999999999998</v>
      </c>
      <c r="M48">
        <v>6.0000000000000001E-3</v>
      </c>
      <c r="N48">
        <v>3.4000000000000002E-2</v>
      </c>
      <c r="O48">
        <v>0.99199999999999999</v>
      </c>
      <c r="P48">
        <v>0.01</v>
      </c>
      <c r="Q48">
        <v>0.83199999999999996</v>
      </c>
      <c r="R48">
        <v>3.2000000000000001E-2</v>
      </c>
      <c r="S48">
        <v>8.2000000000000003E-2</v>
      </c>
      <c r="T48">
        <v>9.0999999999999998E-2</v>
      </c>
      <c r="U48">
        <v>1.4E-2</v>
      </c>
      <c r="V48">
        <v>3.4000000000000002E-2</v>
      </c>
      <c r="W48">
        <v>0.98799999999999999</v>
      </c>
      <c r="Z48" s="1">
        <f t="shared" si="0"/>
        <v>0.25329999999999997</v>
      </c>
      <c r="AA48" s="1">
        <f t="shared" si="1"/>
        <v>0.31089999999999995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3.9458333333333338E-2</v>
      </c>
      <c r="E50" s="2">
        <f t="shared" ref="E50:W50" si="2">AVERAGE(E1:E24)</f>
        <v>0.86491666666666689</v>
      </c>
      <c r="F50" s="2">
        <f t="shared" si="2"/>
        <v>5.1416666666666673E-2</v>
      </c>
      <c r="G50" s="2">
        <f t="shared" si="2"/>
        <v>4.9958333333333348E-2</v>
      </c>
      <c r="H50" s="2">
        <f t="shared" si="2"/>
        <v>1.7166666666666667E-2</v>
      </c>
      <c r="I50" s="2">
        <f t="shared" si="2"/>
        <v>0.91283333333333327</v>
      </c>
      <c r="J50" s="2">
        <f t="shared" si="2"/>
        <v>5.7291666666666678E-2</v>
      </c>
      <c r="K50" s="2">
        <f t="shared" si="2"/>
        <v>1.9708333333333338E-2</v>
      </c>
      <c r="L50" s="2">
        <f t="shared" si="2"/>
        <v>0.89249999999999996</v>
      </c>
      <c r="M50" s="2">
        <f t="shared" si="2"/>
        <v>8.3916666666666681E-2</v>
      </c>
      <c r="N50" s="2">
        <f t="shared" si="2"/>
        <v>4.7833333333333339E-2</v>
      </c>
      <c r="O50" s="2">
        <f t="shared" si="2"/>
        <v>6.0833333333333356E-3</v>
      </c>
      <c r="P50" s="2">
        <f t="shared" si="2"/>
        <v>8.2708333333333328E-2</v>
      </c>
      <c r="Q50" s="2">
        <f t="shared" si="2"/>
        <v>5.3666666666666675E-2</v>
      </c>
      <c r="R50" s="2">
        <f t="shared" si="2"/>
        <v>4.2125000000000017E-2</v>
      </c>
      <c r="S50" s="2">
        <f t="shared" si="2"/>
        <v>2.0083333333333338E-2</v>
      </c>
      <c r="T50" s="2">
        <f t="shared" si="2"/>
        <v>1.545833333333334E-2</v>
      </c>
      <c r="U50" s="2">
        <f t="shared" si="2"/>
        <v>5.0125000000000003E-2</v>
      </c>
      <c r="V50" s="2">
        <f t="shared" si="2"/>
        <v>4.7833333333333346E-2</v>
      </c>
      <c r="W50" s="2">
        <f t="shared" si="2"/>
        <v>0.47691666666666666</v>
      </c>
      <c r="Y50" s="1" t="s">
        <v>0</v>
      </c>
      <c r="Z50" s="2">
        <f>AVERAGE(Z1:Z24)</f>
        <v>0.29891666666666666</v>
      </c>
      <c r="AA50" s="2">
        <f>AVERAGE(AA1:AA24)</f>
        <v>8.4283333333333335E-2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0.42445833333333333</v>
      </c>
      <c r="E51" s="2">
        <f t="shared" ref="E51:W51" si="3">AVERAGE(E25:E48)</f>
        <v>0.63095833333333318</v>
      </c>
      <c r="F51" s="2">
        <f t="shared" si="3"/>
        <v>3.9041666666666683E-2</v>
      </c>
      <c r="G51" s="2">
        <f t="shared" si="3"/>
        <v>3.8208333333333351E-2</v>
      </c>
      <c r="H51" s="2">
        <f t="shared" si="3"/>
        <v>0.48474999999999996</v>
      </c>
      <c r="I51" s="2">
        <f t="shared" si="3"/>
        <v>0.51033333333333353</v>
      </c>
      <c r="J51" s="2">
        <f t="shared" si="3"/>
        <v>0.41695833333333326</v>
      </c>
      <c r="K51" s="2">
        <f t="shared" si="3"/>
        <v>0.34441666666666659</v>
      </c>
      <c r="L51" s="2">
        <f t="shared" si="3"/>
        <v>0.57191666666666663</v>
      </c>
      <c r="M51" s="2">
        <f t="shared" si="3"/>
        <v>0.50925000000000009</v>
      </c>
      <c r="N51" s="2">
        <f t="shared" si="3"/>
        <v>3.6541666666666674E-2</v>
      </c>
      <c r="O51" s="2">
        <f t="shared" si="3"/>
        <v>0.63533333333333342</v>
      </c>
      <c r="P51" s="2">
        <f t="shared" si="3"/>
        <v>0.361375</v>
      </c>
      <c r="Q51" s="2">
        <f t="shared" si="3"/>
        <v>0.40287500000000004</v>
      </c>
      <c r="R51" s="2">
        <f t="shared" si="3"/>
        <v>3.2958333333333346E-2</v>
      </c>
      <c r="S51" s="2">
        <f t="shared" si="3"/>
        <v>0.31158333333333332</v>
      </c>
      <c r="T51" s="2">
        <f t="shared" si="3"/>
        <v>0.54333333333333322</v>
      </c>
      <c r="U51" s="2">
        <f t="shared" si="3"/>
        <v>0.43074999999999991</v>
      </c>
      <c r="V51" s="2">
        <f t="shared" si="3"/>
        <v>3.6708333333333343E-2</v>
      </c>
      <c r="W51" s="2">
        <f t="shared" si="3"/>
        <v>0.55937499999999996</v>
      </c>
      <c r="Y51" s="1" t="s">
        <v>1</v>
      </c>
      <c r="Z51" s="2">
        <f>AVERAGE(Z25:Z48)</f>
        <v>0.39702916666666671</v>
      </c>
      <c r="AA51" s="2">
        <f>AVERAGE(AA25:AA48)</f>
        <v>0.33508333333333323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1.5303198296683871E-4</v>
      </c>
      <c r="E52" s="3">
        <f t="shared" ref="E52:W52" si="4">TTEST(E1:E24,E25:E48,2,2)</f>
        <v>1.5833908148384281E-3</v>
      </c>
      <c r="F52" s="3">
        <f t="shared" si="4"/>
        <v>2.4637375666783893E-11</v>
      </c>
      <c r="G52" s="3">
        <f t="shared" si="4"/>
        <v>1.3766844275622624E-11</v>
      </c>
      <c r="H52" s="3">
        <f t="shared" si="4"/>
        <v>2.3146710139591753E-6</v>
      </c>
      <c r="I52" s="3">
        <f t="shared" si="4"/>
        <v>9.2251822577989713E-5</v>
      </c>
      <c r="J52" s="3">
        <f t="shared" si="4"/>
        <v>3.5406311316899918E-4</v>
      </c>
      <c r="K52" s="3">
        <f t="shared" si="4"/>
        <v>7.9520293137304399E-5</v>
      </c>
      <c r="L52" s="3">
        <f t="shared" si="4"/>
        <v>3.993655312089573E-4</v>
      </c>
      <c r="M52" s="3">
        <f t="shared" si="4"/>
        <v>1.2504552436499592E-5</v>
      </c>
      <c r="N52" s="3">
        <f t="shared" si="4"/>
        <v>1.3254424501120521E-11</v>
      </c>
      <c r="O52" s="3">
        <f t="shared" si="4"/>
        <v>9.5039852330360052E-10</v>
      </c>
      <c r="P52" s="3">
        <f t="shared" si="4"/>
        <v>1.6815966998285543E-3</v>
      </c>
      <c r="Q52" s="3">
        <f t="shared" si="4"/>
        <v>2.7901044317775269E-4</v>
      </c>
      <c r="R52" s="3">
        <f t="shared" si="4"/>
        <v>1.3075968845057586E-11</v>
      </c>
      <c r="S52" s="3">
        <f t="shared" si="4"/>
        <v>1.1120659617319805E-3</v>
      </c>
      <c r="T52" s="3">
        <f t="shared" si="4"/>
        <v>4.4673582384565644E-7</v>
      </c>
      <c r="U52" s="3">
        <f t="shared" si="4"/>
        <v>7.9262813467297687E-5</v>
      </c>
      <c r="V52" s="3">
        <f t="shared" si="4"/>
        <v>4.0799211523828874E-11</v>
      </c>
      <c r="W52" s="3">
        <f t="shared" si="4"/>
        <v>0.36363056881360034</v>
      </c>
      <c r="Y52" s="1" t="s">
        <v>16</v>
      </c>
      <c r="Z52" s="3">
        <f>TTEST(Z1:Z24,Z25:Z48,2,2)</f>
        <v>3.7974945585003044E-4</v>
      </c>
      <c r="AA52" s="3">
        <f>TTEST(AA1:AA24,AA25:AA48,2,2)</f>
        <v>7.2753357342807933E-13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1.5731669706782084E-2</v>
      </c>
      <c r="E53" s="3">
        <f t="shared" ref="E53:W53" si="5">STDEV(E1:E24)/SQRT(COUNT(E1:E24))</f>
        <v>2.4980783677460438E-2</v>
      </c>
      <c r="F53" s="3">
        <f t="shared" si="5"/>
        <v>3.5055167012860121E-4</v>
      </c>
      <c r="G53" s="3">
        <f t="shared" si="5"/>
        <v>2.8538790450656325E-4</v>
      </c>
      <c r="H53" s="3">
        <f t="shared" si="5"/>
        <v>9.8772661436973518E-3</v>
      </c>
      <c r="I53" s="3">
        <f t="shared" si="5"/>
        <v>3.404204916145797E-2</v>
      </c>
      <c r="J53" s="3">
        <f t="shared" si="5"/>
        <v>1.8264212171786625E-2</v>
      </c>
      <c r="K53" s="3">
        <f t="shared" si="5"/>
        <v>6.4264171635824005E-3</v>
      </c>
      <c r="L53" s="3">
        <f t="shared" si="5"/>
        <v>2.6057976052295991E-2</v>
      </c>
      <c r="M53" s="3">
        <f t="shared" si="5"/>
        <v>1.3264575885792645E-2</v>
      </c>
      <c r="N53" s="3">
        <f t="shared" si="5"/>
        <v>3.2228052112952331E-4</v>
      </c>
      <c r="O53" s="3">
        <f t="shared" si="5"/>
        <v>1.1931517552730292E-3</v>
      </c>
      <c r="P53" s="3">
        <f t="shared" si="5"/>
        <v>1.3048610227328205E-2</v>
      </c>
      <c r="Q53" s="3">
        <f t="shared" si="5"/>
        <v>6.431260460524911E-3</v>
      </c>
      <c r="R53" s="3">
        <f t="shared" si="5"/>
        <v>2.3554208215044713E-4</v>
      </c>
      <c r="S53" s="3">
        <f t="shared" si="5"/>
        <v>2.3613100228802191E-3</v>
      </c>
      <c r="T53" s="3">
        <f t="shared" si="5"/>
        <v>1.2408785554485046E-3</v>
      </c>
      <c r="U53" s="3">
        <f t="shared" si="5"/>
        <v>1.1219856960647553E-2</v>
      </c>
      <c r="V53" s="3">
        <f t="shared" si="5"/>
        <v>3.1660945326019563E-4</v>
      </c>
      <c r="W53" s="3">
        <f t="shared" si="5"/>
        <v>3.0107411376715361E-2</v>
      </c>
      <c r="Z53" s="3">
        <f>STDEV(Z1:Z24)/SQRT(COUNT(Z1:Z24))</f>
        <v>7.8863063916142073E-3</v>
      </c>
      <c r="AA53" s="3">
        <f>STDEV(AA1:AA24)/SQRT(COUNT(AA1:AA24))</f>
        <v>3.7747140532197678E-3</v>
      </c>
      <c r="AC53" s="3"/>
      <c r="AD53" s="3"/>
    </row>
    <row r="54" spans="1:30">
      <c r="C54" s="1" t="s">
        <v>1</v>
      </c>
      <c r="D54" s="3">
        <f>STDEV(D25:D48)/SQRT(COUNT(D25:D48))</f>
        <v>9.1964036353826509E-2</v>
      </c>
      <c r="E54" s="3">
        <f t="shared" ref="E54:W54" si="6">STDEV(E25:E48)/SQRT(COUNT(E25:E48))</f>
        <v>6.5036207283714273E-2</v>
      </c>
      <c r="F54" s="3">
        <f t="shared" si="6"/>
        <v>1.3719223351632349E-3</v>
      </c>
      <c r="G54" s="3">
        <f t="shared" si="6"/>
        <v>1.2867484674004568E-3</v>
      </c>
      <c r="H54" s="3">
        <f t="shared" si="6"/>
        <v>8.6114375619903316E-2</v>
      </c>
      <c r="I54" s="3">
        <f t="shared" si="6"/>
        <v>8.7541598117501715E-2</v>
      </c>
      <c r="J54" s="3">
        <f t="shared" si="6"/>
        <v>9.1414815007075184E-2</v>
      </c>
      <c r="K54" s="3">
        <f t="shared" si="6"/>
        <v>7.4690155062665575E-2</v>
      </c>
      <c r="L54" s="3">
        <f t="shared" si="6"/>
        <v>7.9795592952176073E-2</v>
      </c>
      <c r="M54" s="3">
        <f t="shared" si="6"/>
        <v>8.5878036410255418E-2</v>
      </c>
      <c r="N54" s="3">
        <f t="shared" si="6"/>
        <v>1.2232339631086178E-3</v>
      </c>
      <c r="O54" s="3">
        <f t="shared" si="6"/>
        <v>8.2166754857817825E-2</v>
      </c>
      <c r="P54" s="3">
        <f t="shared" si="6"/>
        <v>8.2473267792432706E-2</v>
      </c>
      <c r="Q54" s="3">
        <f t="shared" si="6"/>
        <v>8.8508275886282628E-2</v>
      </c>
      <c r="R54" s="3">
        <f t="shared" si="6"/>
        <v>9.9905601579957184E-4</v>
      </c>
      <c r="S54" s="3">
        <f t="shared" si="6"/>
        <v>8.3754924507321082E-2</v>
      </c>
      <c r="T54" s="3">
        <f t="shared" si="6"/>
        <v>8.9853517401223576E-2</v>
      </c>
      <c r="U54" s="3">
        <f t="shared" si="6"/>
        <v>8.713591436637233E-2</v>
      </c>
      <c r="V54" s="3">
        <f t="shared" si="6"/>
        <v>1.2561142733178465E-3</v>
      </c>
      <c r="W54" s="3">
        <f t="shared" si="6"/>
        <v>8.4672639278525544E-2</v>
      </c>
      <c r="Z54" s="3">
        <f>STDEV(Z25:Z48)/SQRT(COUNT(Z25:Z48))</f>
        <v>2.4334362058237757E-2</v>
      </c>
      <c r="AA54" s="3">
        <f>STDEV(AA25:AA48)/SQRT(COUNT(AA25:AA48))</f>
        <v>2.5264426691271834E-2</v>
      </c>
      <c r="AC54" s="3"/>
      <c r="AD54" s="3"/>
    </row>
    <row r="55" spans="1:30">
      <c r="D55" s="2">
        <f>D50-D51</f>
        <v>-0.38500000000000001</v>
      </c>
      <c r="E55" s="2">
        <f t="shared" ref="E55:W55" si="7">E50-E51</f>
        <v>0.23395833333333371</v>
      </c>
      <c r="F55" s="2">
        <f t="shared" si="7"/>
        <v>1.237499999999999E-2</v>
      </c>
      <c r="G55" s="2">
        <f t="shared" si="7"/>
        <v>1.1749999999999997E-2</v>
      </c>
      <c r="H55" s="2">
        <f t="shared" si="7"/>
        <v>-0.4675833333333333</v>
      </c>
      <c r="I55" s="2">
        <f t="shared" si="7"/>
        <v>0.40249999999999975</v>
      </c>
      <c r="J55" s="2">
        <f t="shared" si="7"/>
        <v>-0.35966666666666658</v>
      </c>
      <c r="K55" s="2">
        <f t="shared" si="7"/>
        <v>-0.32470833333333327</v>
      </c>
      <c r="L55" s="2">
        <f t="shared" si="7"/>
        <v>0.32058333333333333</v>
      </c>
      <c r="M55" s="2">
        <f t="shared" si="7"/>
        <v>-0.4253333333333334</v>
      </c>
      <c r="N55" s="2">
        <f t="shared" si="7"/>
        <v>1.1291666666666665E-2</v>
      </c>
      <c r="O55" s="2">
        <f t="shared" si="7"/>
        <v>-0.62925000000000009</v>
      </c>
      <c r="P55" s="2">
        <f t="shared" si="7"/>
        <v>-0.27866666666666667</v>
      </c>
      <c r="Q55" s="2">
        <f t="shared" si="7"/>
        <v>-0.34920833333333334</v>
      </c>
      <c r="R55" s="2">
        <f t="shared" si="7"/>
        <v>9.1666666666666702E-3</v>
      </c>
      <c r="S55" s="2">
        <f t="shared" si="7"/>
        <v>-0.29149999999999998</v>
      </c>
      <c r="T55" s="2">
        <f t="shared" si="7"/>
        <v>-0.52787499999999987</v>
      </c>
      <c r="U55" s="2">
        <f t="shared" si="7"/>
        <v>-0.38062499999999988</v>
      </c>
      <c r="V55" s="2">
        <f t="shared" si="7"/>
        <v>1.1125000000000003E-2</v>
      </c>
      <c r="W55" s="2">
        <f t="shared" si="7"/>
        <v>-8.24583333333333E-2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0.32349761904761914</v>
      </c>
      <c r="E58" s="1">
        <f>(E50+0.6*(F50+D50)+0.15*G50)/(1+2*0.6+0.15)</f>
        <v>0.39444060283687954</v>
      </c>
      <c r="F58" s="1">
        <f t="shared" ref="F58:U59" si="9">(F50+0.6*(G50+E50)+0.15*(D50+H50))/(1+2*0.6+2*0.15)</f>
        <v>0.24353416666666669</v>
      </c>
      <c r="G58" s="1">
        <f t="shared" si="9"/>
        <v>0.14310833333333334</v>
      </c>
      <c r="H58" s="1">
        <f t="shared" si="9"/>
        <v>0.24445916666666662</v>
      </c>
      <c r="I58" s="1">
        <f t="shared" si="9"/>
        <v>0.38718333333333332</v>
      </c>
      <c r="J58" s="1">
        <f t="shared" si="9"/>
        <v>0.30130666666666661</v>
      </c>
      <c r="K58" s="1">
        <f t="shared" si="9"/>
        <v>0.29563833333333334</v>
      </c>
      <c r="L58" s="1">
        <f t="shared" si="9"/>
        <v>0.38817749999999995</v>
      </c>
      <c r="M58" s="1">
        <f t="shared" si="9"/>
        <v>0.2607941666666666</v>
      </c>
      <c r="N58" s="1">
        <f t="shared" si="9"/>
        <v>9.9245833333333325E-2</v>
      </c>
      <c r="O58" s="1">
        <f t="shared" si="9"/>
        <v>4.2018333333333331E-2</v>
      </c>
      <c r="P58" s="1">
        <f t="shared" si="9"/>
        <v>5.2820833333333338E-2</v>
      </c>
      <c r="Q58" s="1">
        <f t="shared" si="9"/>
        <v>5.2996666666666678E-2</v>
      </c>
      <c r="R58" s="1">
        <f t="shared" si="9"/>
        <v>4.0440000000000011E-2</v>
      </c>
      <c r="S58" s="1">
        <f t="shared" si="9"/>
        <v>2.8080833333333343E-2</v>
      </c>
      <c r="T58" s="1">
        <f t="shared" si="9"/>
        <v>2.8430833333333339E-2</v>
      </c>
      <c r="U58" s="1">
        <f t="shared" si="9"/>
        <v>6.5060000000000007E-2</v>
      </c>
      <c r="V58" s="1">
        <f>(V50+0.6*(W50+U50)+0.15*T50)/(1+2*0.6+0.15)</f>
        <v>0.15590514184397161</v>
      </c>
      <c r="W58" s="1">
        <f>(W50+0.6*(V50)+0.15*U58)/(1+0.6+0.15)</f>
        <v>0.29450038095238096</v>
      </c>
    </row>
    <row r="59" spans="1:30">
      <c r="C59" s="1" t="s">
        <v>1</v>
      </c>
      <c r="D59" s="1">
        <f>(D51+0.6*(E51)+0.15*F51)/(1+0.6+0.15)</f>
        <v>0.46222261904761902</v>
      </c>
      <c r="E59" s="1">
        <f>(E51+0.6*(F51+D51)+0.15*G51)/(1+2*0.6+0.15)</f>
        <v>0.38927216312056728</v>
      </c>
      <c r="F59" s="1">
        <f t="shared" si="9"/>
        <v>0.23076916666666664</v>
      </c>
      <c r="G59" s="1">
        <f t="shared" si="9"/>
        <v>0.20947083333333333</v>
      </c>
      <c r="H59" s="1">
        <f t="shared" si="9"/>
        <v>0.35291000000000006</v>
      </c>
      <c r="I59" s="1">
        <f t="shared" si="9"/>
        <v>0.44350083333333334</v>
      </c>
      <c r="J59" s="1">
        <f t="shared" si="9"/>
        <v>0.4353233333333334</v>
      </c>
      <c r="K59" s="1">
        <f t="shared" si="9"/>
        <v>0.43627166666666667</v>
      </c>
      <c r="L59" s="1">
        <f t="shared" si="9"/>
        <v>0.46085666666666664</v>
      </c>
      <c r="M59" s="1">
        <f t="shared" si="9"/>
        <v>0.40851500000000007</v>
      </c>
      <c r="N59" s="1">
        <f t="shared" si="9"/>
        <v>0.3453141666666667</v>
      </c>
      <c r="O59" s="1">
        <f t="shared" si="9"/>
        <v>0.40436083333333339</v>
      </c>
      <c r="P59" s="1">
        <f t="shared" si="9"/>
        <v>0.39789000000000002</v>
      </c>
      <c r="Q59" s="1">
        <f t="shared" si="9"/>
        <v>0.31260500000000002</v>
      </c>
      <c r="R59" s="1">
        <f t="shared" si="9"/>
        <v>0.23893583333333335</v>
      </c>
      <c r="S59" s="1">
        <f t="shared" si="9"/>
        <v>0.3129608333333333</v>
      </c>
      <c r="T59" s="1">
        <f t="shared" si="9"/>
        <v>0.39967333333333327</v>
      </c>
      <c r="U59" s="1">
        <f t="shared" si="9"/>
        <v>0.36376749999999991</v>
      </c>
      <c r="V59" s="1">
        <f>(V51+0.6*(W51+U51)+0.15*T51)/(1+2*0.6+0.15)</f>
        <v>0.30309929078014181</v>
      </c>
      <c r="W59" s="1">
        <f>(W51+0.6*(V51)+0.15*U59)/(1+0.6+0.15)</f>
        <v>0.36340864285714281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0.1363476286994651</v>
      </c>
      <c r="E61" s="1">
        <f ca="1">E1+NORMINV(RAND(),0,'Total-Smoothed'!$AG$2)</f>
        <v>0.96836963310069646</v>
      </c>
      <c r="F61" s="1">
        <f ca="1">F1+NORMINV(RAND(),0,'Total-Smoothed'!$AG$2)</f>
        <v>-2.1039199783212531E-3</v>
      </c>
      <c r="G61" s="1">
        <f ca="1">G1+NORMINV(RAND(),0,'Total-Smoothed'!$AG$2)</f>
        <v>8.4376212334853359E-2</v>
      </c>
      <c r="H61" s="1">
        <f ca="1">H1+NORMINV(RAND(),0,'Total-Smoothed'!$AG$2)</f>
        <v>0.10614699515869003</v>
      </c>
      <c r="I61" s="1">
        <f ca="1">I1+NORMINV(RAND(),0,'Total-Smoothed'!$AG$2)</f>
        <v>0.92489472115604054</v>
      </c>
      <c r="J61" s="1">
        <f ca="1">J1+NORMINV(RAND(),0,'Total-Smoothed'!$AG$2)</f>
        <v>0.15516367649878063</v>
      </c>
      <c r="K61" s="1">
        <f ca="1">K1+NORMINV(RAND(),0,'Total-Smoothed'!$AG$2)</f>
        <v>-1.5966506697704184E-2</v>
      </c>
      <c r="L61" s="1">
        <f ca="1">L1+NORMINV(RAND(),0,'Total-Smoothed'!$AG$2)</f>
        <v>0.88265669920696443</v>
      </c>
      <c r="M61" s="1">
        <f ca="1">M1+NORMINV(RAND(),0,'Total-Smoothed'!$AG$2)</f>
        <v>-1.779509349812132E-2</v>
      </c>
      <c r="N61" s="1">
        <f ca="1">N1+NORMINV(RAND(),0,'Total-Smoothed'!$AG$2)</f>
        <v>0.1351406497571323</v>
      </c>
      <c r="O61" s="1">
        <f ca="1">O1+NORMINV(RAND(),0,'Total-Smoothed'!$AG$2)</f>
        <v>2.6465636060309536E-2</v>
      </c>
      <c r="P61" s="1">
        <f ca="1">P1+NORMINV(RAND(),0,'Total-Smoothed'!$AG$2)</f>
        <v>0.13384969007490266</v>
      </c>
      <c r="Q61" s="1">
        <f ca="1">Q1+NORMINV(RAND(),0,'Total-Smoothed'!$AG$2)</f>
        <v>-1.3019397094076374E-2</v>
      </c>
      <c r="R61" s="1">
        <f ca="1">R1+NORMINV(RAND(),0,'Total-Smoothed'!$AG$2)</f>
        <v>0.22546058290949827</v>
      </c>
      <c r="S61" s="1">
        <f ca="1">S1+NORMINV(RAND(),0,'Total-Smoothed'!$AG$2)</f>
        <v>-1.6858859092960303E-2</v>
      </c>
      <c r="T61" s="1">
        <f ca="1">T1+NORMINV(RAND(),0,'Total-Smoothed'!$AG$2)</f>
        <v>0.11528476238153594</v>
      </c>
      <c r="U61" s="1">
        <f ca="1">U1+NORMINV(RAND(),0,'Total-Smoothed'!$AG$2)</f>
        <v>-0.19620666908433326</v>
      </c>
      <c r="V61" s="1">
        <f ca="1">V1+NORMINV(RAND(),0,'Total-Smoothed'!$AG$2)</f>
        <v>3.8051953994201276E-2</v>
      </c>
      <c r="W61" s="1">
        <f ca="1">W1+NORMINV(RAND(),0,'Total-Smoothed'!$AG$2)</f>
        <v>0.45499653877476848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2.1099101314933123E-2</v>
      </c>
      <c r="E62" s="1">
        <f ca="1">E2+NORMINV(RAND(),0,'Total-Smoothed'!$AG$2)</f>
        <v>0.87685637661847438</v>
      </c>
      <c r="F62" s="1">
        <f ca="1">F2+NORMINV(RAND(),0,'Total-Smoothed'!$AG$2)</f>
        <v>-8.5280517708655246E-2</v>
      </c>
      <c r="G62" s="1">
        <f ca="1">G2+NORMINV(RAND(),0,'Total-Smoothed'!$AG$2)</f>
        <v>2.8883806428821868E-2</v>
      </c>
      <c r="H62" s="1">
        <f ca="1">H2+NORMINV(RAND(),0,'Total-Smoothed'!$AG$2)</f>
        <v>7.3718522229149985E-2</v>
      </c>
      <c r="I62" s="1">
        <f ca="1">I2+NORMINV(RAND(),0,'Total-Smoothed'!$AG$2)</f>
        <v>0.95914836601340603</v>
      </c>
      <c r="J62" s="1">
        <f ca="1">J2+NORMINV(RAND(),0,'Total-Smoothed'!$AG$2)</f>
        <v>5.631971712564901E-2</v>
      </c>
      <c r="K62" s="1">
        <f ca="1">K2+NORMINV(RAND(),0,'Total-Smoothed'!$AG$2)</f>
        <v>8.0501993565517141E-2</v>
      </c>
      <c r="L62" s="1">
        <f ca="1">L2+NORMINV(RAND(),0,'Total-Smoothed'!$AG$2)</f>
        <v>0.93693280240369259</v>
      </c>
      <c r="M62" s="1">
        <f ca="1">M2+NORMINV(RAND(),0,'Total-Smoothed'!$AG$2)</f>
        <v>0.19275242543182605</v>
      </c>
      <c r="N62" s="1">
        <f ca="1">N2+NORMINV(RAND(),0,'Total-Smoothed'!$AG$2)</f>
        <v>9.3363855434757809E-2</v>
      </c>
      <c r="O62" s="1">
        <f ca="1">O2+NORMINV(RAND(),0,'Total-Smoothed'!$AG$2)</f>
        <v>-1.3949473492809367E-2</v>
      </c>
      <c r="P62" s="1">
        <f ca="1">P2+NORMINV(RAND(),0,'Total-Smoothed'!$AG$2)</f>
        <v>0.21772414361527817</v>
      </c>
      <c r="Q62" s="1">
        <f ca="1">Q2+NORMINV(RAND(),0,'Total-Smoothed'!$AG$2)</f>
        <v>0.31764009537425891</v>
      </c>
      <c r="R62" s="1">
        <f ca="1">R2+NORMINV(RAND(),0,'Total-Smoothed'!$AG$2)</f>
        <v>-5.4940566553627689E-2</v>
      </c>
      <c r="S62" s="1">
        <f ca="1">S2+NORMINV(RAND(),0,'Total-Smoothed'!$AG$2)</f>
        <v>3.0557739528720894E-2</v>
      </c>
      <c r="T62" s="1">
        <f ca="1">T2+NORMINV(RAND(),0,'Total-Smoothed'!$AG$2)</f>
        <v>-1.7153655525621272E-2</v>
      </c>
      <c r="U62" s="1">
        <f ca="1">U2+NORMINV(RAND(),0,'Total-Smoothed'!$AG$2)</f>
        <v>0.16343497560375853</v>
      </c>
      <c r="V62" s="1">
        <f ca="1">V2+NORMINV(RAND(),0,'Total-Smoothed'!$AG$2)</f>
        <v>-8.4144347872917954E-2</v>
      </c>
      <c r="W62" s="1">
        <f ca="1">W2+NORMINV(RAND(),0,'Total-Smoothed'!$AG$2)</f>
        <v>0.73025190954718011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-4.8520935604619508E-2</v>
      </c>
      <c r="E63" s="1">
        <f ca="1">E3+NORMINV(RAND(),0,'Total-Smoothed'!$AG$2)</f>
        <v>0.92785459034949958</v>
      </c>
      <c r="F63" s="1">
        <f ca="1">F3+NORMINV(RAND(),0,'Total-Smoothed'!$AG$2)</f>
        <v>8.6396287422561113E-2</v>
      </c>
      <c r="G63" s="1">
        <f ca="1">G3+NORMINV(RAND(),0,'Total-Smoothed'!$AG$2)</f>
        <v>-9.5732031220286229E-2</v>
      </c>
      <c r="H63" s="1">
        <f ca="1">H3+NORMINV(RAND(),0,'Total-Smoothed'!$AG$2)</f>
        <v>0.11642438803681635</v>
      </c>
      <c r="I63" s="1">
        <f ca="1">I3+NORMINV(RAND(),0,'Total-Smoothed'!$AG$2)</f>
        <v>1.1052709226943072</v>
      </c>
      <c r="J63" s="1">
        <f ca="1">J3+NORMINV(RAND(),0,'Total-Smoothed'!$AG$2)</f>
        <v>-2.0726688431288914E-2</v>
      </c>
      <c r="K63" s="1">
        <f ca="1">K3+NORMINV(RAND(),0,'Total-Smoothed'!$AG$2)</f>
        <v>-2.9753260898297891E-2</v>
      </c>
      <c r="L63" s="1">
        <f ca="1">L3+NORMINV(RAND(),0,'Total-Smoothed'!$AG$2)</f>
        <v>0.83802794938859304</v>
      </c>
      <c r="M63" s="1">
        <f ca="1">M3+NORMINV(RAND(),0,'Total-Smoothed'!$AG$2)</f>
        <v>0.12288013271976767</v>
      </c>
      <c r="N63" s="1">
        <f ca="1">N3+NORMINV(RAND(),0,'Total-Smoothed'!$AG$2)</f>
        <v>-2.5643912472803038E-2</v>
      </c>
      <c r="O63" s="1">
        <f ca="1">O3+NORMINV(RAND(),0,'Total-Smoothed'!$AG$2)</f>
        <v>3.0568512009284829E-2</v>
      </c>
      <c r="P63" s="1">
        <f ca="1">P3+NORMINV(RAND(),0,'Total-Smoothed'!$AG$2)</f>
        <v>-8.6723126492394373E-2</v>
      </c>
      <c r="Q63" s="1">
        <f ca="1">Q3+NORMINV(RAND(),0,'Total-Smoothed'!$AG$2)</f>
        <v>-8.3935208539095155E-2</v>
      </c>
      <c r="R63" s="1">
        <f ca="1">R3+NORMINV(RAND(),0,'Total-Smoothed'!$AG$2)</f>
        <v>5.679844010402485E-2</v>
      </c>
      <c r="S63" s="1">
        <f ca="1">S3+NORMINV(RAND(),0,'Total-Smoothed'!$AG$2)</f>
        <v>9.2567115165777036E-2</v>
      </c>
      <c r="T63" s="1">
        <f ca="1">T3+NORMINV(RAND(),0,'Total-Smoothed'!$AG$2)</f>
        <v>4.1763847859408093E-2</v>
      </c>
      <c r="U63" s="1">
        <f ca="1">U3+NORMINV(RAND(),0,'Total-Smoothed'!$AG$2)</f>
        <v>9.5352499433491222E-2</v>
      </c>
      <c r="V63" s="1">
        <f ca="1">V3+NORMINV(RAND(),0,'Total-Smoothed'!$AG$2)</f>
        <v>0.15131550059002755</v>
      </c>
      <c r="W63" s="1">
        <f ca="1">W3+NORMINV(RAND(),0,'Total-Smoothed'!$AG$2)</f>
        <v>0.45862853786310898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0.3103355384687157</v>
      </c>
      <c r="E64" s="1">
        <f ca="1">E4+NORMINV(RAND(),0,'Total-Smoothed'!$AG$2)</f>
        <v>0.94563202429451321</v>
      </c>
      <c r="F64" s="1">
        <f ca="1">F4+NORMINV(RAND(),0,'Total-Smoothed'!$AG$2)</f>
        <v>-5.9923872240576458E-2</v>
      </c>
      <c r="G64" s="1">
        <f ca="1">G4+NORMINV(RAND(),0,'Total-Smoothed'!$AG$2)</f>
        <v>0.15531784756007508</v>
      </c>
      <c r="H64" s="1">
        <f ca="1">H4+NORMINV(RAND(),0,'Total-Smoothed'!$AG$2)</f>
        <v>-0.18090204518870051</v>
      </c>
      <c r="I64" s="1">
        <f ca="1">I4+NORMINV(RAND(),0,'Total-Smoothed'!$AG$2)</f>
        <v>0.92492623827778608</v>
      </c>
      <c r="J64" s="1">
        <f ca="1">J4+NORMINV(RAND(),0,'Total-Smoothed'!$AG$2)</f>
        <v>0.16934105929393181</v>
      </c>
      <c r="K64" s="1">
        <f ca="1">K4+NORMINV(RAND(),0,'Total-Smoothed'!$AG$2)</f>
        <v>-0.27376867371204294</v>
      </c>
      <c r="L64" s="1">
        <f ca="1">L4+NORMINV(RAND(),0,'Total-Smoothed'!$AG$2)</f>
        <v>0.91480822045798904</v>
      </c>
      <c r="M64" s="1">
        <f ca="1">M4+NORMINV(RAND(),0,'Total-Smoothed'!$AG$2)</f>
        <v>-1.3136814844747019E-2</v>
      </c>
      <c r="N64" s="1">
        <f ca="1">N4+NORMINV(RAND(),0,'Total-Smoothed'!$AG$2)</f>
        <v>1.8347663947489018E-3</v>
      </c>
      <c r="O64" s="1">
        <f ca="1">O4+NORMINV(RAND(),0,'Total-Smoothed'!$AG$2)</f>
        <v>0.18729585388774242</v>
      </c>
      <c r="P64" s="1">
        <f ca="1">P4+NORMINV(RAND(),0,'Total-Smoothed'!$AG$2)</f>
        <v>8.636449581001418E-3</v>
      </c>
      <c r="Q64" s="1">
        <f ca="1">Q4+NORMINV(RAND(),0,'Total-Smoothed'!$AG$2)</f>
        <v>-6.4333972442608453E-2</v>
      </c>
      <c r="R64" s="1">
        <f ca="1">R4+NORMINV(RAND(),0,'Total-Smoothed'!$AG$2)</f>
        <v>-0.1150681210888051</v>
      </c>
      <c r="S64" s="1">
        <f ca="1">S4+NORMINV(RAND(),0,'Total-Smoothed'!$AG$2)</f>
        <v>0.10465252519285134</v>
      </c>
      <c r="T64" s="1">
        <f ca="1">T4+NORMINV(RAND(),0,'Total-Smoothed'!$AG$2)</f>
        <v>-0.10704441647137082</v>
      </c>
      <c r="U64" s="1">
        <f ca="1">U4+NORMINV(RAND(),0,'Total-Smoothed'!$AG$2)</f>
        <v>1.9727927809674996E-2</v>
      </c>
      <c r="V64" s="1">
        <f ca="1">V4+NORMINV(RAND(),0,'Total-Smoothed'!$AG$2)</f>
        <v>-4.2807078086500958E-2</v>
      </c>
      <c r="W64" s="1">
        <f ca="1">W4+NORMINV(RAND(),0,'Total-Smoothed'!$AG$2)</f>
        <v>0.58678055051829359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0.10548582459885206</v>
      </c>
      <c r="E65" s="1">
        <f ca="1">E5+NORMINV(RAND(),0,'Total-Smoothed'!$AG$2)</f>
        <v>0.85869361694541479</v>
      </c>
      <c r="F65" s="1">
        <f ca="1">F5+NORMINV(RAND(),0,'Total-Smoothed'!$AG$2)</f>
        <v>0.10667489546734754</v>
      </c>
      <c r="G65" s="1">
        <f ca="1">G5+NORMINV(RAND(),0,'Total-Smoothed'!$AG$2)</f>
        <v>-4.6925404860655669E-2</v>
      </c>
      <c r="H65" s="1">
        <f ca="1">H5+NORMINV(RAND(),0,'Total-Smoothed'!$AG$2)</f>
        <v>7.4483359760586357E-2</v>
      </c>
      <c r="I65" s="1">
        <f ca="1">I5+NORMINV(RAND(),0,'Total-Smoothed'!$AG$2)</f>
        <v>1.1755054083423393</v>
      </c>
      <c r="J65" s="1">
        <f ca="1">J5+NORMINV(RAND(),0,'Total-Smoothed'!$AG$2)</f>
        <v>-0.13851672124138525</v>
      </c>
      <c r="K65" s="1">
        <f ca="1">K5+NORMINV(RAND(),0,'Total-Smoothed'!$AG$2)</f>
        <v>4.137062801574215E-2</v>
      </c>
      <c r="L65" s="1">
        <f ca="1">L5+NORMINV(RAND(),0,'Total-Smoothed'!$AG$2)</f>
        <v>0.88069821729002695</v>
      </c>
      <c r="M65" s="1">
        <f ca="1">M5+NORMINV(RAND(),0,'Total-Smoothed'!$AG$2)</f>
        <v>3.0581449462083361E-2</v>
      </c>
      <c r="N65" s="1">
        <f ca="1">N5+NORMINV(RAND(),0,'Total-Smoothed'!$AG$2)</f>
        <v>7.822796775410823E-2</v>
      </c>
      <c r="O65" s="1">
        <f ca="1">O5+NORMINV(RAND(),0,'Total-Smoothed'!$AG$2)</f>
        <v>2.3512751721422073E-2</v>
      </c>
      <c r="P65" s="1">
        <f ca="1">P5+NORMINV(RAND(),0,'Total-Smoothed'!$AG$2)</f>
        <v>0.11752231072763555</v>
      </c>
      <c r="Q65" s="1">
        <f ca="1">Q5+NORMINV(RAND(),0,'Total-Smoothed'!$AG$2)</f>
        <v>2.6991076017471111E-2</v>
      </c>
      <c r="R65" s="1">
        <f ca="1">R5+NORMINV(RAND(),0,'Total-Smoothed'!$AG$2)</f>
        <v>-4.4635427354150284E-3</v>
      </c>
      <c r="S65" s="1">
        <f ca="1">S5+NORMINV(RAND(),0,'Total-Smoothed'!$AG$2)</f>
        <v>6.3049124280643687E-2</v>
      </c>
      <c r="T65" s="1">
        <f ca="1">T5+NORMINV(RAND(),0,'Total-Smoothed'!$AG$2)</f>
        <v>-6.3352456889682177E-2</v>
      </c>
      <c r="U65" s="1">
        <f ca="1">U5+NORMINV(RAND(),0,'Total-Smoothed'!$AG$2)</f>
        <v>0.17607144156382981</v>
      </c>
      <c r="V65" s="1">
        <f ca="1">V5+NORMINV(RAND(),0,'Total-Smoothed'!$AG$2)</f>
        <v>0.13959142409904707</v>
      </c>
      <c r="W65" s="1">
        <f ca="1">W5+NORMINV(RAND(),0,'Total-Smoothed'!$AG$2)</f>
        <v>0.42355980223462025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0.18108207440925297</v>
      </c>
      <c r="E66" s="1">
        <f ca="1">E6+NORMINV(RAND(),0,'Total-Smoothed'!$AG$2)</f>
        <v>0.95320783965232658</v>
      </c>
      <c r="F66" s="1">
        <f ca="1">F6+NORMINV(RAND(),0,'Total-Smoothed'!$AG$2)</f>
        <v>-2.3451559346545532E-2</v>
      </c>
      <c r="G66" s="1">
        <f ca="1">G6+NORMINV(RAND(),0,'Total-Smoothed'!$AG$2)</f>
        <v>0.11040615935047925</v>
      </c>
      <c r="H66" s="1">
        <f ca="1">H6+NORMINV(RAND(),0,'Total-Smoothed'!$AG$2)</f>
        <v>-1.3741382371331084E-2</v>
      </c>
      <c r="I66" s="1">
        <f ca="1">I6+NORMINV(RAND(),0,'Total-Smoothed'!$AG$2)</f>
        <v>0.88779012435748295</v>
      </c>
      <c r="J66" s="1">
        <f ca="1">J6+NORMINV(RAND(),0,'Total-Smoothed'!$AG$2)</f>
        <v>-8.3630404373659997E-3</v>
      </c>
      <c r="K66" s="1">
        <f ca="1">K6+NORMINV(RAND(),0,'Total-Smoothed'!$AG$2)</f>
        <v>-3.1246480931372882E-2</v>
      </c>
      <c r="L66" s="1">
        <f ca="1">L6+NORMINV(RAND(),0,'Total-Smoothed'!$AG$2)</f>
        <v>1.0069992632290814</v>
      </c>
      <c r="M66" s="1">
        <f ca="1">M6+NORMINV(RAND(),0,'Total-Smoothed'!$AG$2)</f>
        <v>-3.0322283125449698E-2</v>
      </c>
      <c r="N66" s="1">
        <f ca="1">N6+NORMINV(RAND(),0,'Total-Smoothed'!$AG$2)</f>
        <v>-3.4076139672502601E-2</v>
      </c>
      <c r="O66" s="1">
        <f ca="1">O6+NORMINV(RAND(),0,'Total-Smoothed'!$AG$2)</f>
        <v>-7.4736877098392412E-2</v>
      </c>
      <c r="P66" s="1">
        <f ca="1">P6+NORMINV(RAND(),0,'Total-Smoothed'!$AG$2)</f>
        <v>5.0987647803008164E-2</v>
      </c>
      <c r="Q66" s="1">
        <f ca="1">Q6+NORMINV(RAND(),0,'Total-Smoothed'!$AG$2)</f>
        <v>1.7492895327767335E-2</v>
      </c>
      <c r="R66" s="1">
        <f ca="1">R6+NORMINV(RAND(),0,'Total-Smoothed'!$AG$2)</f>
        <v>6.5280167815132642E-2</v>
      </c>
      <c r="S66" s="1">
        <f ca="1">S6+NORMINV(RAND(),0,'Total-Smoothed'!$AG$2)</f>
        <v>-5.6303986801678231E-3</v>
      </c>
      <c r="T66" s="1">
        <f ca="1">T6+NORMINV(RAND(),0,'Total-Smoothed'!$AG$2)</f>
        <v>6.3105689635403722E-2</v>
      </c>
      <c r="U66" s="1">
        <f ca="1">U6+NORMINV(RAND(),0,'Total-Smoothed'!$AG$2)</f>
        <v>-6.5881150171202676E-2</v>
      </c>
      <c r="V66" s="1">
        <f ca="1">V6+NORMINV(RAND(),0,'Total-Smoothed'!$AG$2)</f>
        <v>2.7813529856130781E-2</v>
      </c>
      <c r="W66" s="1">
        <f ca="1">W6+NORMINV(RAND(),0,'Total-Smoothed'!$AG$2)</f>
        <v>0.46183122416833955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5.3540722079263435E-2</v>
      </c>
      <c r="E67" s="1">
        <f ca="1">E7+NORMINV(RAND(),0,'Total-Smoothed'!$AG$2)</f>
        <v>1.055674879584328</v>
      </c>
      <c r="F67" s="1">
        <f ca="1">F7+NORMINV(RAND(),0,'Total-Smoothed'!$AG$2)</f>
        <v>0.15957358018015447</v>
      </c>
      <c r="G67" s="1">
        <f ca="1">G7+NORMINV(RAND(),0,'Total-Smoothed'!$AG$2)</f>
        <v>4.1798834756759211E-2</v>
      </c>
      <c r="H67" s="1">
        <f ca="1">H7+NORMINV(RAND(),0,'Total-Smoothed'!$AG$2)</f>
        <v>-0.1943256796337528</v>
      </c>
      <c r="I67" s="1">
        <f ca="1">I7+NORMINV(RAND(),0,'Total-Smoothed'!$AG$2)</f>
        <v>0.90876353301808999</v>
      </c>
      <c r="J67" s="1">
        <f ca="1">J7+NORMINV(RAND(),0,'Total-Smoothed'!$AG$2)</f>
        <v>0.1371791665792369</v>
      </c>
      <c r="K67" s="1">
        <f ca="1">K7+NORMINV(RAND(),0,'Total-Smoothed'!$AG$2)</f>
        <v>-5.9309752093354776E-3</v>
      </c>
      <c r="L67" s="1">
        <f ca="1">L7+NORMINV(RAND(),0,'Total-Smoothed'!$AG$2)</f>
        <v>0.87279804262128913</v>
      </c>
      <c r="M67" s="1">
        <f ca="1">M7+NORMINV(RAND(),0,'Total-Smoothed'!$AG$2)</f>
        <v>3.7885194852885731E-2</v>
      </c>
      <c r="N67" s="1">
        <f ca="1">N7+NORMINV(RAND(),0,'Total-Smoothed'!$AG$2)</f>
        <v>4.0096832785537814E-2</v>
      </c>
      <c r="O67" s="1">
        <f ca="1">O7+NORMINV(RAND(),0,'Total-Smoothed'!$AG$2)</f>
        <v>-7.7379192577962247E-2</v>
      </c>
      <c r="P67" s="1">
        <f ca="1">P7+NORMINV(RAND(),0,'Total-Smoothed'!$AG$2)</f>
        <v>9.1038109313979848E-2</v>
      </c>
      <c r="Q67" s="1">
        <f ca="1">Q7+NORMINV(RAND(),0,'Total-Smoothed'!$AG$2)</f>
        <v>6.4733314355432836E-2</v>
      </c>
      <c r="R67" s="1">
        <f ca="1">R7+NORMINV(RAND(),0,'Total-Smoothed'!$AG$2)</f>
        <v>3.5375621021726228E-2</v>
      </c>
      <c r="S67" s="1">
        <f ca="1">S7+NORMINV(RAND(),0,'Total-Smoothed'!$AG$2)</f>
        <v>3.6788925741986916E-2</v>
      </c>
      <c r="T67" s="1">
        <f ca="1">T7+NORMINV(RAND(),0,'Total-Smoothed'!$AG$2)</f>
        <v>-1.5482664297253604E-2</v>
      </c>
      <c r="U67" s="1">
        <f ca="1">U7+NORMINV(RAND(),0,'Total-Smoothed'!$AG$2)</f>
        <v>0.20753704973635795</v>
      </c>
      <c r="V67" s="1">
        <f ca="1">V7+NORMINV(RAND(),0,'Total-Smoothed'!$AG$2)</f>
        <v>6.672103294527576E-2</v>
      </c>
      <c r="W67" s="1">
        <f ca="1">W7+NORMINV(RAND(),0,'Total-Smoothed'!$AG$2)</f>
        <v>0.38661593199681321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-0.18179996110526175</v>
      </c>
      <c r="E68" s="1">
        <f ca="1">E8+NORMINV(RAND(),0,'Total-Smoothed'!$AG$2)</f>
        <v>0.85457712872560798</v>
      </c>
      <c r="F68" s="1">
        <f ca="1">F8+NORMINV(RAND(),0,'Total-Smoothed'!$AG$2)</f>
        <v>6.3425670019262193E-2</v>
      </c>
      <c r="G68" s="1">
        <f ca="1">G8+NORMINV(RAND(),0,'Total-Smoothed'!$AG$2)</f>
        <v>5.0258588824633119E-2</v>
      </c>
      <c r="H68" s="1">
        <f ca="1">H8+NORMINV(RAND(),0,'Total-Smoothed'!$AG$2)</f>
        <v>-2.3182555853130078E-2</v>
      </c>
      <c r="I68" s="1">
        <f ca="1">I8+NORMINV(RAND(),0,'Total-Smoothed'!$AG$2)</f>
        <v>1.0241130990405842</v>
      </c>
      <c r="J68" s="1">
        <f ca="1">J8+NORMINV(RAND(),0,'Total-Smoothed'!$AG$2)</f>
        <v>0.19785390142814543</v>
      </c>
      <c r="K68" s="1">
        <f ca="1">K8+NORMINV(RAND(),0,'Total-Smoothed'!$AG$2)</f>
        <v>5.9591219538277902E-2</v>
      </c>
      <c r="L68" s="1">
        <f ca="1">L8+NORMINV(RAND(),0,'Total-Smoothed'!$AG$2)</f>
        <v>0.9045186390564649</v>
      </c>
      <c r="M68" s="1">
        <f ca="1">M8+NORMINV(RAND(),0,'Total-Smoothed'!$AG$2)</f>
        <v>0.32242765650719879</v>
      </c>
      <c r="N68" s="1">
        <f ca="1">N8+NORMINV(RAND(),0,'Total-Smoothed'!$AG$2)</f>
        <v>9.6910654965201917E-2</v>
      </c>
      <c r="O68" s="1">
        <f ca="1">O8+NORMINV(RAND(),0,'Total-Smoothed'!$AG$2)</f>
        <v>-4.6155557510067391E-2</v>
      </c>
      <c r="P68" s="1">
        <f ca="1">P8+NORMINV(RAND(),0,'Total-Smoothed'!$AG$2)</f>
        <v>7.3707847182046538E-3</v>
      </c>
      <c r="Q68" s="1">
        <f ca="1">Q8+NORMINV(RAND(),0,'Total-Smoothed'!$AG$2)</f>
        <v>0.11102261506901978</v>
      </c>
      <c r="R68" s="1">
        <f ca="1">R8+NORMINV(RAND(),0,'Total-Smoothed'!$AG$2)</f>
        <v>0.10289825987174556</v>
      </c>
      <c r="S68" s="1">
        <f ca="1">S8+NORMINV(RAND(),0,'Total-Smoothed'!$AG$2)</f>
        <v>-2.0678922360366572E-3</v>
      </c>
      <c r="T68" s="1">
        <f ca="1">T8+NORMINV(RAND(),0,'Total-Smoothed'!$AG$2)</f>
        <v>2.8045374984857631E-2</v>
      </c>
      <c r="U68" s="1">
        <f ca="1">U8+NORMINV(RAND(),0,'Total-Smoothed'!$AG$2)</f>
        <v>-4.0011376107340756E-2</v>
      </c>
      <c r="V68" s="1">
        <f ca="1">V8+NORMINV(RAND(),0,'Total-Smoothed'!$AG$2)</f>
        <v>1.9594390955422064E-3</v>
      </c>
      <c r="W68" s="1">
        <f ca="1">W8+NORMINV(RAND(),0,'Total-Smoothed'!$AG$2)</f>
        <v>0.39613727165091173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9.2958847991721216E-2</v>
      </c>
      <c r="E69" s="1">
        <f ca="1">E9+NORMINV(RAND(),0,'Total-Smoothed'!$AG$2)</f>
        <v>0.69023907728432321</v>
      </c>
      <c r="F69" s="1">
        <f ca="1">F9+NORMINV(RAND(),0,'Total-Smoothed'!$AG$2)</f>
        <v>8.3915183575575633E-2</v>
      </c>
      <c r="G69" s="1">
        <f ca="1">G9+NORMINV(RAND(),0,'Total-Smoothed'!$AG$2)</f>
        <v>5.9407883361764426E-2</v>
      </c>
      <c r="H69" s="1">
        <f ca="1">H9+NORMINV(RAND(),0,'Total-Smoothed'!$AG$2)</f>
        <v>0.13032614160845676</v>
      </c>
      <c r="I69" s="1">
        <f ca="1">I9+NORMINV(RAND(),0,'Total-Smoothed'!$AG$2)</f>
        <v>0.90796328288886863</v>
      </c>
      <c r="J69" s="1">
        <f ca="1">J9+NORMINV(RAND(),0,'Total-Smoothed'!$AG$2)</f>
        <v>-0.13465061718584839</v>
      </c>
      <c r="K69" s="1">
        <f ca="1">K9+NORMINV(RAND(),0,'Total-Smoothed'!$AG$2)</f>
        <v>3.3954920064499039E-3</v>
      </c>
      <c r="L69" s="1">
        <f ca="1">L9+NORMINV(RAND(),0,'Total-Smoothed'!$AG$2)</f>
        <v>1.0656085079011144</v>
      </c>
      <c r="M69" s="1">
        <f ca="1">M9+NORMINV(RAND(),0,'Total-Smoothed'!$AG$2)</f>
        <v>3.9489997106666098E-2</v>
      </c>
      <c r="N69" s="1">
        <f ca="1">N9+NORMINV(RAND(),0,'Total-Smoothed'!$AG$2)</f>
        <v>1.8471921324373787E-2</v>
      </c>
      <c r="O69" s="1">
        <f ca="1">O9+NORMINV(RAND(),0,'Total-Smoothed'!$AG$2)</f>
        <v>7.3527342648825877E-2</v>
      </c>
      <c r="P69" s="1">
        <f ca="1">P9+NORMINV(RAND(),0,'Total-Smoothed'!$AG$2)</f>
        <v>0.1645602229315527</v>
      </c>
      <c r="Q69" s="1">
        <f ca="1">Q9+NORMINV(RAND(),0,'Total-Smoothed'!$AG$2)</f>
        <v>-0.20536395722920572</v>
      </c>
      <c r="R69" s="1">
        <f ca="1">R9+NORMINV(RAND(),0,'Total-Smoothed'!$AG$2)</f>
        <v>0.16828277121854132</v>
      </c>
      <c r="S69" s="1">
        <f ca="1">S9+NORMINV(RAND(),0,'Total-Smoothed'!$AG$2)</f>
        <v>3.5732399217846988E-2</v>
      </c>
      <c r="T69" s="1">
        <f ca="1">T9+NORMINV(RAND(),0,'Total-Smoothed'!$AG$2)</f>
        <v>0.11557244498481893</v>
      </c>
      <c r="U69" s="1">
        <f ca="1">U9+NORMINV(RAND(),0,'Total-Smoothed'!$AG$2)</f>
        <v>-8.8819531572142604E-2</v>
      </c>
      <c r="V69" s="1">
        <f ca="1">V9+NORMINV(RAND(),0,'Total-Smoothed'!$AG$2)</f>
        <v>0.10876241695339864</v>
      </c>
      <c r="W69" s="1">
        <f ca="1">W9+NORMINV(RAND(),0,'Total-Smoothed'!$AG$2)</f>
        <v>0.61682046434674132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-4.5227948417829851E-2</v>
      </c>
      <c r="E70" s="1">
        <f ca="1">E10+NORMINV(RAND(),0,'Total-Smoothed'!$AG$2)</f>
        <v>0.81602990223734628</v>
      </c>
      <c r="F70" s="1">
        <f ca="1">F10+NORMINV(RAND(),0,'Total-Smoothed'!$AG$2)</f>
        <v>4.5939111379212201E-2</v>
      </c>
      <c r="G70" s="1">
        <f ca="1">G10+NORMINV(RAND(),0,'Total-Smoothed'!$AG$2)</f>
        <v>6.3998969140421941E-2</v>
      </c>
      <c r="H70" s="1">
        <f ca="1">H10+NORMINV(RAND(),0,'Total-Smoothed'!$AG$2)</f>
        <v>-3.5366123612189895E-2</v>
      </c>
      <c r="I70" s="1">
        <f ca="1">I10+NORMINV(RAND(),0,'Total-Smoothed'!$AG$2)</f>
        <v>1.1389072580164683</v>
      </c>
      <c r="J70" s="1">
        <f ca="1">J10+NORMINV(RAND(),0,'Total-Smoothed'!$AG$2)</f>
        <v>-0.17383929612145593</v>
      </c>
      <c r="K70" s="1">
        <f ca="1">K10+NORMINV(RAND(),0,'Total-Smoothed'!$AG$2)</f>
        <v>3.4720123682845772E-2</v>
      </c>
      <c r="L70" s="1">
        <f ca="1">L10+NORMINV(RAND(),0,'Total-Smoothed'!$AG$2)</f>
        <v>0.97659988635099704</v>
      </c>
      <c r="M70" s="1">
        <f ca="1">M10+NORMINV(RAND(),0,'Total-Smoothed'!$AG$2)</f>
        <v>8.0492609091211975E-2</v>
      </c>
      <c r="N70" s="1">
        <f ca="1">N10+NORMINV(RAND(),0,'Total-Smoothed'!$AG$2)</f>
        <v>0.20632391139704276</v>
      </c>
      <c r="O70" s="1">
        <f ca="1">O10+NORMINV(RAND(),0,'Total-Smoothed'!$AG$2)</f>
        <v>-0.16570003929137861</v>
      </c>
      <c r="P70" s="1">
        <f ca="1">P10+NORMINV(RAND(),0,'Total-Smoothed'!$AG$2)</f>
        <v>0.25604523675923696</v>
      </c>
      <c r="Q70" s="1">
        <f ca="1">Q10+NORMINV(RAND(),0,'Total-Smoothed'!$AG$2)</f>
        <v>0.21809101870061276</v>
      </c>
      <c r="R70" s="1">
        <f ca="1">R10+NORMINV(RAND(),0,'Total-Smoothed'!$AG$2)</f>
        <v>-1.039293365411656E-3</v>
      </c>
      <c r="S70" s="1">
        <f ca="1">S10+NORMINV(RAND(),0,'Total-Smoothed'!$AG$2)</f>
        <v>-7.5517206106332252E-2</v>
      </c>
      <c r="T70" s="1">
        <f ca="1">T10+NORMINV(RAND(),0,'Total-Smoothed'!$AG$2)</f>
        <v>2.6765833953611991E-2</v>
      </c>
      <c r="U70" s="1">
        <f ca="1">U10+NORMINV(RAND(),0,'Total-Smoothed'!$AG$2)</f>
        <v>4.0775900266389678E-2</v>
      </c>
      <c r="V70" s="1">
        <f ca="1">V10+NORMINV(RAND(),0,'Total-Smoothed'!$AG$2)</f>
        <v>0.13084242103500701</v>
      </c>
      <c r="W70" s="1">
        <f ca="1">W10+NORMINV(RAND(),0,'Total-Smoothed'!$AG$2)</f>
        <v>0.38135273065657099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8.4722748626326005E-2</v>
      </c>
      <c r="E71" s="1">
        <f ca="1">E11+NORMINV(RAND(),0,'Total-Smoothed'!$AG$2)</f>
        <v>1.0475369254770215</v>
      </c>
      <c r="F71" s="1">
        <f ca="1">F11+NORMINV(RAND(),0,'Total-Smoothed'!$AG$2)</f>
        <v>4.7445688143073476E-2</v>
      </c>
      <c r="G71" s="1">
        <f ca="1">G11+NORMINV(RAND(),0,'Total-Smoothed'!$AG$2)</f>
        <v>8.8410749659681515E-2</v>
      </c>
      <c r="H71" s="1">
        <f ca="1">H11+NORMINV(RAND(),0,'Total-Smoothed'!$AG$2)</f>
        <v>-0.15916360715226607</v>
      </c>
      <c r="I71" s="1">
        <f ca="1">I11+NORMINV(RAND(),0,'Total-Smoothed'!$AG$2)</f>
        <v>0.92712034021848311</v>
      </c>
      <c r="J71" s="1">
        <f ca="1">J11+NORMINV(RAND(),0,'Total-Smoothed'!$AG$2)</f>
        <v>-0.12666115504553443</v>
      </c>
      <c r="K71" s="1">
        <f ca="1">K11+NORMINV(RAND(),0,'Total-Smoothed'!$AG$2)</f>
        <v>-7.1243843940641954E-2</v>
      </c>
      <c r="L71" s="1">
        <f ca="1">L11+NORMINV(RAND(),0,'Total-Smoothed'!$AG$2)</f>
        <v>1.0036907726513524</v>
      </c>
      <c r="M71" s="1">
        <f ca="1">M11+NORMINV(RAND(),0,'Total-Smoothed'!$AG$2)</f>
        <v>0.29698444475486419</v>
      </c>
      <c r="N71" s="1">
        <f ca="1">N11+NORMINV(RAND(),0,'Total-Smoothed'!$AG$2)</f>
        <v>4.0739974091328582E-2</v>
      </c>
      <c r="O71" s="1">
        <f ca="1">O11+NORMINV(RAND(),0,'Total-Smoothed'!$AG$2)</f>
        <v>-3.0536819693952845E-3</v>
      </c>
      <c r="P71" s="1">
        <f ca="1">P11+NORMINV(RAND(),0,'Total-Smoothed'!$AG$2)</f>
        <v>0.23279263074464729</v>
      </c>
      <c r="Q71" s="1">
        <f ca="1">Q11+NORMINV(RAND(),0,'Total-Smoothed'!$AG$2)</f>
        <v>1.6358677875614479E-2</v>
      </c>
      <c r="R71" s="1">
        <f ca="1">R11+NORMINV(RAND(),0,'Total-Smoothed'!$AG$2)</f>
        <v>-9.8859523951250194E-4</v>
      </c>
      <c r="S71" s="1">
        <f ca="1">S11+NORMINV(RAND(),0,'Total-Smoothed'!$AG$2)</f>
        <v>3.7470630102522808E-2</v>
      </c>
      <c r="T71" s="1">
        <f ca="1">T11+NORMINV(RAND(),0,'Total-Smoothed'!$AG$2)</f>
        <v>0.13154516688057247</v>
      </c>
      <c r="U71" s="1">
        <f ca="1">U11+NORMINV(RAND(),0,'Total-Smoothed'!$AG$2)</f>
        <v>-0.16050888407991137</v>
      </c>
      <c r="V71" s="1">
        <f ca="1">V11+NORMINV(RAND(),0,'Total-Smoothed'!$AG$2)</f>
        <v>-1.4590886194464692E-2</v>
      </c>
      <c r="W71" s="1">
        <f ca="1">W11+NORMINV(RAND(),0,'Total-Smoothed'!$AG$2)</f>
        <v>0.54031377828805871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-0.16271925418094982</v>
      </c>
      <c r="E72" s="1">
        <f ca="1">E12+NORMINV(RAND(),0,'Total-Smoothed'!$AG$2)</f>
        <v>0.87780746537394327</v>
      </c>
      <c r="F72" s="1">
        <f ca="1">F12+NORMINV(RAND(),0,'Total-Smoothed'!$AG$2)</f>
        <v>-2.1340559483348752E-2</v>
      </c>
      <c r="G72" s="1">
        <f ca="1">G12+NORMINV(RAND(),0,'Total-Smoothed'!$AG$2)</f>
        <v>9.5640124732305556E-2</v>
      </c>
      <c r="H72" s="1">
        <f ca="1">H12+NORMINV(RAND(),0,'Total-Smoothed'!$AG$2)</f>
        <v>-0.12112078992211481</v>
      </c>
      <c r="I72" s="1">
        <f ca="1">I12+NORMINV(RAND(),0,'Total-Smoothed'!$AG$2)</f>
        <v>0.98444707717975932</v>
      </c>
      <c r="J72" s="1">
        <f ca="1">J12+NORMINV(RAND(),0,'Total-Smoothed'!$AG$2)</f>
        <v>-8.187353618249231E-2</v>
      </c>
      <c r="K72" s="1">
        <f ca="1">K12+NORMINV(RAND(),0,'Total-Smoothed'!$AG$2)</f>
        <v>5.5567193653467455E-2</v>
      </c>
      <c r="L72" s="1">
        <f ca="1">L12+NORMINV(RAND(),0,'Total-Smoothed'!$AG$2)</f>
        <v>0.76292225286609594</v>
      </c>
      <c r="M72" s="1">
        <f ca="1">M12+NORMINV(RAND(),0,'Total-Smoothed'!$AG$2)</f>
        <v>3.7440273866873125E-2</v>
      </c>
      <c r="N72" s="1">
        <f ca="1">N12+NORMINV(RAND(),0,'Total-Smoothed'!$AG$2)</f>
        <v>-5.7210171625785927E-2</v>
      </c>
      <c r="O72" s="1">
        <f ca="1">O12+NORMINV(RAND(),0,'Total-Smoothed'!$AG$2)</f>
        <v>8.1499977343974239E-3</v>
      </c>
      <c r="P72" s="1">
        <f ca="1">P12+NORMINV(RAND(),0,'Total-Smoothed'!$AG$2)</f>
        <v>0.20760428938311071</v>
      </c>
      <c r="Q72" s="1">
        <f ca="1">Q12+NORMINV(RAND(),0,'Total-Smoothed'!$AG$2)</f>
        <v>-0.20250121584216207</v>
      </c>
      <c r="R72" s="1">
        <f ca="1">R12+NORMINV(RAND(),0,'Total-Smoothed'!$AG$2)</f>
        <v>0.12740471461288549</v>
      </c>
      <c r="S72" s="1">
        <f ca="1">S12+NORMINV(RAND(),0,'Total-Smoothed'!$AG$2)</f>
        <v>8.6559157537636992E-3</v>
      </c>
      <c r="T72" s="1">
        <f ca="1">T12+NORMINV(RAND(),0,'Total-Smoothed'!$AG$2)</f>
        <v>-3.0565364824381682E-2</v>
      </c>
      <c r="U72" s="1">
        <f ca="1">U12+NORMINV(RAND(),0,'Total-Smoothed'!$AG$2)</f>
        <v>8.5258802141119819E-2</v>
      </c>
      <c r="V72" s="1">
        <f ca="1">V12+NORMINV(RAND(),0,'Total-Smoothed'!$AG$2)</f>
        <v>-0.1201292755144925</v>
      </c>
      <c r="W72" s="1">
        <f ca="1">W12+NORMINV(RAND(),0,'Total-Smoothed'!$AG$2)</f>
        <v>0.55402143116940028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9.7058093457667222E-2</v>
      </c>
      <c r="E73" s="1">
        <f ca="1">E13+NORMINV(RAND(),0,'Total-Smoothed'!$AG$2)</f>
        <v>0.48705159348300442</v>
      </c>
      <c r="F73" s="1">
        <f ca="1">F13+NORMINV(RAND(),0,'Total-Smoothed'!$AG$2)</f>
        <v>-0.11091065367802098</v>
      </c>
      <c r="G73" s="1">
        <f ca="1">G13+NORMINV(RAND(),0,'Total-Smoothed'!$AG$2)</f>
        <v>-5.2521702169897627E-2</v>
      </c>
      <c r="H73" s="1">
        <f ca="1">H13+NORMINV(RAND(),0,'Total-Smoothed'!$AG$2)</f>
        <v>-0.12774432231297517</v>
      </c>
      <c r="I73" s="1">
        <f ca="1">I13+NORMINV(RAND(),0,'Total-Smoothed'!$AG$2)</f>
        <v>0.19217405036830684</v>
      </c>
      <c r="J73" s="1">
        <f ca="1">J13+NORMINV(RAND(),0,'Total-Smoothed'!$AG$2)</f>
        <v>0.11618113833409038</v>
      </c>
      <c r="K73" s="1">
        <f ca="1">K13+NORMINV(RAND(),0,'Total-Smoothed'!$AG$2)</f>
        <v>-9.235152824596006E-2</v>
      </c>
      <c r="L73" s="1">
        <f ca="1">L13+NORMINV(RAND(),0,'Total-Smoothed'!$AG$2)</f>
        <v>0.29669933662990833</v>
      </c>
      <c r="M73" s="1">
        <f ca="1">M13+NORMINV(RAND(),0,'Total-Smoothed'!$AG$2)</f>
        <v>-2.2425469645074088E-2</v>
      </c>
      <c r="N73" s="1">
        <f ca="1">N13+NORMINV(RAND(),0,'Total-Smoothed'!$AG$2)</f>
        <v>3.8297987984262372E-2</v>
      </c>
      <c r="O73" s="1">
        <f ca="1">O13+NORMINV(RAND(),0,'Total-Smoothed'!$AG$2)</f>
        <v>0.13524236852676591</v>
      </c>
      <c r="P73" s="1">
        <f ca="1">P13+NORMINV(RAND(),0,'Total-Smoothed'!$AG$2)</f>
        <v>0.18808146616735272</v>
      </c>
      <c r="Q73" s="1">
        <f ca="1">Q13+NORMINV(RAND(),0,'Total-Smoothed'!$AG$2)</f>
        <v>2.5865545069200763E-2</v>
      </c>
      <c r="R73" s="1">
        <f ca="1">R13+NORMINV(RAND(),0,'Total-Smoothed'!$AG$2)</f>
        <v>4.0170089034424136E-2</v>
      </c>
      <c r="S73" s="1">
        <f ca="1">S13+NORMINV(RAND(),0,'Total-Smoothed'!$AG$2)</f>
        <v>-6.3105234005297148E-2</v>
      </c>
      <c r="T73" s="1">
        <f ca="1">T13+NORMINV(RAND(),0,'Total-Smoothed'!$AG$2)</f>
        <v>0.24067315195168396</v>
      </c>
      <c r="U73" s="1">
        <f ca="1">U13+NORMINV(RAND(),0,'Total-Smoothed'!$AG$2)</f>
        <v>-6.9826001146562192E-2</v>
      </c>
      <c r="V73" s="1">
        <f ca="1">V13+NORMINV(RAND(),0,'Total-Smoothed'!$AG$2)</f>
        <v>3.288012727848634E-2</v>
      </c>
      <c r="W73" s="1">
        <f ca="1">W13+NORMINV(RAND(),0,'Total-Smoothed'!$AG$2)</f>
        <v>0.67889425430745098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4.1919149977630715E-2</v>
      </c>
      <c r="E74" s="1">
        <f ca="1">E14+NORMINV(RAND(),0,'Total-Smoothed'!$AG$2)</f>
        <v>0.71755877833362391</v>
      </c>
      <c r="F74" s="1">
        <f ca="1">F14+NORMINV(RAND(),0,'Total-Smoothed'!$AG$2)</f>
        <v>0.19579742629013053</v>
      </c>
      <c r="G74" s="1">
        <f ca="1">G14+NORMINV(RAND(),0,'Total-Smoothed'!$AG$2)</f>
        <v>0.10678839970300424</v>
      </c>
      <c r="H74" s="1">
        <f ca="1">H14+NORMINV(RAND(),0,'Total-Smoothed'!$AG$2)</f>
        <v>2.0913367950120183E-2</v>
      </c>
      <c r="I74" s="1">
        <f ca="1">I14+NORMINV(RAND(),0,'Total-Smoothed'!$AG$2)</f>
        <v>0.889027647889155</v>
      </c>
      <c r="J74" s="1">
        <f ca="1">J14+NORMINV(RAND(),0,'Total-Smoothed'!$AG$2)</f>
        <v>1.9125042386491504E-2</v>
      </c>
      <c r="K74" s="1">
        <f ca="1">K14+NORMINV(RAND(),0,'Total-Smoothed'!$AG$2)</f>
        <v>0.13002153577747319</v>
      </c>
      <c r="L74" s="1">
        <f ca="1">L14+NORMINV(RAND(),0,'Total-Smoothed'!$AG$2)</f>
        <v>0.99441689902776464</v>
      </c>
      <c r="M74" s="1">
        <f ca="1">M14+NORMINV(RAND(),0,'Total-Smoothed'!$AG$2)</f>
        <v>8.3613776082238883E-2</v>
      </c>
      <c r="N74" s="1">
        <f ca="1">N14+NORMINV(RAND(),0,'Total-Smoothed'!$AG$2)</f>
        <v>4.593009068903544E-2</v>
      </c>
      <c r="O74" s="1">
        <f ca="1">O14+NORMINV(RAND(),0,'Total-Smoothed'!$AG$2)</f>
        <v>3.2964274335560831E-2</v>
      </c>
      <c r="P74" s="1">
        <f ca="1">P14+NORMINV(RAND(),0,'Total-Smoothed'!$AG$2)</f>
        <v>-1.5753370924381338E-2</v>
      </c>
      <c r="Q74" s="1">
        <f ca="1">Q14+NORMINV(RAND(),0,'Total-Smoothed'!$AG$2)</f>
        <v>7.6198508334422266E-2</v>
      </c>
      <c r="R74" s="1">
        <f ca="1">R14+NORMINV(RAND(),0,'Total-Smoothed'!$AG$2)</f>
        <v>9.4689625969573282E-2</v>
      </c>
      <c r="S74" s="1">
        <f ca="1">S14+NORMINV(RAND(),0,'Total-Smoothed'!$AG$2)</f>
        <v>-9.8742656115611879E-2</v>
      </c>
      <c r="T74" s="1">
        <f ca="1">T14+NORMINV(RAND(),0,'Total-Smoothed'!$AG$2)</f>
        <v>4.8162667189436126E-2</v>
      </c>
      <c r="U74" s="1">
        <f ca="1">U14+NORMINV(RAND(),0,'Total-Smoothed'!$AG$2)</f>
        <v>2.2888511413836292E-2</v>
      </c>
      <c r="V74" s="1">
        <f ca="1">V14+NORMINV(RAND(),0,'Total-Smoothed'!$AG$2)</f>
        <v>1.7826059740479031E-2</v>
      </c>
      <c r="W74" s="1">
        <f ca="1">W14+NORMINV(RAND(),0,'Total-Smoothed'!$AG$2)</f>
        <v>0.76595364137265032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2.0609389578283524E-2</v>
      </c>
      <c r="E75" s="1">
        <f ca="1">E15+NORMINV(RAND(),0,'Total-Smoothed'!$AG$2)</f>
        <v>0.91905010249056129</v>
      </c>
      <c r="F75" s="1">
        <f ca="1">F15+NORMINV(RAND(),0,'Total-Smoothed'!$AG$2)</f>
        <v>-3.8418434476702505E-2</v>
      </c>
      <c r="G75" s="1">
        <f ca="1">G15+NORMINV(RAND(),0,'Total-Smoothed'!$AG$2)</f>
        <v>0.22497002590379284</v>
      </c>
      <c r="H75" s="1">
        <f ca="1">H15+NORMINV(RAND(),0,'Total-Smoothed'!$AG$2)</f>
        <v>-0.12953946786778373</v>
      </c>
      <c r="I75" s="1">
        <f ca="1">I15+NORMINV(RAND(),0,'Total-Smoothed'!$AG$2)</f>
        <v>0.94688939321358012</v>
      </c>
      <c r="J75" s="1">
        <f ca="1">J15+NORMINV(RAND(),0,'Total-Smoothed'!$AG$2)</f>
        <v>2.5630359257058921E-3</v>
      </c>
      <c r="K75" s="1">
        <f ca="1">K15+NORMINV(RAND(),0,'Total-Smoothed'!$AG$2)</f>
        <v>1.5198573877481126E-3</v>
      </c>
      <c r="L75" s="1">
        <f ca="1">L15+NORMINV(RAND(),0,'Total-Smoothed'!$AG$2)</f>
        <v>0.94004490164398369</v>
      </c>
      <c r="M75" s="1">
        <f ca="1">M15+NORMINV(RAND(),0,'Total-Smoothed'!$AG$2)</f>
        <v>-2.8333282174191281E-2</v>
      </c>
      <c r="N75" s="1">
        <f ca="1">N15+NORMINV(RAND(),0,'Total-Smoothed'!$AG$2)</f>
        <v>0.11908904579137175</v>
      </c>
      <c r="O75" s="1">
        <f ca="1">O15+NORMINV(RAND(),0,'Total-Smoothed'!$AG$2)</f>
        <v>-0.14367188381356896</v>
      </c>
      <c r="P75" s="1">
        <f ca="1">P15+NORMINV(RAND(),0,'Total-Smoothed'!$AG$2)</f>
        <v>-0.20975665718991279</v>
      </c>
      <c r="Q75" s="1">
        <f ca="1">Q15+NORMINV(RAND(),0,'Total-Smoothed'!$AG$2)</f>
        <v>4.1911173303310768E-2</v>
      </c>
      <c r="R75" s="1">
        <f ca="1">R15+NORMINV(RAND(),0,'Total-Smoothed'!$AG$2)</f>
        <v>3.0289978670491692E-2</v>
      </c>
      <c r="S75" s="1">
        <f ca="1">S15+NORMINV(RAND(),0,'Total-Smoothed'!$AG$2)</f>
        <v>-1.5699557753470077E-2</v>
      </c>
      <c r="T75" s="1">
        <f ca="1">T15+NORMINV(RAND(),0,'Total-Smoothed'!$AG$2)</f>
        <v>1.1410410455573951E-2</v>
      </c>
      <c r="U75" s="1">
        <f ca="1">U15+NORMINV(RAND(),0,'Total-Smoothed'!$AG$2)</f>
        <v>0.10555624178108275</v>
      </c>
      <c r="V75" s="1">
        <f ca="1">V15+NORMINV(RAND(),0,'Total-Smoothed'!$AG$2)</f>
        <v>3.0661339877926689E-2</v>
      </c>
      <c r="W75" s="1">
        <f ca="1">W15+NORMINV(RAND(),0,'Total-Smoothed'!$AG$2)</f>
        <v>0.44915434994681086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-2.5293689017774033E-2</v>
      </c>
      <c r="E76" s="1">
        <f ca="1">E16+NORMINV(RAND(),0,'Total-Smoothed'!$AG$2)</f>
        <v>0.84871790840395389</v>
      </c>
      <c r="F76" s="1">
        <f ca="1">F16+NORMINV(RAND(),0,'Total-Smoothed'!$AG$2)</f>
        <v>4.8437631582998908E-2</v>
      </c>
      <c r="G76" s="1">
        <f ca="1">G16+NORMINV(RAND(),0,'Total-Smoothed'!$AG$2)</f>
        <v>0.24175390419540149</v>
      </c>
      <c r="H76" s="1">
        <f ca="1">H16+NORMINV(RAND(),0,'Total-Smoothed'!$AG$2)</f>
        <v>-9.1543533638519747E-2</v>
      </c>
      <c r="I76" s="1">
        <f ca="1">I16+NORMINV(RAND(),0,'Total-Smoothed'!$AG$2)</f>
        <v>0.90486692381300071</v>
      </c>
      <c r="J76" s="1">
        <f ca="1">J16+NORMINV(RAND(),0,'Total-Smoothed'!$AG$2)</f>
        <v>4.2304776927529833E-2</v>
      </c>
      <c r="K76" s="1">
        <f ca="1">K16+NORMINV(RAND(),0,'Total-Smoothed'!$AG$2)</f>
        <v>3.2961733920626755E-2</v>
      </c>
      <c r="L76" s="1">
        <f ca="1">L16+NORMINV(RAND(),0,'Total-Smoothed'!$AG$2)</f>
        <v>0.92371264393719188</v>
      </c>
      <c r="M76" s="1">
        <f ca="1">M16+NORMINV(RAND(),0,'Total-Smoothed'!$AG$2)</f>
        <v>2.2207696933411021E-2</v>
      </c>
      <c r="N76" s="1">
        <f ca="1">N16+NORMINV(RAND(),0,'Total-Smoothed'!$AG$2)</f>
        <v>3.682508821444419E-2</v>
      </c>
      <c r="O76" s="1">
        <f ca="1">O16+NORMINV(RAND(),0,'Total-Smoothed'!$AG$2)</f>
        <v>9.9605487419481456E-2</v>
      </c>
      <c r="P76" s="1">
        <f ca="1">P16+NORMINV(RAND(),0,'Total-Smoothed'!$AG$2)</f>
        <v>9.7660885986050411E-2</v>
      </c>
      <c r="Q76" s="1">
        <f ca="1">Q16+NORMINV(RAND(),0,'Total-Smoothed'!$AG$2)</f>
        <v>0.12961187314909545</v>
      </c>
      <c r="R76" s="1">
        <f ca="1">R16+NORMINV(RAND(),0,'Total-Smoothed'!$AG$2)</f>
        <v>0.15819414652882979</v>
      </c>
      <c r="S76" s="1">
        <f ca="1">S16+NORMINV(RAND(),0,'Total-Smoothed'!$AG$2)</f>
        <v>1.121404533636728E-2</v>
      </c>
      <c r="T76" s="1">
        <f ca="1">T16+NORMINV(RAND(),0,'Total-Smoothed'!$AG$2)</f>
        <v>0.15957508687261043</v>
      </c>
      <c r="U76" s="1">
        <f ca="1">U16+NORMINV(RAND(),0,'Total-Smoothed'!$AG$2)</f>
        <v>-1.8443318381204755E-2</v>
      </c>
      <c r="V76" s="1">
        <f ca="1">V16+NORMINV(RAND(),0,'Total-Smoothed'!$AG$2)</f>
        <v>0.2188292686347954</v>
      </c>
      <c r="W76" s="1">
        <f ca="1">W16+NORMINV(RAND(),0,'Total-Smoothed'!$AG$2)</f>
        <v>0.64355854699013637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4.7432161535467046E-2</v>
      </c>
      <c r="E77" s="1">
        <f ca="1">E17+NORMINV(RAND(),0,'Total-Smoothed'!$AG$2)</f>
        <v>0.94979199955287374</v>
      </c>
      <c r="F77" s="1">
        <f ca="1">F17+NORMINV(RAND(),0,'Total-Smoothed'!$AG$2)</f>
        <v>0.17988203030266123</v>
      </c>
      <c r="G77" s="1">
        <f ca="1">G17+NORMINV(RAND(),0,'Total-Smoothed'!$AG$2)</f>
        <v>0.10346193648996016</v>
      </c>
      <c r="H77" s="1">
        <f ca="1">H17+NORMINV(RAND(),0,'Total-Smoothed'!$AG$2)</f>
        <v>3.5737337542044292E-2</v>
      </c>
      <c r="I77" s="1">
        <f ca="1">I17+NORMINV(RAND(),0,'Total-Smoothed'!$AG$2)</f>
        <v>1.0456877380020233</v>
      </c>
      <c r="J77" s="1">
        <f ca="1">J17+NORMINV(RAND(),0,'Total-Smoothed'!$AG$2)</f>
        <v>0.11063885069081124</v>
      </c>
      <c r="K77" s="1">
        <f ca="1">K17+NORMINV(RAND(),0,'Total-Smoothed'!$AG$2)</f>
        <v>6.4859181913415206E-2</v>
      </c>
      <c r="L77" s="1">
        <f ca="1">L17+NORMINV(RAND(),0,'Total-Smoothed'!$AG$2)</f>
        <v>1.0147188037424251</v>
      </c>
      <c r="M77" s="1">
        <f ca="1">M17+NORMINV(RAND(),0,'Total-Smoothed'!$AG$2)</f>
        <v>2.2999951252550097E-2</v>
      </c>
      <c r="N77" s="1">
        <f ca="1">N17+NORMINV(RAND(),0,'Total-Smoothed'!$AG$2)</f>
        <v>9.2860330826276094E-2</v>
      </c>
      <c r="O77" s="1">
        <f ca="1">O17+NORMINV(RAND(),0,'Total-Smoothed'!$AG$2)</f>
        <v>7.6797718666632833E-2</v>
      </c>
      <c r="P77" s="1">
        <f ca="1">P17+NORMINV(RAND(),0,'Total-Smoothed'!$AG$2)</f>
        <v>1.7346283869714707E-2</v>
      </c>
      <c r="Q77" s="1">
        <f ca="1">Q17+NORMINV(RAND(),0,'Total-Smoothed'!$AG$2)</f>
        <v>0.12133260026910916</v>
      </c>
      <c r="R77" s="1">
        <f ca="1">R17+NORMINV(RAND(),0,'Total-Smoothed'!$AG$2)</f>
        <v>0.11535509041600903</v>
      </c>
      <c r="S77" s="1">
        <f ca="1">S17+NORMINV(RAND(),0,'Total-Smoothed'!$AG$2)</f>
        <v>-9.4945642731603552E-2</v>
      </c>
      <c r="T77" s="1">
        <f ca="1">T17+NORMINV(RAND(),0,'Total-Smoothed'!$AG$2)</f>
        <v>-2.4614023215416295E-2</v>
      </c>
      <c r="U77" s="1">
        <f ca="1">U17+NORMINV(RAND(),0,'Total-Smoothed'!$AG$2)</f>
        <v>0.12181570636001197</v>
      </c>
      <c r="V77" s="1">
        <f ca="1">V17+NORMINV(RAND(),0,'Total-Smoothed'!$AG$2)</f>
        <v>-7.6022383172335631E-2</v>
      </c>
      <c r="W77" s="1">
        <f ca="1">W17+NORMINV(RAND(),0,'Total-Smoothed'!$AG$2)</f>
        <v>0.66668241289856289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9.616883209300528E-2</v>
      </c>
      <c r="E78" s="1">
        <f ca="1">E18+NORMINV(RAND(),0,'Total-Smoothed'!$AG$2)</f>
        <v>0.95733424261327815</v>
      </c>
      <c r="F78" s="1">
        <f ca="1">F18+NORMINV(RAND(),0,'Total-Smoothed'!$AG$2)</f>
        <v>-4.7454055152611592E-2</v>
      </c>
      <c r="G78" s="1">
        <f ca="1">G18+NORMINV(RAND(),0,'Total-Smoothed'!$AG$2)</f>
        <v>6.7953717747971987E-2</v>
      </c>
      <c r="H78" s="1">
        <f ca="1">H18+NORMINV(RAND(),0,'Total-Smoothed'!$AG$2)</f>
        <v>-7.6601278339240242E-2</v>
      </c>
      <c r="I78" s="1">
        <f ca="1">I18+NORMINV(RAND(),0,'Total-Smoothed'!$AG$2)</f>
        <v>1.0742378348998765</v>
      </c>
      <c r="J78" s="1">
        <f ca="1">J18+NORMINV(RAND(),0,'Total-Smoothed'!$AG$2)</f>
        <v>4.6680890224081666E-2</v>
      </c>
      <c r="K78" s="1">
        <f ca="1">K18+NORMINV(RAND(),0,'Total-Smoothed'!$AG$2)</f>
        <v>1.396035533140071E-2</v>
      </c>
      <c r="L78" s="1">
        <f ca="1">L18+NORMINV(RAND(),0,'Total-Smoothed'!$AG$2)</f>
        <v>0.69049398897594039</v>
      </c>
      <c r="M78" s="1">
        <f ca="1">M18+NORMINV(RAND(),0,'Total-Smoothed'!$AG$2)</f>
        <v>0.64545324680167981</v>
      </c>
      <c r="N78" s="1">
        <f ca="1">N18+NORMINV(RAND(),0,'Total-Smoothed'!$AG$2)</f>
        <v>0.18663067930509686</v>
      </c>
      <c r="O78" s="1">
        <f ca="1">O18+NORMINV(RAND(),0,'Total-Smoothed'!$AG$2)</f>
        <v>0.17123344444887109</v>
      </c>
      <c r="P78" s="1">
        <f ca="1">P18+NORMINV(RAND(),0,'Total-Smoothed'!$AG$2)</f>
        <v>-3.8524804944238482E-2</v>
      </c>
      <c r="Q78" s="1">
        <f ca="1">Q18+NORMINV(RAND(),0,'Total-Smoothed'!$AG$2)</f>
        <v>0.14133294893132731</v>
      </c>
      <c r="R78" s="1">
        <f ca="1">R18+NORMINV(RAND(),0,'Total-Smoothed'!$AG$2)</f>
        <v>4.578212243942302E-3</v>
      </c>
      <c r="S78" s="1">
        <f ca="1">S18+NORMINV(RAND(),0,'Total-Smoothed'!$AG$2)</f>
        <v>-0.17149226571662557</v>
      </c>
      <c r="T78" s="1">
        <f ca="1">T18+NORMINV(RAND(),0,'Total-Smoothed'!$AG$2)</f>
        <v>0.1428670485549198</v>
      </c>
      <c r="U78" s="1">
        <f ca="1">U18+NORMINV(RAND(),0,'Total-Smoothed'!$AG$2)</f>
        <v>0.49068040304087213</v>
      </c>
      <c r="V78" s="1">
        <f ca="1">V18+NORMINV(RAND(),0,'Total-Smoothed'!$AG$2)</f>
        <v>-0.12299166085006506</v>
      </c>
      <c r="W78" s="1">
        <f ca="1">W18+NORMINV(RAND(),0,'Total-Smoothed'!$AG$2)</f>
        <v>0.62535835367214054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0.10845903853380284</v>
      </c>
      <c r="E79" s="1">
        <f ca="1">E19+NORMINV(RAND(),0,'Total-Smoothed'!$AG$2)</f>
        <v>0.94954044256586501</v>
      </c>
      <c r="F79" s="1">
        <f ca="1">F19+NORMINV(RAND(),0,'Total-Smoothed'!$AG$2)</f>
        <v>7.0690737301725176E-2</v>
      </c>
      <c r="G79" s="1">
        <f ca="1">G19+NORMINV(RAND(),0,'Total-Smoothed'!$AG$2)</f>
        <v>3.9175190150811744E-2</v>
      </c>
      <c r="H79" s="1">
        <f ca="1">H19+NORMINV(RAND(),0,'Total-Smoothed'!$AG$2)</f>
        <v>-1.6509732959346719E-2</v>
      </c>
      <c r="I79" s="1">
        <f ca="1">I19+NORMINV(RAND(),0,'Total-Smoothed'!$AG$2)</f>
        <v>1.106870385983922</v>
      </c>
      <c r="J79" s="1">
        <f ca="1">J19+NORMINV(RAND(),0,'Total-Smoothed'!$AG$2)</f>
        <v>-0.1060001441392012</v>
      </c>
      <c r="K79" s="1">
        <f ca="1">K19+NORMINV(RAND(),0,'Total-Smoothed'!$AG$2)</f>
        <v>-3.2746081193019937E-2</v>
      </c>
      <c r="L79" s="1">
        <f ca="1">L19+NORMINV(RAND(),0,'Total-Smoothed'!$AG$2)</f>
        <v>0.9631970720922306</v>
      </c>
      <c r="M79" s="1">
        <f ca="1">M19+NORMINV(RAND(),0,'Total-Smoothed'!$AG$2)</f>
        <v>2.1437594365964679E-2</v>
      </c>
      <c r="N79" s="1">
        <f ca="1">N19+NORMINV(RAND(),0,'Total-Smoothed'!$AG$2)</f>
        <v>0.16720189399778346</v>
      </c>
      <c r="O79" s="1">
        <f ca="1">O19+NORMINV(RAND(),0,'Total-Smoothed'!$AG$2)</f>
        <v>-8.6206854715500048E-2</v>
      </c>
      <c r="P79" s="1">
        <f ca="1">P19+NORMINV(RAND(),0,'Total-Smoothed'!$AG$2)</f>
        <v>0.10304473614144824</v>
      </c>
      <c r="Q79" s="1">
        <f ca="1">Q19+NORMINV(RAND(),0,'Total-Smoothed'!$AG$2)</f>
        <v>3.2781824470676672E-2</v>
      </c>
      <c r="R79" s="1">
        <f ca="1">R19+NORMINV(RAND(),0,'Total-Smoothed'!$AG$2)</f>
        <v>-0.1383816104136853</v>
      </c>
      <c r="S79" s="1">
        <f ca="1">S19+NORMINV(RAND(),0,'Total-Smoothed'!$AG$2)</f>
        <v>-0.12481773480095219</v>
      </c>
      <c r="T79" s="1">
        <f ca="1">T19+NORMINV(RAND(),0,'Total-Smoothed'!$AG$2)</f>
        <v>-0.13913554298468436</v>
      </c>
      <c r="U79" s="1">
        <f ca="1">U19+NORMINV(RAND(),0,'Total-Smoothed'!$AG$2)</f>
        <v>0.19717798252005622</v>
      </c>
      <c r="V79" s="1">
        <f ca="1">V19+NORMINV(RAND(),0,'Total-Smoothed'!$AG$2)</f>
        <v>6.778443587805183E-2</v>
      </c>
      <c r="W79" s="1">
        <f ca="1">W19+NORMINV(RAND(),0,'Total-Smoothed'!$AG$2)</f>
        <v>0.41883997143742036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0.15241535811709614</v>
      </c>
      <c r="E80" s="1">
        <f ca="1">E20+NORMINV(RAND(),0,'Total-Smoothed'!$AG$2)</f>
        <v>0.63790616714850867</v>
      </c>
      <c r="F80" s="1">
        <f ca="1">F20+NORMINV(RAND(),0,'Total-Smoothed'!$AG$2)</f>
        <v>0.15712127405086823</v>
      </c>
      <c r="G80" s="1">
        <f ca="1">G20+NORMINV(RAND(),0,'Total-Smoothed'!$AG$2)</f>
        <v>0.23258370989583182</v>
      </c>
      <c r="H80" s="1">
        <f ca="1">H20+NORMINV(RAND(),0,'Total-Smoothed'!$AG$2)</f>
        <v>-4.2882143730059892E-2</v>
      </c>
      <c r="I80" s="1">
        <f ca="1">I20+NORMINV(RAND(),0,'Total-Smoothed'!$AG$2)</f>
        <v>0.65084680937139439</v>
      </c>
      <c r="J80" s="1">
        <f ca="1">J20+NORMINV(RAND(),0,'Total-Smoothed'!$AG$2)</f>
        <v>-0.11208791835917084</v>
      </c>
      <c r="K80" s="1">
        <f ca="1">K20+NORMINV(RAND(),0,'Total-Smoothed'!$AG$2)</f>
        <v>5.4587641375523292E-2</v>
      </c>
      <c r="L80" s="1">
        <f ca="1">L20+NORMINV(RAND(),0,'Total-Smoothed'!$AG$2)</f>
        <v>0.6059358313386114</v>
      </c>
      <c r="M80" s="1">
        <f ca="1">M20+NORMINV(RAND(),0,'Total-Smoothed'!$AG$2)</f>
        <v>0.19414956720795568</v>
      </c>
      <c r="N80" s="1">
        <f ca="1">N20+NORMINV(RAND(),0,'Total-Smoothed'!$AG$2)</f>
        <v>4.0842999894612313E-2</v>
      </c>
      <c r="O80" s="1">
        <f ca="1">O20+NORMINV(RAND(),0,'Total-Smoothed'!$AG$2)</f>
        <v>-1.151732185136105E-2</v>
      </c>
      <c r="P80" s="1">
        <f ca="1">P20+NORMINV(RAND(),0,'Total-Smoothed'!$AG$2)</f>
        <v>1.3567209932815762E-2</v>
      </c>
      <c r="Q80" s="1">
        <f ca="1">Q20+NORMINV(RAND(),0,'Total-Smoothed'!$AG$2)</f>
        <v>0.10538428080528675</v>
      </c>
      <c r="R80" s="1">
        <f ca="1">R20+NORMINV(RAND(),0,'Total-Smoothed'!$AG$2)</f>
        <v>1.705410516240586E-2</v>
      </c>
      <c r="S80" s="1">
        <f ca="1">S20+NORMINV(RAND(),0,'Total-Smoothed'!$AG$2)</f>
        <v>-5.4247333287693086E-2</v>
      </c>
      <c r="T80" s="1">
        <f ca="1">T20+NORMINV(RAND(),0,'Total-Smoothed'!$AG$2)</f>
        <v>-1.7572589141943498E-2</v>
      </c>
      <c r="U80" s="1">
        <f ca="1">U20+NORMINV(RAND(),0,'Total-Smoothed'!$AG$2)</f>
        <v>-6.7210545492462331E-2</v>
      </c>
      <c r="V80" s="1">
        <f ca="1">V20+NORMINV(RAND(),0,'Total-Smoothed'!$AG$2)</f>
        <v>0.22457505633252006</v>
      </c>
      <c r="W80" s="1">
        <f ca="1">W20+NORMINV(RAND(),0,'Total-Smoothed'!$AG$2)</f>
        <v>0.34750836105248201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0.12634725497128543</v>
      </c>
      <c r="E81" s="1">
        <f ca="1">E21+NORMINV(RAND(),0,'Total-Smoothed'!$AG$2)</f>
        <v>0.95525247985163986</v>
      </c>
      <c r="F81" s="1">
        <f ca="1">F21+NORMINV(RAND(),0,'Total-Smoothed'!$AG$2)</f>
        <v>0.10508612008150078</v>
      </c>
      <c r="G81" s="1">
        <f ca="1">G21+NORMINV(RAND(),0,'Total-Smoothed'!$AG$2)</f>
        <v>5.7407845072911384E-2</v>
      </c>
      <c r="H81" s="1">
        <f ca="1">H21+NORMINV(RAND(),0,'Total-Smoothed'!$AG$2)</f>
        <v>8.5375681817063218E-2</v>
      </c>
      <c r="I81" s="1">
        <f ca="1">I21+NORMINV(RAND(),0,'Total-Smoothed'!$AG$2)</f>
        <v>0.98281711785989867</v>
      </c>
      <c r="J81" s="1">
        <f ca="1">J21+NORMINV(RAND(),0,'Total-Smoothed'!$AG$2)</f>
        <v>4.8886174212544417E-2</v>
      </c>
      <c r="K81" s="1">
        <f ca="1">K21+NORMINV(RAND(),0,'Total-Smoothed'!$AG$2)</f>
        <v>-9.4896670389597523E-2</v>
      </c>
      <c r="L81" s="1">
        <f ca="1">L21+NORMINV(RAND(),0,'Total-Smoothed'!$AG$2)</f>
        <v>0.99780210674513081</v>
      </c>
      <c r="M81" s="1">
        <f ca="1">M21+NORMINV(RAND(),0,'Total-Smoothed'!$AG$2)</f>
        <v>0.19256215205539456</v>
      </c>
      <c r="N81" s="1">
        <f ca="1">N21+NORMINV(RAND(),0,'Total-Smoothed'!$AG$2)</f>
        <v>0.13465820097048004</v>
      </c>
      <c r="O81" s="1">
        <f ca="1">O21+NORMINV(RAND(),0,'Total-Smoothed'!$AG$2)</f>
        <v>-4.9091973951661039E-2</v>
      </c>
      <c r="P81" s="1">
        <f ca="1">P21+NORMINV(RAND(),0,'Total-Smoothed'!$AG$2)</f>
        <v>4.7210406393503046E-3</v>
      </c>
      <c r="Q81" s="1">
        <f ca="1">Q21+NORMINV(RAND(),0,'Total-Smoothed'!$AG$2)</f>
        <v>2.2174089872572838E-2</v>
      </c>
      <c r="R81" s="1">
        <f ca="1">R21+NORMINV(RAND(),0,'Total-Smoothed'!$AG$2)</f>
        <v>-0.17247294012330894</v>
      </c>
      <c r="S81" s="1">
        <f ca="1">S21+NORMINV(RAND(),0,'Total-Smoothed'!$AG$2)</f>
        <v>0.18561459214671219</v>
      </c>
      <c r="T81" s="1">
        <f ca="1">T21+NORMINV(RAND(),0,'Total-Smoothed'!$AG$2)</f>
        <v>4.8124954143444629E-2</v>
      </c>
      <c r="U81" s="1">
        <f ca="1">U21+NORMINV(RAND(),0,'Total-Smoothed'!$AG$2)</f>
        <v>6.7484744755237414E-2</v>
      </c>
      <c r="V81" s="1">
        <f ca="1">V21+NORMINV(RAND(),0,'Total-Smoothed'!$AG$2)</f>
        <v>-0.10567665722516865</v>
      </c>
      <c r="W81" s="1">
        <f ca="1">W21+NORMINV(RAND(),0,'Total-Smoothed'!$AG$2)</f>
        <v>0.40334518039023348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-2.0272207230977647E-2</v>
      </c>
      <c r="E82" s="1">
        <f ca="1">E22+NORMINV(RAND(),0,'Total-Smoothed'!$AG$2)</f>
        <v>1.01526308881786</v>
      </c>
      <c r="F82" s="1">
        <f ca="1">F22+NORMINV(RAND(),0,'Total-Smoothed'!$AG$2)</f>
        <v>-0.13741715490055945</v>
      </c>
      <c r="G82" s="1">
        <f ca="1">G22+NORMINV(RAND(),0,'Total-Smoothed'!$AG$2)</f>
        <v>9.4044036957124932E-2</v>
      </c>
      <c r="H82" s="1">
        <f ca="1">H22+NORMINV(RAND(),0,'Total-Smoothed'!$AG$2)</f>
        <v>5.5719096432005663E-2</v>
      </c>
      <c r="I82" s="1">
        <f ca="1">I22+NORMINV(RAND(),0,'Total-Smoothed'!$AG$2)</f>
        <v>0.93885022744669455</v>
      </c>
      <c r="J82" s="1">
        <f ca="1">J22+NORMINV(RAND(),0,'Total-Smoothed'!$AG$2)</f>
        <v>-4.2586277138544279E-3</v>
      </c>
      <c r="K82" s="1">
        <f ca="1">K22+NORMINV(RAND(),0,'Total-Smoothed'!$AG$2)</f>
        <v>5.8318214816713912E-2</v>
      </c>
      <c r="L82" s="1">
        <f ca="1">L22+NORMINV(RAND(),0,'Total-Smoothed'!$AG$2)</f>
        <v>0.92408445238635084</v>
      </c>
      <c r="M82" s="1">
        <f ca="1">M22+NORMINV(RAND(),0,'Total-Smoothed'!$AG$2)</f>
        <v>-4.5809606275273515E-2</v>
      </c>
      <c r="N82" s="1">
        <f ca="1">N22+NORMINV(RAND(),0,'Total-Smoothed'!$AG$2)</f>
        <v>7.8360525477470161E-2</v>
      </c>
      <c r="O82" s="1">
        <f ca="1">O22+NORMINV(RAND(),0,'Total-Smoothed'!$AG$2)</f>
        <v>-1.4195269557554589E-2</v>
      </c>
      <c r="P82" s="1">
        <f ca="1">P22+NORMINV(RAND(),0,'Total-Smoothed'!$AG$2)</f>
        <v>3.6890011529786576E-2</v>
      </c>
      <c r="Q82" s="1">
        <f ca="1">Q22+NORMINV(RAND(),0,'Total-Smoothed'!$AG$2)</f>
        <v>0.23811368361642601</v>
      </c>
      <c r="R82" s="1">
        <f ca="1">R22+NORMINV(RAND(),0,'Total-Smoothed'!$AG$2)</f>
        <v>-2.0060221250396852E-2</v>
      </c>
      <c r="S82" s="1">
        <f ca="1">S22+NORMINV(RAND(),0,'Total-Smoothed'!$AG$2)</f>
        <v>1.4745163654300494E-2</v>
      </c>
      <c r="T82" s="1">
        <f ca="1">T22+NORMINV(RAND(),0,'Total-Smoothed'!$AG$2)</f>
        <v>3.410940948465338E-2</v>
      </c>
      <c r="U82" s="1">
        <f ca="1">U22+NORMINV(RAND(),0,'Total-Smoothed'!$AG$2)</f>
        <v>3.0761482760580314E-3</v>
      </c>
      <c r="V82" s="1">
        <f ca="1">V22+NORMINV(RAND(),0,'Total-Smoothed'!$AG$2)</f>
        <v>3.6119115771125657E-2</v>
      </c>
      <c r="W82" s="1">
        <f ca="1">W22+NORMINV(RAND(),0,'Total-Smoothed'!$AG$2)</f>
        <v>0.50341449272440486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0.33261071892788385</v>
      </c>
      <c r="E83" s="1">
        <f ca="1">E23+NORMINV(RAND(),0,'Total-Smoothed'!$AG$2)</f>
        <v>0.61965930036121741</v>
      </c>
      <c r="F83" s="1">
        <f ca="1">F23+NORMINV(RAND(),0,'Total-Smoothed'!$AG$2)</f>
        <v>4.0008511833859166E-2</v>
      </c>
      <c r="G83" s="1">
        <f ca="1">G23+NORMINV(RAND(),0,'Total-Smoothed'!$AG$2)</f>
        <v>0.15942414404801811</v>
      </c>
      <c r="H83" s="1">
        <f ca="1">H23+NORMINV(RAND(),0,'Total-Smoothed'!$AG$2)</f>
        <v>0.27729325411104355</v>
      </c>
      <c r="I83" s="1">
        <f ca="1">I23+NORMINV(RAND(),0,'Total-Smoothed'!$AG$2)</f>
        <v>0.8080366264470602</v>
      </c>
      <c r="J83" s="1">
        <f ca="1">J23+NORMINV(RAND(),0,'Total-Smoothed'!$AG$2)</f>
        <v>0.43390261347624037</v>
      </c>
      <c r="K83" s="1">
        <f ca="1">K23+NORMINV(RAND(),0,'Total-Smoothed'!$AG$2)</f>
        <v>0.10187937403878963</v>
      </c>
      <c r="L83" s="1">
        <f ca="1">L23+NORMINV(RAND(),0,'Total-Smoothed'!$AG$2)</f>
        <v>0.84014077218888683</v>
      </c>
      <c r="M83" s="1">
        <f ca="1">M23+NORMINV(RAND(),0,'Total-Smoothed'!$AG$2)</f>
        <v>1.2329976780515478E-2</v>
      </c>
      <c r="N83" s="1">
        <f ca="1">N23+NORMINV(RAND(),0,'Total-Smoothed'!$AG$2)</f>
        <v>-0.13723934385449493</v>
      </c>
      <c r="O83" s="1">
        <f ca="1">O23+NORMINV(RAND(),0,'Total-Smoothed'!$AG$2)</f>
        <v>0.13676870362951377</v>
      </c>
      <c r="P83" s="1">
        <f ca="1">P23+NORMINV(RAND(),0,'Total-Smoothed'!$AG$2)</f>
        <v>8.1929756601890003E-2</v>
      </c>
      <c r="Q83" s="1">
        <f ca="1">Q23+NORMINV(RAND(),0,'Total-Smoothed'!$AG$2)</f>
        <v>-3.3475836503496996E-2</v>
      </c>
      <c r="R83" s="1">
        <f ca="1">R23+NORMINV(RAND(),0,'Total-Smoothed'!$AG$2)</f>
        <v>2.6975833501251732E-2</v>
      </c>
      <c r="S83" s="1">
        <f ca="1">S23+NORMINV(RAND(),0,'Total-Smoothed'!$AG$2)</f>
        <v>1.2625093794843726E-2</v>
      </c>
      <c r="T83" s="1">
        <f ca="1">T23+NORMINV(RAND(),0,'Total-Smoothed'!$AG$2)</f>
        <v>1.7458274754981965E-2</v>
      </c>
      <c r="U83" s="1">
        <f ca="1">U23+NORMINV(RAND(),0,'Total-Smoothed'!$AG$2)</f>
        <v>-0.10655110621300037</v>
      </c>
      <c r="V83" s="1">
        <f ca="1">V23+NORMINV(RAND(),0,'Total-Smoothed'!$AG$2)</f>
        <v>-4.0033404853575233E-2</v>
      </c>
      <c r="W83" s="1">
        <f ca="1">W23+NORMINV(RAND(),0,'Total-Smoothed'!$AG$2)</f>
        <v>0.35621077929865719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-6.9210488949027649E-2</v>
      </c>
      <c r="E84" s="1">
        <f ca="1">E24+NORMINV(RAND(),0,'Total-Smoothed'!$AG$2)</f>
        <v>0.82761982637259346</v>
      </c>
      <c r="F84" s="1">
        <f ca="1">F24+NORMINV(RAND(),0,'Total-Smoothed'!$AG$2)</f>
        <v>5.4523854855246558E-2</v>
      </c>
      <c r="G84" s="1">
        <f ca="1">G24+NORMINV(RAND(),0,'Total-Smoothed'!$AG$2)</f>
        <v>0.18279226995939893</v>
      </c>
      <c r="H84" s="1">
        <f ca="1">H24+NORMINV(RAND(),0,'Total-Smoothed'!$AG$2)</f>
        <v>3.0986488075606423E-2</v>
      </c>
      <c r="I84" s="1">
        <f ca="1">I24+NORMINV(RAND(),0,'Total-Smoothed'!$AG$2)</f>
        <v>1.0774913252413969</v>
      </c>
      <c r="J84" s="1">
        <f ca="1">J24+NORMINV(RAND(),0,'Total-Smoothed'!$AG$2)</f>
        <v>7.3218894126188774E-2</v>
      </c>
      <c r="K84" s="1">
        <f ca="1">K24+NORMINV(RAND(),0,'Total-Smoothed'!$AG$2)</f>
        <v>0.12406105431999745</v>
      </c>
      <c r="L84" s="1">
        <f ca="1">L24+NORMINV(RAND(),0,'Total-Smoothed'!$AG$2)</f>
        <v>1.0164437191862652</v>
      </c>
      <c r="M84" s="1">
        <f ca="1">M24+NORMINV(RAND(),0,'Total-Smoothed'!$AG$2)</f>
        <v>7.5469976064407182E-2</v>
      </c>
      <c r="N84" s="1">
        <f ca="1">N24+NORMINV(RAND(),0,'Total-Smoothed'!$AG$2)</f>
        <v>0.11561892101180427</v>
      </c>
      <c r="O84" s="1">
        <f ca="1">O24+NORMINV(RAND(),0,'Total-Smoothed'!$AG$2)</f>
        <v>-0.10467134884769791</v>
      </c>
      <c r="P84" s="1">
        <f ca="1">P24+NORMINV(RAND(),0,'Total-Smoothed'!$AG$2)</f>
        <v>8.0035871513339824E-2</v>
      </c>
      <c r="Q84" s="1">
        <f ca="1">Q24+NORMINV(RAND(),0,'Total-Smoothed'!$AG$2)</f>
        <v>-6.2225602793826995E-3</v>
      </c>
      <c r="R84" s="1">
        <f ca="1">R24+NORMINV(RAND(),0,'Total-Smoothed'!$AG$2)</f>
        <v>-8.3822986019251575E-2</v>
      </c>
      <c r="S84" s="1">
        <f ca="1">S24+NORMINV(RAND(),0,'Total-Smoothed'!$AG$2)</f>
        <v>-6.9035293616203433E-3</v>
      </c>
      <c r="T84" s="1">
        <f ca="1">T24+NORMINV(RAND(),0,'Total-Smoothed'!$AG$2)</f>
        <v>3.3593003773095528E-2</v>
      </c>
      <c r="U84" s="1">
        <f ca="1">U24+NORMINV(RAND(),0,'Total-Smoothed'!$AG$2)</f>
        <v>-0.10410576573055072</v>
      </c>
      <c r="V84" s="1">
        <f ca="1">V24+NORMINV(RAND(),0,'Total-Smoothed'!$AG$2)</f>
        <v>-0.11160168068470748</v>
      </c>
      <c r="W84" s="1">
        <f ca="1">W24+NORMINV(RAND(),0,'Total-Smoothed'!$AG$2)</f>
        <v>0.39228032342393687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9.3849376037313734E-2</v>
      </c>
      <c r="E85" s="1">
        <f ca="1">E25+NORMINV(RAND(),0,'Total-Smoothed'!$AG$2)</f>
        <v>0.45237421957414181</v>
      </c>
      <c r="F85" s="1">
        <f ca="1">F25+NORMINV(RAND(),0,'Total-Smoothed'!$AG$2)</f>
        <v>-0.17577386011738586</v>
      </c>
      <c r="G85" s="1">
        <f ca="1">G25+NORMINV(RAND(),0,'Total-Smoothed'!$AG$2)</f>
        <v>-1.1956553344278219E-2</v>
      </c>
      <c r="H85" s="1">
        <f ca="1">H25+NORMINV(RAND(),0,'Total-Smoothed'!$AG$2)</f>
        <v>0.75720176407008943</v>
      </c>
      <c r="I85" s="1">
        <f ca="1">I25+NORMINV(RAND(),0,'Total-Smoothed'!$AG$2)</f>
        <v>4.6284737563268244E-2</v>
      </c>
      <c r="J85" s="1">
        <f ca="1">J25+NORMINV(RAND(),0,'Total-Smoothed'!$AG$2)</f>
        <v>0.20583794079030882</v>
      </c>
      <c r="K85" s="1">
        <f ca="1">K25+NORMINV(RAND(),0,'Total-Smoothed'!$AG$2)</f>
        <v>8.6851207141465769E-2</v>
      </c>
      <c r="L85" s="1">
        <f ca="1">L25+NORMINV(RAND(),0,'Total-Smoothed'!$AG$2)</f>
        <v>0.78483248907585756</v>
      </c>
      <c r="M85" s="1">
        <f ca="1">M25+NORMINV(RAND(),0,'Total-Smoothed'!$AG$2)</f>
        <v>0.79532611780767382</v>
      </c>
      <c r="N85" s="1">
        <f ca="1">N25+NORMINV(RAND(),0,'Total-Smoothed'!$AG$2)</f>
        <v>-6.0841140432524365E-2</v>
      </c>
      <c r="O85" s="1">
        <f ca="1">O25+NORMINV(RAND(),0,'Total-Smoothed'!$AG$2)</f>
        <v>0.99893358863952242</v>
      </c>
      <c r="P85" s="1">
        <f ca="1">P25+NORMINV(RAND(),0,'Total-Smoothed'!$AG$2)</f>
        <v>0.1617739258837641</v>
      </c>
      <c r="Q85" s="1">
        <f ca="1">Q25+NORMINV(RAND(),0,'Total-Smoothed'!$AG$2)</f>
        <v>0.12983729600041957</v>
      </c>
      <c r="R85" s="1">
        <f ca="1">R25+NORMINV(RAND(),0,'Total-Smoothed'!$AG$2)</f>
        <v>-1.5533894916613042E-2</v>
      </c>
      <c r="S85" s="1">
        <f ca="1">S25+NORMINV(RAND(),0,'Total-Smoothed'!$AG$2)</f>
        <v>5.1806852942800907E-2</v>
      </c>
      <c r="T85" s="1">
        <f ca="1">T25+NORMINV(RAND(),0,'Total-Smoothed'!$AG$2)</f>
        <v>8.0380935838336942E-2</v>
      </c>
      <c r="U85" s="1">
        <f ca="1">U25+NORMINV(RAND(),0,'Total-Smoothed'!$AG$2)</f>
        <v>0.91948512990756415</v>
      </c>
      <c r="V85" s="1">
        <f ca="1">V25+NORMINV(RAND(),0,'Total-Smoothed'!$AG$2)</f>
        <v>9.7231420702104082E-2</v>
      </c>
      <c r="W85" s="1">
        <f ca="1">W25+NORMINV(RAND(),0,'Total-Smoothed'!$AG$2)</f>
        <v>0.79155492086222456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0.11841133858023971</v>
      </c>
      <c r="E86" s="1">
        <f ca="1">E26+NORMINV(RAND(),0,'Total-Smoothed'!$AG$2)</f>
        <v>0.93863490262707006</v>
      </c>
      <c r="F86" s="1">
        <f ca="1">F26+NORMINV(RAND(),0,'Total-Smoothed'!$AG$2)</f>
        <v>-0.13443235561797401</v>
      </c>
      <c r="G86" s="1">
        <f ca="1">G26+NORMINV(RAND(),0,'Total-Smoothed'!$AG$2)</f>
        <v>-9.1630166814106392E-3</v>
      </c>
      <c r="H86" s="1">
        <f ca="1">H26+NORMINV(RAND(),0,'Total-Smoothed'!$AG$2)</f>
        <v>0.40568907906530316</v>
      </c>
      <c r="I86" s="1">
        <f ca="1">I26+NORMINV(RAND(),0,'Total-Smoothed'!$AG$2)</f>
        <v>0.16021348990512069</v>
      </c>
      <c r="J86" s="1">
        <f ca="1">J26+NORMINV(RAND(),0,'Total-Smoothed'!$AG$2)</f>
        <v>1.018245515000797</v>
      </c>
      <c r="K86" s="1">
        <f ca="1">K26+NORMINV(RAND(),0,'Total-Smoothed'!$AG$2)</f>
        <v>-6.5926327685768352E-2</v>
      </c>
      <c r="L86" s="1">
        <f ca="1">L26+NORMINV(RAND(),0,'Total-Smoothed'!$AG$2)</f>
        <v>0.96224830132599104</v>
      </c>
      <c r="M86" s="1">
        <f ca="1">M26+NORMINV(RAND(),0,'Total-Smoothed'!$AG$2)</f>
        <v>-5.9609815368012048E-4</v>
      </c>
      <c r="N86" s="1">
        <f ca="1">N26+NORMINV(RAND(),0,'Total-Smoothed'!$AG$2)</f>
        <v>5.7428149354147452E-2</v>
      </c>
      <c r="O86" s="1">
        <f ca="1">O26+NORMINV(RAND(),0,'Total-Smoothed'!$AG$2)</f>
        <v>0.44491349390900481</v>
      </c>
      <c r="P86" s="1">
        <f ca="1">P26+NORMINV(RAND(),0,'Total-Smoothed'!$AG$2)</f>
        <v>2.3501250496756658E-2</v>
      </c>
      <c r="Q86" s="1">
        <f ca="1">Q26+NORMINV(RAND(),0,'Total-Smoothed'!$AG$2)</f>
        <v>-0.10695213325409975</v>
      </c>
      <c r="R86" s="1">
        <f ca="1">R26+NORMINV(RAND(),0,'Total-Smoothed'!$AG$2)</f>
        <v>-4.8916819026490206E-2</v>
      </c>
      <c r="S86" s="1">
        <f ca="1">S26+NORMINV(RAND(),0,'Total-Smoothed'!$AG$2)</f>
        <v>0.212469873994754</v>
      </c>
      <c r="T86" s="1">
        <f ca="1">T26+NORMINV(RAND(),0,'Total-Smoothed'!$AG$2)</f>
        <v>3.5680166287912651E-2</v>
      </c>
      <c r="U86" s="1">
        <f ca="1">U26+NORMINV(RAND(),0,'Total-Smoothed'!$AG$2)</f>
        <v>0.92568966976692812</v>
      </c>
      <c r="V86" s="1">
        <f ca="1">V26+NORMINV(RAND(),0,'Total-Smoothed'!$AG$2)</f>
        <v>8.6407103262734361E-2</v>
      </c>
      <c r="W86" s="1">
        <f ca="1">W26+NORMINV(RAND(),0,'Total-Smoothed'!$AG$2)</f>
        <v>0.97105012590570183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1.0782242367531167</v>
      </c>
      <c r="E87" s="1">
        <f ca="1">E27+NORMINV(RAND(),0,'Total-Smoothed'!$AG$2)</f>
        <v>0.44565600639668795</v>
      </c>
      <c r="F87" s="1">
        <f ca="1">F27+NORMINV(RAND(),0,'Total-Smoothed'!$AG$2)</f>
        <v>4.7312220596374056E-2</v>
      </c>
      <c r="G87" s="1">
        <f ca="1">G27+NORMINV(RAND(),0,'Total-Smoothed'!$AG$2)</f>
        <v>0.13392427678135099</v>
      </c>
      <c r="H87" s="1">
        <f ca="1">H27+NORMINV(RAND(),0,'Total-Smoothed'!$AG$2)</f>
        <v>0.55854523108745802</v>
      </c>
      <c r="I87" s="1">
        <f ca="1">I27+NORMINV(RAND(),0,'Total-Smoothed'!$AG$2)</f>
        <v>0.81014278360878167</v>
      </c>
      <c r="J87" s="1">
        <f ca="1">J27+NORMINV(RAND(),0,'Total-Smoothed'!$AG$2)</f>
        <v>1.0475929847009988</v>
      </c>
      <c r="K87" s="1">
        <f ca="1">K27+NORMINV(RAND(),0,'Total-Smoothed'!$AG$2)</f>
        <v>0.99358450276783061</v>
      </c>
      <c r="L87" s="1">
        <f ca="1">L27+NORMINV(RAND(),0,'Total-Smoothed'!$AG$2)</f>
        <v>1.0830840175824804E-3</v>
      </c>
      <c r="M87" s="1">
        <f ca="1">M27+NORMINV(RAND(),0,'Total-Smoothed'!$AG$2)</f>
        <v>0.89276435387081354</v>
      </c>
      <c r="N87" s="1">
        <f ca="1">N27+NORMINV(RAND(),0,'Total-Smoothed'!$AG$2)</f>
        <v>0.14585812783508328</v>
      </c>
      <c r="O87" s="1">
        <f ca="1">O27+NORMINV(RAND(),0,'Total-Smoothed'!$AG$2)</f>
        <v>0.2337686830397317</v>
      </c>
      <c r="P87" s="1">
        <f ca="1">P27+NORMINV(RAND(),0,'Total-Smoothed'!$AG$2)</f>
        <v>0.21015462471953078</v>
      </c>
      <c r="Q87" s="1">
        <f ca="1">Q27+NORMINV(RAND(),0,'Total-Smoothed'!$AG$2)</f>
        <v>-4.4843153783827305E-3</v>
      </c>
      <c r="R87" s="1">
        <f ca="1">R27+NORMINV(RAND(),0,'Total-Smoothed'!$AG$2)</f>
        <v>0.16984304415581683</v>
      </c>
      <c r="S87" s="1">
        <f ca="1">S27+NORMINV(RAND(),0,'Total-Smoothed'!$AG$2)</f>
        <v>9.0969241037210033E-2</v>
      </c>
      <c r="T87" s="1">
        <f ca="1">T27+NORMINV(RAND(),0,'Total-Smoothed'!$AG$2)</f>
        <v>0.28381691962338684</v>
      </c>
      <c r="U87" s="1">
        <f ca="1">U27+NORMINV(RAND(),0,'Total-Smoothed'!$AG$2)</f>
        <v>0.99803745438753055</v>
      </c>
      <c r="V87" s="1">
        <f ca="1">V27+NORMINV(RAND(),0,'Total-Smoothed'!$AG$2)</f>
        <v>0.10163970670778757</v>
      </c>
      <c r="W87" s="1">
        <f ca="1">W27+NORMINV(RAND(),0,'Total-Smoothed'!$AG$2)</f>
        <v>9.181478480376519E-2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-1.1756870834032568E-2</v>
      </c>
      <c r="E88" s="1">
        <f ca="1">E28+NORMINV(RAND(),0,'Total-Smoothed'!$AG$2)</f>
        <v>0.82367997987789487</v>
      </c>
      <c r="F88" s="1">
        <f ca="1">F28+NORMINV(RAND(),0,'Total-Smoothed'!$AG$2)</f>
        <v>-4.379695965364204E-2</v>
      </c>
      <c r="G88" s="1">
        <f ca="1">G28+NORMINV(RAND(),0,'Total-Smoothed'!$AG$2)</f>
        <v>-8.2845784167606004E-2</v>
      </c>
      <c r="H88" s="1">
        <f ca="1">H28+NORMINV(RAND(),0,'Total-Smoothed'!$AG$2)</f>
        <v>0.70575172508573059</v>
      </c>
      <c r="I88" s="1">
        <f ca="1">I28+NORMINV(RAND(),0,'Total-Smoothed'!$AG$2)</f>
        <v>1.7956917460448998E-2</v>
      </c>
      <c r="J88" s="1">
        <f ca="1">J28+NORMINV(RAND(),0,'Total-Smoothed'!$AG$2)</f>
        <v>4.5744805158117172E-2</v>
      </c>
      <c r="K88" s="1">
        <f ca="1">K28+NORMINV(RAND(),0,'Total-Smoothed'!$AG$2)</f>
        <v>0.72379185361421927</v>
      </c>
      <c r="L88" s="1">
        <f ca="1">L28+NORMINV(RAND(),0,'Total-Smoothed'!$AG$2)</f>
        <v>0.58907547719111064</v>
      </c>
      <c r="M88" s="1">
        <f ca="1">M28+NORMINV(RAND(),0,'Total-Smoothed'!$AG$2)</f>
        <v>0.91245238082804936</v>
      </c>
      <c r="N88" s="1">
        <f ca="1">N28+NORMINV(RAND(),0,'Total-Smoothed'!$AG$2)</f>
        <v>1.6417959169936207E-2</v>
      </c>
      <c r="O88" s="1">
        <f ca="1">O28+NORMINV(RAND(),0,'Total-Smoothed'!$AG$2)</f>
        <v>0.95479304613880522</v>
      </c>
      <c r="P88" s="1">
        <f ca="1">P28+NORMINV(RAND(),0,'Total-Smoothed'!$AG$2)</f>
        <v>-5.6796398566473678E-2</v>
      </c>
      <c r="Q88" s="1">
        <f ca="1">Q28+NORMINV(RAND(),0,'Total-Smoothed'!$AG$2)</f>
        <v>0.19902471856754966</v>
      </c>
      <c r="R88" s="1">
        <f ca="1">R28+NORMINV(RAND(),0,'Total-Smoothed'!$AG$2)</f>
        <v>3.2274528097837991E-2</v>
      </c>
      <c r="S88" s="1">
        <f ca="1">S28+NORMINV(RAND(),0,'Total-Smoothed'!$AG$2)</f>
        <v>0.87747732373957565</v>
      </c>
      <c r="T88" s="1">
        <f ca="1">T28+NORMINV(RAND(),0,'Total-Smoothed'!$AG$2)</f>
        <v>1.0569852109282496</v>
      </c>
      <c r="U88" s="1">
        <f ca="1">U28+NORMINV(RAND(),0,'Total-Smoothed'!$AG$2)</f>
        <v>1.0447548736322296</v>
      </c>
      <c r="V88" s="1">
        <f ca="1">V28+NORMINV(RAND(),0,'Total-Smoothed'!$AG$2)</f>
        <v>0.24397644617884448</v>
      </c>
      <c r="W88" s="1">
        <f ca="1">W28+NORMINV(RAND(),0,'Total-Smoothed'!$AG$2)</f>
        <v>0.35339984599984331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-2.0296706016453163E-2</v>
      </c>
      <c r="E89" s="1">
        <f ca="1">E29+NORMINV(RAND(),0,'Total-Smoothed'!$AG$2)</f>
        <v>0.11130475824068931</v>
      </c>
      <c r="F89" s="1">
        <f ca="1">F29+NORMINV(RAND(),0,'Total-Smoothed'!$AG$2)</f>
        <v>-0.13956622347329647</v>
      </c>
      <c r="G89" s="1">
        <f ca="1">G29+NORMINV(RAND(),0,'Total-Smoothed'!$AG$2)</f>
        <v>0.15023282936381266</v>
      </c>
      <c r="H89" s="1">
        <f ca="1">H29+NORMINV(RAND(),0,'Total-Smoothed'!$AG$2)</f>
        <v>0.95810146304995569</v>
      </c>
      <c r="I89" s="1">
        <f ca="1">I29+NORMINV(RAND(),0,'Total-Smoothed'!$AG$2)</f>
        <v>0.75789367736633673</v>
      </c>
      <c r="J89" s="1">
        <f ca="1">J29+NORMINV(RAND(),0,'Total-Smoothed'!$AG$2)</f>
        <v>0.19945077555062893</v>
      </c>
      <c r="K89" s="1">
        <f ca="1">K29+NORMINV(RAND(),0,'Total-Smoothed'!$AG$2)</f>
        <v>8.9043982145251041E-2</v>
      </c>
      <c r="L89" s="1">
        <f ca="1">L29+NORMINV(RAND(),0,'Total-Smoothed'!$AG$2)</f>
        <v>0.94269236239223475</v>
      </c>
      <c r="M89" s="1">
        <f ca="1">M29+NORMINV(RAND(),0,'Total-Smoothed'!$AG$2)</f>
        <v>-4.9404825349798828E-3</v>
      </c>
      <c r="N89" s="1">
        <f ca="1">N29+NORMINV(RAND(),0,'Total-Smoothed'!$AG$2)</f>
        <v>-0.17831509017435623</v>
      </c>
      <c r="O89" s="1">
        <f ca="1">O29+NORMINV(RAND(),0,'Total-Smoothed'!$AG$2)</f>
        <v>0.5853013285126305</v>
      </c>
      <c r="P89" s="1">
        <f ca="1">P29+NORMINV(RAND(),0,'Total-Smoothed'!$AG$2)</f>
        <v>-1.0946976970304322E-2</v>
      </c>
      <c r="Q89" s="1">
        <f ca="1">Q29+NORMINV(RAND(),0,'Total-Smoothed'!$AG$2)</f>
        <v>0.4088575729895616</v>
      </c>
      <c r="R89" s="1">
        <f ca="1">R29+NORMINV(RAND(),0,'Total-Smoothed'!$AG$2)</f>
        <v>0.16645943133027402</v>
      </c>
      <c r="S89" s="1">
        <f ca="1">S29+NORMINV(RAND(),0,'Total-Smoothed'!$AG$2)</f>
        <v>4.7095686942451684E-2</v>
      </c>
      <c r="T89" s="1">
        <f ca="1">T29+NORMINV(RAND(),0,'Total-Smoothed'!$AG$2)</f>
        <v>4.291901098599972E-2</v>
      </c>
      <c r="U89" s="1">
        <f ca="1">U29+NORMINV(RAND(),0,'Total-Smoothed'!$AG$2)</f>
        <v>0.90984824355845706</v>
      </c>
      <c r="V89" s="1">
        <f ca="1">V29+NORMINV(RAND(),0,'Total-Smoothed'!$AG$2)</f>
        <v>0.13249294216226912</v>
      </c>
      <c r="W89" s="1">
        <f ca="1">W29+NORMINV(RAND(),0,'Total-Smoothed'!$AG$2)</f>
        <v>-0.14004565870785013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0.16843513238817609</v>
      </c>
      <c r="E90" s="1">
        <f ca="1">E30+NORMINV(RAND(),0,'Total-Smoothed'!$AG$2)</f>
        <v>0.43828858147239147</v>
      </c>
      <c r="F90" s="1">
        <f ca="1">F30+NORMINV(RAND(),0,'Total-Smoothed'!$AG$2)</f>
        <v>0.20632665989556864</v>
      </c>
      <c r="G90" s="1">
        <f ca="1">G30+NORMINV(RAND(),0,'Total-Smoothed'!$AG$2)</f>
        <v>6.4730556490756069E-2</v>
      </c>
      <c r="H90" s="1">
        <f ca="1">H30+NORMINV(RAND(),0,'Total-Smoothed'!$AG$2)</f>
        <v>0.34949683232478973</v>
      </c>
      <c r="I90" s="1">
        <f ca="1">I30+NORMINV(RAND(),0,'Total-Smoothed'!$AG$2)</f>
        <v>1.0745540840778995</v>
      </c>
      <c r="J90" s="1">
        <f ca="1">J30+NORMINV(RAND(),0,'Total-Smoothed'!$AG$2)</f>
        <v>-1.5662744565105174E-2</v>
      </c>
      <c r="K90" s="1">
        <f ca="1">K30+NORMINV(RAND(),0,'Total-Smoothed'!$AG$2)</f>
        <v>-1.014085509293193E-2</v>
      </c>
      <c r="L90" s="1">
        <f ca="1">L30+NORMINV(RAND(),0,'Total-Smoothed'!$AG$2)</f>
        <v>0.96913243144733663</v>
      </c>
      <c r="M90" s="1">
        <f ca="1">M30+NORMINV(RAND(),0,'Total-Smoothed'!$AG$2)</f>
        <v>0.15075654243836367</v>
      </c>
      <c r="N90" s="1">
        <f ca="1">N30+NORMINV(RAND(),0,'Total-Smoothed'!$AG$2)</f>
        <v>0.12266440073461334</v>
      </c>
      <c r="O90" s="1">
        <f ca="1">O30+NORMINV(RAND(),0,'Total-Smoothed'!$AG$2)</f>
        <v>2.6085739192866437E-3</v>
      </c>
      <c r="P90" s="1">
        <f ca="1">P30+NORMINV(RAND(),0,'Total-Smoothed'!$AG$2)</f>
        <v>9.5113824702277167E-2</v>
      </c>
      <c r="Q90" s="1">
        <f ca="1">Q30+NORMINV(RAND(),0,'Total-Smoothed'!$AG$2)</f>
        <v>5.6122369554854584E-2</v>
      </c>
      <c r="R90" s="1">
        <f ca="1">R30+NORMINV(RAND(),0,'Total-Smoothed'!$AG$2)</f>
        <v>2.825142630038345E-2</v>
      </c>
      <c r="S90" s="1">
        <f ca="1">S30+NORMINV(RAND(),0,'Total-Smoothed'!$AG$2)</f>
        <v>0.11368011704145792</v>
      </c>
      <c r="T90" s="1">
        <f ca="1">T30+NORMINV(RAND(),0,'Total-Smoothed'!$AG$2)</f>
        <v>8.2777786054185534E-3</v>
      </c>
      <c r="U90" s="1">
        <f ca="1">U30+NORMINV(RAND(),0,'Total-Smoothed'!$AG$2)</f>
        <v>0.97077467114801108</v>
      </c>
      <c r="V90" s="1">
        <f ca="1">V30+NORMINV(RAND(),0,'Total-Smoothed'!$AG$2)</f>
        <v>0.2758558924883896</v>
      </c>
      <c r="W90" s="1">
        <f ca="1">W30+NORMINV(RAND(),0,'Total-Smoothed'!$AG$2)</f>
        <v>1.5110900313378868E-3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0.1145297053453187</v>
      </c>
      <c r="E91" s="1">
        <f ca="1">E31+NORMINV(RAND(),0,'Total-Smoothed'!$AG$2)</f>
        <v>1.0976010078762977</v>
      </c>
      <c r="F91" s="1">
        <f ca="1">F31+NORMINV(RAND(),0,'Total-Smoothed'!$AG$2)</f>
        <v>0.18477623649354344</v>
      </c>
      <c r="G91" s="1">
        <f ca="1">G31+NORMINV(RAND(),0,'Total-Smoothed'!$AG$2)</f>
        <v>-4.3345826406004512E-2</v>
      </c>
      <c r="H91" s="1">
        <f ca="1">H31+NORMINV(RAND(),0,'Total-Smoothed'!$AG$2)</f>
        <v>0.37611809587232753</v>
      </c>
      <c r="I91" s="1">
        <f ca="1">I31+NORMINV(RAND(),0,'Total-Smoothed'!$AG$2)</f>
        <v>-4.7274046088353075E-2</v>
      </c>
      <c r="J91" s="1">
        <f ca="1">J31+NORMINV(RAND(),0,'Total-Smoothed'!$AG$2)</f>
        <v>4.3597927640551357E-2</v>
      </c>
      <c r="K91" s="1">
        <f ca="1">K31+NORMINV(RAND(),0,'Total-Smoothed'!$AG$2)</f>
        <v>0.32688524773716898</v>
      </c>
      <c r="L91" s="1">
        <f ca="1">L31+NORMINV(RAND(),0,'Total-Smoothed'!$AG$2)</f>
        <v>1.0061928461919845</v>
      </c>
      <c r="M91" s="1">
        <f ca="1">M31+NORMINV(RAND(),0,'Total-Smoothed'!$AG$2)</f>
        <v>1.0585097956106733</v>
      </c>
      <c r="N91" s="1">
        <f ca="1">N31+NORMINV(RAND(),0,'Total-Smoothed'!$AG$2)</f>
        <v>0.17276235704104051</v>
      </c>
      <c r="O91" s="1">
        <f ca="1">O31+NORMINV(RAND(),0,'Total-Smoothed'!$AG$2)</f>
        <v>0.95578105727495422</v>
      </c>
      <c r="P91" s="1">
        <f ca="1">P31+NORMINV(RAND(),0,'Total-Smoothed'!$AG$2)</f>
        <v>9.7747857538534613E-2</v>
      </c>
      <c r="Q91" s="1">
        <f ca="1">Q31+NORMINV(RAND(),0,'Total-Smoothed'!$AG$2)</f>
        <v>0.67680369940974483</v>
      </c>
      <c r="R91" s="1">
        <f ca="1">R31+NORMINV(RAND(),0,'Total-Smoothed'!$AG$2)</f>
        <v>-0.20266142077392812</v>
      </c>
      <c r="S91" s="1">
        <f ca="1">S31+NORMINV(RAND(),0,'Total-Smoothed'!$AG$2)</f>
        <v>1.0723487342780293</v>
      </c>
      <c r="T91" s="1">
        <f ca="1">T31+NORMINV(RAND(),0,'Total-Smoothed'!$AG$2)</f>
        <v>0.97093266823805313</v>
      </c>
      <c r="U91" s="1">
        <f ca="1">U31+NORMINV(RAND(),0,'Total-Smoothed'!$AG$2)</f>
        <v>0.52383674438017624</v>
      </c>
      <c r="V91" s="1">
        <f ca="1">V31+NORMINV(RAND(),0,'Total-Smoothed'!$AG$2)</f>
        <v>-0.13852626975676688</v>
      </c>
      <c r="W91" s="1">
        <f ca="1">W31+NORMINV(RAND(),0,'Total-Smoothed'!$AG$2)</f>
        <v>0.20049206450904611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1.1129468463095133</v>
      </c>
      <c r="E92" s="1">
        <f ca="1">E32+NORMINV(RAND(),0,'Total-Smoothed'!$AG$2)</f>
        <v>0.34222216703339453</v>
      </c>
      <c r="F92" s="1">
        <f ca="1">F32+NORMINV(RAND(),0,'Total-Smoothed'!$AG$2)</f>
        <v>3.5274371025744503E-2</v>
      </c>
      <c r="G92" s="1">
        <f ca="1">G32+NORMINV(RAND(),0,'Total-Smoothed'!$AG$2)</f>
        <v>7.5182619334188093E-3</v>
      </c>
      <c r="H92" s="1">
        <f ca="1">H32+NORMINV(RAND(),0,'Total-Smoothed'!$AG$2)</f>
        <v>0.8652406514819212</v>
      </c>
      <c r="I92" s="1">
        <f ca="1">I32+NORMINV(RAND(),0,'Total-Smoothed'!$AG$2)</f>
        <v>1.0015381027643044</v>
      </c>
      <c r="J92" s="1">
        <f ca="1">J32+NORMINV(RAND(),0,'Total-Smoothed'!$AG$2)</f>
        <v>5.9482709766922111E-2</v>
      </c>
      <c r="K92" s="1">
        <f ca="1">K32+NORMINV(RAND(),0,'Total-Smoothed'!$AG$2)</f>
        <v>0.90094065214545105</v>
      </c>
      <c r="L92" s="1">
        <f ca="1">L32+NORMINV(RAND(),0,'Total-Smoothed'!$AG$2)</f>
        <v>0.16440935337268392</v>
      </c>
      <c r="M92" s="1">
        <f ca="1">M32+NORMINV(RAND(),0,'Total-Smoothed'!$AG$2)</f>
        <v>0.99609719150063603</v>
      </c>
      <c r="N92" s="1">
        <f ca="1">N32+NORMINV(RAND(),0,'Total-Smoothed'!$AG$2)</f>
        <v>-9.7543638391335258E-2</v>
      </c>
      <c r="O92" s="1">
        <f ca="1">O32+NORMINV(RAND(),0,'Total-Smoothed'!$AG$2)</f>
        <v>0.95167638956837264</v>
      </c>
      <c r="P92" s="1">
        <f ca="1">P32+NORMINV(RAND(),0,'Total-Smoothed'!$AG$2)</f>
        <v>1.0315863791427471</v>
      </c>
      <c r="Q92" s="1">
        <f ca="1">Q32+NORMINV(RAND(),0,'Total-Smoothed'!$AG$2)</f>
        <v>1.0441677253653951</v>
      </c>
      <c r="R92" s="1">
        <f ca="1">R32+NORMINV(RAND(),0,'Total-Smoothed'!$AG$2)</f>
        <v>-2.8696425200534607E-3</v>
      </c>
      <c r="S92" s="1">
        <f ca="1">S32+NORMINV(RAND(),0,'Total-Smoothed'!$AG$2)</f>
        <v>1.057592155214508</v>
      </c>
      <c r="T92" s="1">
        <f ca="1">T32+NORMINV(RAND(),0,'Total-Smoothed'!$AG$2)</f>
        <v>0.91813085492005453</v>
      </c>
      <c r="U92" s="1">
        <f ca="1">U32+NORMINV(RAND(),0,'Total-Smoothed'!$AG$2)</f>
        <v>8.6904742109810182E-2</v>
      </c>
      <c r="V92" s="1">
        <f ca="1">V32+NORMINV(RAND(),0,'Total-Smoothed'!$AG$2)</f>
        <v>7.1103419204249979E-2</v>
      </c>
      <c r="W92" s="1">
        <f ca="1">W32+NORMINV(RAND(),0,'Total-Smoothed'!$AG$2)</f>
        <v>-1.0687657349616415E-2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6.7516966141656486E-3</v>
      </c>
      <c r="E93" s="1">
        <f ca="1">E33+NORMINV(RAND(),0,'Total-Smoothed'!$AG$2)</f>
        <v>0.80192893262655018</v>
      </c>
      <c r="F93" s="1">
        <f ca="1">F33+NORMINV(RAND(),0,'Total-Smoothed'!$AG$2)</f>
        <v>-2.6866906262208883E-2</v>
      </c>
      <c r="G93" s="1">
        <f ca="1">G33+NORMINV(RAND(),0,'Total-Smoothed'!$AG$2)</f>
        <v>2.8891038101157788E-2</v>
      </c>
      <c r="H93" s="1">
        <f ca="1">H33+NORMINV(RAND(),0,'Total-Smoothed'!$AG$2)</f>
        <v>-6.9792087607210285E-2</v>
      </c>
      <c r="I93" s="1">
        <f ca="1">I33+NORMINV(RAND(),0,'Total-Smoothed'!$AG$2)</f>
        <v>0.15714194998967632</v>
      </c>
      <c r="J93" s="1">
        <f ca="1">J33+NORMINV(RAND(),0,'Total-Smoothed'!$AG$2)</f>
        <v>0.14358779631277641</v>
      </c>
      <c r="K93" s="1">
        <f ca="1">K33+NORMINV(RAND(),0,'Total-Smoothed'!$AG$2)</f>
        <v>-1.9669076692874154E-2</v>
      </c>
      <c r="L93" s="1">
        <f ca="1">L33+NORMINV(RAND(),0,'Total-Smoothed'!$AG$2)</f>
        <v>0.76778629861133707</v>
      </c>
      <c r="M93" s="1">
        <f ca="1">M33+NORMINV(RAND(),0,'Total-Smoothed'!$AG$2)</f>
        <v>-8.6902844452313666E-2</v>
      </c>
      <c r="N93" s="1">
        <f ca="1">N33+NORMINV(RAND(),0,'Total-Smoothed'!$AG$2)</f>
        <v>-8.3103856864151365E-3</v>
      </c>
      <c r="O93" s="1">
        <f ca="1">O33+NORMINV(RAND(),0,'Total-Smoothed'!$AG$2)</f>
        <v>8.3995800618308664E-2</v>
      </c>
      <c r="P93" s="1">
        <f ca="1">P33+NORMINV(RAND(),0,'Total-Smoothed'!$AG$2)</f>
        <v>0.43706392372489711</v>
      </c>
      <c r="Q93" s="1">
        <f ca="1">Q33+NORMINV(RAND(),0,'Total-Smoothed'!$AG$2)</f>
        <v>-0.12108931573128703</v>
      </c>
      <c r="R93" s="1">
        <f ca="1">R33+NORMINV(RAND(),0,'Total-Smoothed'!$AG$2)</f>
        <v>1.6104440029669518E-2</v>
      </c>
      <c r="S93" s="1">
        <f ca="1">S33+NORMINV(RAND(),0,'Total-Smoothed'!$AG$2)</f>
        <v>0.68510710291035726</v>
      </c>
      <c r="T93" s="1">
        <f ca="1">T33+NORMINV(RAND(),0,'Total-Smoothed'!$AG$2)</f>
        <v>0.75088039823008779</v>
      </c>
      <c r="U93" s="1">
        <f ca="1">U33+NORMINV(RAND(),0,'Total-Smoothed'!$AG$2)</f>
        <v>0.15567560577508641</v>
      </c>
      <c r="V93" s="1">
        <f ca="1">V33+NORMINV(RAND(),0,'Total-Smoothed'!$AG$2)</f>
        <v>-7.0501349110659861E-2</v>
      </c>
      <c r="W93" s="1">
        <f ca="1">W33+NORMINV(RAND(),0,'Total-Smoothed'!$AG$2)</f>
        <v>1.1209525658580015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0.25613279350450996</v>
      </c>
      <c r="E94" s="1">
        <f ca="1">E34+NORMINV(RAND(),0,'Total-Smoothed'!$AG$2)</f>
        <v>0.83005335437891081</v>
      </c>
      <c r="F94" s="1">
        <f ca="1">F34+NORMINV(RAND(),0,'Total-Smoothed'!$AG$2)</f>
        <v>-0.11608753043853008</v>
      </c>
      <c r="G94" s="1">
        <f ca="1">G34+NORMINV(RAND(),0,'Total-Smoothed'!$AG$2)</f>
        <v>3.8791016458821111E-2</v>
      </c>
      <c r="H94" s="1">
        <f ca="1">H34+NORMINV(RAND(),0,'Total-Smoothed'!$AG$2)</f>
        <v>5.0556665083225767E-2</v>
      </c>
      <c r="I94" s="1">
        <f ca="1">I34+NORMINV(RAND(),0,'Total-Smoothed'!$AG$2)</f>
        <v>-0.10026185921163966</v>
      </c>
      <c r="J94" s="1">
        <f ca="1">J34+NORMINV(RAND(),0,'Total-Smoothed'!$AG$2)</f>
        <v>0.14199170853493748</v>
      </c>
      <c r="K94" s="1">
        <f ca="1">K34+NORMINV(RAND(),0,'Total-Smoothed'!$AG$2)</f>
        <v>2.6008420976223502E-2</v>
      </c>
      <c r="L94" s="1">
        <f ca="1">L34+NORMINV(RAND(),0,'Total-Smoothed'!$AG$2)</f>
        <v>0.30860850494879599</v>
      </c>
      <c r="M94" s="1">
        <f ca="1">M34+NORMINV(RAND(),0,'Total-Smoothed'!$AG$2)</f>
        <v>1.095028869115084</v>
      </c>
      <c r="N94" s="1">
        <f ca="1">N34+NORMINV(RAND(),0,'Total-Smoothed'!$AG$2)</f>
        <v>-0.18013976587875802</v>
      </c>
      <c r="O94" s="1">
        <f ca="1">O34+NORMINV(RAND(),0,'Total-Smoothed'!$AG$2)</f>
        <v>0.75087400582563757</v>
      </c>
      <c r="P94" s="1">
        <f ca="1">P34+NORMINV(RAND(),0,'Total-Smoothed'!$AG$2)</f>
        <v>0.11011832618996749</v>
      </c>
      <c r="Q94" s="1">
        <f ca="1">Q34+NORMINV(RAND(),0,'Total-Smoothed'!$AG$2)</f>
        <v>5.2790006969926716E-2</v>
      </c>
      <c r="R94" s="1">
        <f ca="1">R34+NORMINV(RAND(),0,'Total-Smoothed'!$AG$2)</f>
        <v>0.24146762990235934</v>
      </c>
      <c r="S94" s="1">
        <f ca="1">S34+NORMINV(RAND(),0,'Total-Smoothed'!$AG$2)</f>
        <v>4.7933746353368799E-3</v>
      </c>
      <c r="T94" s="1">
        <f ca="1">T34+NORMINV(RAND(),0,'Total-Smoothed'!$AG$2)</f>
        <v>0.37457650638599976</v>
      </c>
      <c r="U94" s="1">
        <f ca="1">U34+NORMINV(RAND(),0,'Total-Smoothed'!$AG$2)</f>
        <v>0.38349837053806823</v>
      </c>
      <c r="V94" s="1">
        <f ca="1">V34+NORMINV(RAND(),0,'Total-Smoothed'!$AG$2)</f>
        <v>-0.1751479626356959</v>
      </c>
      <c r="W94" s="1">
        <f ca="1">W34+NORMINV(RAND(),0,'Total-Smoothed'!$AG$2)</f>
        <v>0.92242724285544075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2.098807745149148E-2</v>
      </c>
      <c r="E95" s="1">
        <f ca="1">E35+NORMINV(RAND(),0,'Total-Smoothed'!$AG$2)</f>
        <v>0.91808489369741386</v>
      </c>
      <c r="F95" s="1">
        <f ca="1">F35+NORMINV(RAND(),0,'Total-Smoothed'!$AG$2)</f>
        <v>0.1016776987939772</v>
      </c>
      <c r="G95" s="1">
        <f ca="1">G35+NORMINV(RAND(),0,'Total-Smoothed'!$AG$2)</f>
        <v>1.5165207881608887E-2</v>
      </c>
      <c r="H95" s="1">
        <f ca="1">H35+NORMINV(RAND(),0,'Total-Smoothed'!$AG$2)</f>
        <v>4.1327260984500937E-2</v>
      </c>
      <c r="I95" s="1">
        <f ca="1">I35+NORMINV(RAND(),0,'Total-Smoothed'!$AG$2)</f>
        <v>0.85781128068339563</v>
      </c>
      <c r="J95" s="1">
        <f ca="1">J35+NORMINV(RAND(),0,'Total-Smoothed'!$AG$2)</f>
        <v>6.2287890665695442E-2</v>
      </c>
      <c r="K95" s="1">
        <f ca="1">K35+NORMINV(RAND(),0,'Total-Smoothed'!$AG$2)</f>
        <v>0.41604094796855529</v>
      </c>
      <c r="L95" s="1">
        <f ca="1">L35+NORMINV(RAND(),0,'Total-Smoothed'!$AG$2)</f>
        <v>0.87788116826016249</v>
      </c>
      <c r="M95" s="1">
        <f ca="1">M35+NORMINV(RAND(),0,'Total-Smoothed'!$AG$2)</f>
        <v>0.96492994317375125</v>
      </c>
      <c r="N95" s="1">
        <f ca="1">N35+NORMINV(RAND(),0,'Total-Smoothed'!$AG$2)</f>
        <v>6.7878242876455941E-2</v>
      </c>
      <c r="O95" s="1">
        <f ca="1">O35+NORMINV(RAND(),0,'Total-Smoothed'!$AG$2)</f>
        <v>0.26120573815953535</v>
      </c>
      <c r="P95" s="1">
        <f ca="1">P35+NORMINV(RAND(),0,'Total-Smoothed'!$AG$2)</f>
        <v>0.84529298438237621</v>
      </c>
      <c r="Q95" s="1">
        <f ca="1">Q35+NORMINV(RAND(),0,'Total-Smoothed'!$AG$2)</f>
        <v>0.81941106449573697</v>
      </c>
      <c r="R95" s="1">
        <f ca="1">R35+NORMINV(RAND(),0,'Total-Smoothed'!$AG$2)</f>
        <v>-9.1522812307550716E-2</v>
      </c>
      <c r="S95" s="1">
        <f ca="1">S35+NORMINV(RAND(),0,'Total-Smoothed'!$AG$2)</f>
        <v>0.92048772025475789</v>
      </c>
      <c r="T95" s="1">
        <f ca="1">T35+NORMINV(RAND(),0,'Total-Smoothed'!$AG$2)</f>
        <v>1.1191908701753208</v>
      </c>
      <c r="U95" s="1">
        <f ca="1">U35+NORMINV(RAND(),0,'Total-Smoothed'!$AG$2)</f>
        <v>9.317236567968154E-2</v>
      </c>
      <c r="V95" s="1">
        <f ca="1">V35+NORMINV(RAND(),0,'Total-Smoothed'!$AG$2)</f>
        <v>4.8939459447583648E-2</v>
      </c>
      <c r="W95" s="1">
        <f ca="1">W35+NORMINV(RAND(),0,'Total-Smoothed'!$AG$2)</f>
        <v>-0.17092660188997616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0.79447160117648374</v>
      </c>
      <c r="E96" s="1">
        <f ca="1">E36+NORMINV(RAND(),0,'Total-Smoothed'!$AG$2)</f>
        <v>0.93180074159684845</v>
      </c>
      <c r="F96" s="1">
        <f ca="1">F36+NORMINV(RAND(),0,'Total-Smoothed'!$AG$2)</f>
        <v>0.18610468277880873</v>
      </c>
      <c r="G96" s="1">
        <f ca="1">G36+NORMINV(RAND(),0,'Total-Smoothed'!$AG$2)</f>
        <v>0.17986877007938712</v>
      </c>
      <c r="H96" s="1">
        <f ca="1">H36+NORMINV(RAND(),0,'Total-Smoothed'!$AG$2)</f>
        <v>-1.9615091970765761E-2</v>
      </c>
      <c r="I96" s="1">
        <f ca="1">I36+NORMINV(RAND(),0,'Total-Smoothed'!$AG$2)</f>
        <v>0.10641768722488897</v>
      </c>
      <c r="J96" s="1">
        <f ca="1">J36+NORMINV(RAND(),0,'Total-Smoothed'!$AG$2)</f>
        <v>0.36917704784596422</v>
      </c>
      <c r="K96" s="1">
        <f ca="1">K36+NORMINV(RAND(),0,'Total-Smoothed'!$AG$2)</f>
        <v>0.19980407853779755</v>
      </c>
      <c r="L96" s="1">
        <f ca="1">L36+NORMINV(RAND(),0,'Total-Smoothed'!$AG$2)</f>
        <v>0.15370716412509935</v>
      </c>
      <c r="M96" s="1">
        <f ca="1">M36+NORMINV(RAND(),0,'Total-Smoothed'!$AG$2)</f>
        <v>1.1119975405044462</v>
      </c>
      <c r="N96" s="1">
        <f ca="1">N36+NORMINV(RAND(),0,'Total-Smoothed'!$AG$2)</f>
        <v>-1.9563735529336775E-2</v>
      </c>
      <c r="O96" s="1">
        <f ca="1">O36+NORMINV(RAND(),0,'Total-Smoothed'!$AG$2)</f>
        <v>0.98080522144049542</v>
      </c>
      <c r="P96" s="1">
        <f ca="1">P36+NORMINV(RAND(),0,'Total-Smoothed'!$AG$2)</f>
        <v>0.99280054351781688</v>
      </c>
      <c r="Q96" s="1">
        <f ca="1">Q36+NORMINV(RAND(),0,'Total-Smoothed'!$AG$2)</f>
        <v>5.7598890804335709E-2</v>
      </c>
      <c r="R96" s="1">
        <f ca="1">R36+NORMINV(RAND(),0,'Total-Smoothed'!$AG$2)</f>
        <v>2.0790474720899548E-2</v>
      </c>
      <c r="S96" s="1">
        <f ca="1">S36+NORMINV(RAND(),0,'Total-Smoothed'!$AG$2)</f>
        <v>0.15857945873133822</v>
      </c>
      <c r="T96" s="1">
        <f ca="1">T36+NORMINV(RAND(),0,'Total-Smoothed'!$AG$2)</f>
        <v>0.83001279852073484</v>
      </c>
      <c r="U96" s="1">
        <f ca="1">U36+NORMINV(RAND(),0,'Total-Smoothed'!$AG$2)</f>
        <v>-2.6420368557527118E-2</v>
      </c>
      <c r="V96" s="1">
        <f ca="1">V36+NORMINV(RAND(),0,'Total-Smoothed'!$AG$2)</f>
        <v>1.8608024299679851E-2</v>
      </c>
      <c r="W96" s="1">
        <f ca="1">W36+NORMINV(RAND(),0,'Total-Smoothed'!$AG$2)</f>
        <v>1.0502331810922199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0.89271986135142622</v>
      </c>
      <c r="E97" s="1">
        <f ca="1">E37+NORMINV(RAND(),0,'Total-Smoothed'!$AG$2)</f>
        <v>0.95733241681619907</v>
      </c>
      <c r="F97" s="1">
        <f ca="1">F37+NORMINV(RAND(),0,'Total-Smoothed'!$AG$2)</f>
        <v>8.0418399525960194E-2</v>
      </c>
      <c r="G97" s="1">
        <f ca="1">G37+NORMINV(RAND(),0,'Total-Smoothed'!$AG$2)</f>
        <v>0.16354489849386564</v>
      </c>
      <c r="H97" s="1">
        <f ca="1">H37+NORMINV(RAND(),0,'Total-Smoothed'!$AG$2)</f>
        <v>0.26497093874912625</v>
      </c>
      <c r="I97" s="1">
        <f ca="1">I37+NORMINV(RAND(),0,'Total-Smoothed'!$AG$2)</f>
        <v>1.1430091154807007</v>
      </c>
      <c r="J97" s="1">
        <f ca="1">J37+NORMINV(RAND(),0,'Total-Smoothed'!$AG$2)</f>
        <v>0.887644639114192</v>
      </c>
      <c r="K97" s="1">
        <f ca="1">K37+NORMINV(RAND(),0,'Total-Smoothed'!$AG$2)</f>
        <v>0.6361726523167085</v>
      </c>
      <c r="L97" s="1">
        <f ca="1">L37+NORMINV(RAND(),0,'Total-Smoothed'!$AG$2)</f>
        <v>5.6673241827961296E-2</v>
      </c>
      <c r="M97" s="1">
        <f ca="1">M37+NORMINV(RAND(),0,'Total-Smoothed'!$AG$2)</f>
        <v>0.36763747419506598</v>
      </c>
      <c r="N97" s="1">
        <f ca="1">N37+NORMINV(RAND(),0,'Total-Smoothed'!$AG$2)</f>
        <v>-0.15825043716763157</v>
      </c>
      <c r="O97" s="1">
        <f ca="1">O37+NORMINV(RAND(),0,'Total-Smoothed'!$AG$2)</f>
        <v>0.29762088144480203</v>
      </c>
      <c r="P97" s="1">
        <f ca="1">P37+NORMINV(RAND(),0,'Total-Smoothed'!$AG$2)</f>
        <v>0.96946965216560232</v>
      </c>
      <c r="Q97" s="1">
        <f ca="1">Q37+NORMINV(RAND(),0,'Total-Smoothed'!$AG$2)</f>
        <v>0.24471583070281144</v>
      </c>
      <c r="R97" s="1">
        <f ca="1">R37+NORMINV(RAND(),0,'Total-Smoothed'!$AG$2)</f>
        <v>0.12777749772049599</v>
      </c>
      <c r="S97" s="1">
        <f ca="1">S37+NORMINV(RAND(),0,'Total-Smoothed'!$AG$2)</f>
        <v>-0.1205318449562951</v>
      </c>
      <c r="T97" s="1">
        <f ca="1">T37+NORMINV(RAND(),0,'Total-Smoothed'!$AG$2)</f>
        <v>0.72053197846571226</v>
      </c>
      <c r="U97" s="1">
        <f ca="1">U37+NORMINV(RAND(),0,'Total-Smoothed'!$AG$2)</f>
        <v>0.12008297869191953</v>
      </c>
      <c r="V97" s="1">
        <f ca="1">V37+NORMINV(RAND(),0,'Total-Smoothed'!$AG$2)</f>
        <v>-8.0757119540068659E-3</v>
      </c>
      <c r="W97" s="1">
        <f ca="1">W37+NORMINV(RAND(),0,'Total-Smoothed'!$AG$2)</f>
        <v>0.49770242708164214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0.38004761798728143</v>
      </c>
      <c r="E98" s="1">
        <f ca="1">E38+NORMINV(RAND(),0,'Total-Smoothed'!$AG$2)</f>
        <v>1.1030928617789053</v>
      </c>
      <c r="F98" s="1">
        <f ca="1">F38+NORMINV(RAND(),0,'Total-Smoothed'!$AG$2)</f>
        <v>-6.0889666924838326E-2</v>
      </c>
      <c r="G98" s="1">
        <f ca="1">G38+NORMINV(RAND(),0,'Total-Smoothed'!$AG$2)</f>
        <v>-2.2576154821178737E-2</v>
      </c>
      <c r="H98" s="1">
        <f ca="1">H38+NORMINV(RAND(),0,'Total-Smoothed'!$AG$2)</f>
        <v>8.7921092078916144E-2</v>
      </c>
      <c r="I98" s="1">
        <f ca="1">I38+NORMINV(RAND(),0,'Total-Smoothed'!$AG$2)</f>
        <v>1.0349921947652165</v>
      </c>
      <c r="J98" s="1">
        <f ca="1">J38+NORMINV(RAND(),0,'Total-Smoothed'!$AG$2)</f>
        <v>0.92289511463785079</v>
      </c>
      <c r="K98" s="1">
        <f ca="1">K38+NORMINV(RAND(),0,'Total-Smoothed'!$AG$2)</f>
        <v>-1.9001570351223587E-2</v>
      </c>
      <c r="L98" s="1">
        <f ca="1">L38+NORMINV(RAND(),0,'Total-Smoothed'!$AG$2)</f>
        <v>0.38637073745101241</v>
      </c>
      <c r="M98" s="1">
        <f ca="1">M38+NORMINV(RAND(),0,'Total-Smoothed'!$AG$2)</f>
        <v>-7.6819663814972766E-2</v>
      </c>
      <c r="N98" s="1">
        <f ca="1">N38+NORMINV(RAND(),0,'Total-Smoothed'!$AG$2)</f>
        <v>0.15051294279166411</v>
      </c>
      <c r="O98" s="1">
        <f ca="1">O38+NORMINV(RAND(),0,'Total-Smoothed'!$AG$2)</f>
        <v>6.3126675954354616E-2</v>
      </c>
      <c r="P98" s="1">
        <f ca="1">P38+NORMINV(RAND(),0,'Total-Smoothed'!$AG$2)</f>
        <v>0.80071026105557297</v>
      </c>
      <c r="Q98" s="1">
        <f ca="1">Q38+NORMINV(RAND(),0,'Total-Smoothed'!$AG$2)</f>
        <v>8.9825733681950515E-2</v>
      </c>
      <c r="R98" s="1">
        <f ca="1">R38+NORMINV(RAND(),0,'Total-Smoothed'!$AG$2)</f>
        <v>-3.1907655975224179E-2</v>
      </c>
      <c r="S98" s="1">
        <f ca="1">S38+NORMINV(RAND(),0,'Total-Smoothed'!$AG$2)</f>
        <v>0.25431890887488023</v>
      </c>
      <c r="T98" s="1">
        <f ca="1">T38+NORMINV(RAND(),0,'Total-Smoothed'!$AG$2)</f>
        <v>1.0388994797782365</v>
      </c>
      <c r="U98" s="1">
        <f ca="1">U38+NORMINV(RAND(),0,'Total-Smoothed'!$AG$2)</f>
        <v>9.2335335675447355E-3</v>
      </c>
      <c r="V98" s="1">
        <f ca="1">V38+NORMINV(RAND(),0,'Total-Smoothed'!$AG$2)</f>
        <v>8.431651075843985E-2</v>
      </c>
      <c r="W98" s="1">
        <f ca="1">W38+NORMINV(RAND(),0,'Total-Smoothed'!$AG$2)</f>
        <v>0.2426737696855315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0.94564072924355602</v>
      </c>
      <c r="E99" s="1">
        <f ca="1">E39+NORMINV(RAND(),0,'Total-Smoothed'!$AG$2)</f>
        <v>0.32650712440692509</v>
      </c>
      <c r="F99" s="1">
        <f ca="1">F39+NORMINV(RAND(),0,'Total-Smoothed'!$AG$2)</f>
        <v>2.1430780106871529E-2</v>
      </c>
      <c r="G99" s="1">
        <f ca="1">G39+NORMINV(RAND(),0,'Total-Smoothed'!$AG$2)</f>
        <v>-2.2115551589410018E-2</v>
      </c>
      <c r="H99" s="1">
        <f ca="1">H39+NORMINV(RAND(),0,'Total-Smoothed'!$AG$2)</f>
        <v>1.186510449389985</v>
      </c>
      <c r="I99" s="1">
        <f ca="1">I39+NORMINV(RAND(),0,'Total-Smoothed'!$AG$2)</f>
        <v>0.14060971898003655</v>
      </c>
      <c r="J99" s="1">
        <f ca="1">J39+NORMINV(RAND(),0,'Total-Smoothed'!$AG$2)</f>
        <v>0.87791344993870724</v>
      </c>
      <c r="K99" s="1">
        <f ca="1">K39+NORMINV(RAND(),0,'Total-Smoothed'!$AG$2)</f>
        <v>1.1784170707927712</v>
      </c>
      <c r="L99" s="1">
        <f ca="1">L39+NORMINV(RAND(),0,'Total-Smoothed'!$AG$2)</f>
        <v>-1.8769280612451048E-2</v>
      </c>
      <c r="M99" s="1">
        <f ca="1">M39+NORMINV(RAND(),0,'Total-Smoothed'!$AG$2)</f>
        <v>0.51755079247858449</v>
      </c>
      <c r="N99" s="1">
        <f ca="1">N39+NORMINV(RAND(),0,'Total-Smoothed'!$AG$2)</f>
        <v>-0.11091861334914957</v>
      </c>
      <c r="O99" s="1">
        <f ca="1">O39+NORMINV(RAND(),0,'Total-Smoothed'!$AG$2)</f>
        <v>1.0614241929021653</v>
      </c>
      <c r="P99" s="1">
        <f ca="1">P39+NORMINV(RAND(),0,'Total-Smoothed'!$AG$2)</f>
        <v>0.11114319655204742</v>
      </c>
      <c r="Q99" s="1">
        <f ca="1">Q39+NORMINV(RAND(),0,'Total-Smoothed'!$AG$2)</f>
        <v>0.18440432799645007</v>
      </c>
      <c r="R99" s="1">
        <f ca="1">R39+NORMINV(RAND(),0,'Total-Smoothed'!$AG$2)</f>
        <v>-3.6812838883352753E-2</v>
      </c>
      <c r="S99" s="1">
        <f ca="1">S39+NORMINV(RAND(),0,'Total-Smoothed'!$AG$2)</f>
        <v>1.1402060464799191</v>
      </c>
      <c r="T99" s="1">
        <f ca="1">T39+NORMINV(RAND(),0,'Total-Smoothed'!$AG$2)</f>
        <v>0.79355295237357393</v>
      </c>
      <c r="U99" s="1">
        <f ca="1">U39+NORMINV(RAND(),0,'Total-Smoothed'!$AG$2)</f>
        <v>1.0667240409600542</v>
      </c>
      <c r="V99" s="1">
        <f ca="1">V39+NORMINV(RAND(),0,'Total-Smoothed'!$AG$2)</f>
        <v>0.1603921967500172</v>
      </c>
      <c r="W99" s="1">
        <f ca="1">W39+NORMINV(RAND(),0,'Total-Smoothed'!$AG$2)</f>
        <v>0.76470055105470036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1.0935484616424427</v>
      </c>
      <c r="E100" s="1">
        <f ca="1">E40+NORMINV(RAND(),0,'Total-Smoothed'!$AG$2)</f>
        <v>8.5574604789384043E-2</v>
      </c>
      <c r="F100" s="1">
        <f ca="1">F40+NORMINV(RAND(),0,'Total-Smoothed'!$AG$2)</f>
        <v>-8.8590044850990063E-2</v>
      </c>
      <c r="G100" s="1">
        <f ca="1">G40+NORMINV(RAND(),0,'Total-Smoothed'!$AG$2)</f>
        <v>-0.10946513610543951</v>
      </c>
      <c r="H100" s="1">
        <f ca="1">H40+NORMINV(RAND(),0,'Total-Smoothed'!$AG$2)</f>
        <v>0.8828512109688138</v>
      </c>
      <c r="I100" s="1">
        <f ca="1">I40+NORMINV(RAND(),0,'Total-Smoothed'!$AG$2)</f>
        <v>-9.8508742884959588E-2</v>
      </c>
      <c r="J100" s="1">
        <f ca="1">J40+NORMINV(RAND(),0,'Total-Smoothed'!$AG$2)</f>
        <v>1.2150169758295468</v>
      </c>
      <c r="K100" s="1">
        <f ca="1">K40+NORMINV(RAND(),0,'Total-Smoothed'!$AG$2)</f>
        <v>7.8889080706176451E-2</v>
      </c>
      <c r="L100" s="1">
        <f ca="1">L40+NORMINV(RAND(),0,'Total-Smoothed'!$AG$2)</f>
        <v>0.51978111882120015</v>
      </c>
      <c r="M100" s="1">
        <f ca="1">M40+NORMINV(RAND(),0,'Total-Smoothed'!$AG$2)</f>
        <v>0.10192228502469471</v>
      </c>
      <c r="N100" s="1">
        <f ca="1">N40+NORMINV(RAND(),0,'Total-Smoothed'!$AG$2)</f>
        <v>-7.1679820499880406E-2</v>
      </c>
      <c r="O100" s="1">
        <f ca="1">O40+NORMINV(RAND(),0,'Total-Smoothed'!$AG$2)</f>
        <v>0.95707156888567924</v>
      </c>
      <c r="P100" s="1">
        <f ca="1">P40+NORMINV(RAND(),0,'Total-Smoothed'!$AG$2)</f>
        <v>-0.10700057398566717</v>
      </c>
      <c r="Q100" s="1">
        <f ca="1">Q40+NORMINV(RAND(),0,'Total-Smoothed'!$AG$2)</f>
        <v>0.42962332996734087</v>
      </c>
      <c r="R100" s="1">
        <f ca="1">R40+NORMINV(RAND(),0,'Total-Smoothed'!$AG$2)</f>
        <v>3.3725186425941966E-2</v>
      </c>
      <c r="S100" s="1">
        <f ca="1">S40+NORMINV(RAND(),0,'Total-Smoothed'!$AG$2)</f>
        <v>-0.2117916496597767</v>
      </c>
      <c r="T100" s="1">
        <f ca="1">T40+NORMINV(RAND(),0,'Total-Smoothed'!$AG$2)</f>
        <v>0.30175883403410997</v>
      </c>
      <c r="U100" s="1">
        <f ca="1">U40+NORMINV(RAND(),0,'Total-Smoothed'!$AG$2)</f>
        <v>0.36263382122505411</v>
      </c>
      <c r="V100" s="1">
        <f ca="1">V40+NORMINV(RAND(),0,'Total-Smoothed'!$AG$2)</f>
        <v>9.8669901309127311E-2</v>
      </c>
      <c r="W100" s="1">
        <f ca="1">W40+NORMINV(RAND(),0,'Total-Smoothed'!$AG$2)</f>
        <v>1.1090259390646657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0.28238247918876996</v>
      </c>
      <c r="E101" s="1">
        <f ca="1">E41+NORMINV(RAND(),0,'Total-Smoothed'!$AG$2)</f>
        <v>0.8050138946601002</v>
      </c>
      <c r="F101" s="1">
        <f ca="1">F41+NORMINV(RAND(),0,'Total-Smoothed'!$AG$2)</f>
        <v>8.5780553967716888E-2</v>
      </c>
      <c r="G101" s="1">
        <f ca="1">G41+NORMINV(RAND(),0,'Total-Smoothed'!$AG$2)</f>
        <v>-7.050000307898252E-2</v>
      </c>
      <c r="H101" s="1">
        <f ca="1">H41+NORMINV(RAND(),0,'Total-Smoothed'!$AG$2)</f>
        <v>0.11727359573139738</v>
      </c>
      <c r="I101" s="1">
        <f ca="1">I41+NORMINV(RAND(),0,'Total-Smoothed'!$AG$2)</f>
        <v>1.0329258842600353</v>
      </c>
      <c r="J101" s="1">
        <f ca="1">J41+NORMINV(RAND(),0,'Total-Smoothed'!$AG$2)</f>
        <v>0.92994215829359728</v>
      </c>
      <c r="K101" s="1">
        <f ca="1">K41+NORMINV(RAND(),0,'Total-Smoothed'!$AG$2)</f>
        <v>-1.4154698686588252E-2</v>
      </c>
      <c r="L101" s="1">
        <f ca="1">L41+NORMINV(RAND(),0,'Total-Smoothed'!$AG$2)</f>
        <v>0.49867327040819431</v>
      </c>
      <c r="M101" s="1">
        <f ca="1">M41+NORMINV(RAND(),0,'Total-Smoothed'!$AG$2)</f>
        <v>4.8386474837107916E-2</v>
      </c>
      <c r="N101" s="1">
        <f ca="1">N41+NORMINV(RAND(),0,'Total-Smoothed'!$AG$2)</f>
        <v>0.13527320375835244</v>
      </c>
      <c r="O101" s="1">
        <f ca="1">O41+NORMINV(RAND(),0,'Total-Smoothed'!$AG$2)</f>
        <v>7.651657632202942E-2</v>
      </c>
      <c r="P101" s="1">
        <f ca="1">P41+NORMINV(RAND(),0,'Total-Smoothed'!$AG$2)</f>
        <v>0.11664548282326738</v>
      </c>
      <c r="Q101" s="1">
        <f ca="1">Q41+NORMINV(RAND(),0,'Total-Smoothed'!$AG$2)</f>
        <v>-0.1385762317259932</v>
      </c>
      <c r="R101" s="1">
        <f ca="1">R41+NORMINV(RAND(),0,'Total-Smoothed'!$AG$2)</f>
        <v>9.233434683423597E-2</v>
      </c>
      <c r="S101" s="1">
        <f ca="1">S41+NORMINV(RAND(),0,'Total-Smoothed'!$AG$2)</f>
        <v>0.11723184548932938</v>
      </c>
      <c r="T101" s="1">
        <f ca="1">T41+NORMINV(RAND(),0,'Total-Smoothed'!$AG$2)</f>
        <v>4.7448684605767566E-3</v>
      </c>
      <c r="U101" s="1">
        <f ca="1">U41+NORMINV(RAND(),0,'Total-Smoothed'!$AG$2)</f>
        <v>0.18447846694829359</v>
      </c>
      <c r="V101" s="1">
        <f ca="1">V41+NORMINV(RAND(),0,'Total-Smoothed'!$AG$2)</f>
        <v>0.17692361254325012</v>
      </c>
      <c r="W101" s="1">
        <f ca="1">W41+NORMINV(RAND(),0,'Total-Smoothed'!$AG$2)</f>
        <v>0.22262239033480866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0.18809219308598432</v>
      </c>
      <c r="E102" s="1">
        <f ca="1">E42+NORMINV(RAND(),0,'Total-Smoothed'!$AG$2)</f>
        <v>0.905102848220532</v>
      </c>
      <c r="F102" s="1">
        <f ca="1">F42+NORMINV(RAND(),0,'Total-Smoothed'!$AG$2)</f>
        <v>9.1953158344796893E-2</v>
      </c>
      <c r="G102" s="1">
        <f ca="1">G42+NORMINV(RAND(),0,'Total-Smoothed'!$AG$2)</f>
        <v>6.6001510528083743E-2</v>
      </c>
      <c r="H102" s="1">
        <f ca="1">H42+NORMINV(RAND(),0,'Total-Smoothed'!$AG$2)</f>
        <v>-3.7698951065589209E-2</v>
      </c>
      <c r="I102" s="1">
        <f ca="1">I42+NORMINV(RAND(),0,'Total-Smoothed'!$AG$2)</f>
        <v>0.95874720510541811</v>
      </c>
      <c r="J102" s="1">
        <f ca="1">J42+NORMINV(RAND(),0,'Total-Smoothed'!$AG$2)</f>
        <v>0.3009932510158958</v>
      </c>
      <c r="K102" s="1">
        <f ca="1">K42+NORMINV(RAND(),0,'Total-Smoothed'!$AG$2)</f>
        <v>-2.8826374616144269E-2</v>
      </c>
      <c r="L102" s="1">
        <f ca="1">L42+NORMINV(RAND(),0,'Total-Smoothed'!$AG$2)</f>
        <v>0.13189712554318925</v>
      </c>
      <c r="M102" s="1">
        <f ca="1">M42+NORMINV(RAND(),0,'Total-Smoothed'!$AG$2)</f>
        <v>0.88392575502909709</v>
      </c>
      <c r="N102" s="1">
        <f ca="1">N42+NORMINV(RAND(),0,'Total-Smoothed'!$AG$2)</f>
        <v>-4.1011399129929148E-2</v>
      </c>
      <c r="O102" s="1">
        <f ca="1">O42+NORMINV(RAND(),0,'Total-Smoothed'!$AG$2)</f>
        <v>0.17834313517968584</v>
      </c>
      <c r="P102" s="1">
        <f ca="1">P42+NORMINV(RAND(),0,'Total-Smoothed'!$AG$2)</f>
        <v>0.16756858116050186</v>
      </c>
      <c r="Q102" s="1">
        <f ca="1">Q42+NORMINV(RAND(),0,'Total-Smoothed'!$AG$2)</f>
        <v>2.3618157541195811E-2</v>
      </c>
      <c r="R102" s="1">
        <f ca="1">R42+NORMINV(RAND(),0,'Total-Smoothed'!$AG$2)</f>
        <v>3.7490154308536652E-2</v>
      </c>
      <c r="S102" s="1">
        <f ca="1">S42+NORMINV(RAND(),0,'Total-Smoothed'!$AG$2)</f>
        <v>0.94802080294131774</v>
      </c>
      <c r="T102" s="1">
        <f ca="1">T42+NORMINV(RAND(),0,'Total-Smoothed'!$AG$2)</f>
        <v>1.0401086464950189</v>
      </c>
      <c r="U102" s="1">
        <f ca="1">U42+NORMINV(RAND(),0,'Total-Smoothed'!$AG$2)</f>
        <v>0.33572935185005343</v>
      </c>
      <c r="V102" s="1">
        <f ca="1">V42+NORMINV(RAND(),0,'Total-Smoothed'!$AG$2)</f>
        <v>-8.6921591197714129E-3</v>
      </c>
      <c r="W102" s="1">
        <f ca="1">W42+NORMINV(RAND(),0,'Total-Smoothed'!$AG$2)</f>
        <v>0.45863422794828718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5.1172569042581419E-2</v>
      </c>
      <c r="E103" s="1">
        <f ca="1">E43+NORMINV(RAND(),0,'Total-Smoothed'!$AG$2)</f>
        <v>0.89967342702424735</v>
      </c>
      <c r="F103" s="1">
        <f ca="1">F43+NORMINV(RAND(),0,'Total-Smoothed'!$AG$2)</f>
        <v>0.14345176409481147</v>
      </c>
      <c r="G103" s="1">
        <f ca="1">G43+NORMINV(RAND(),0,'Total-Smoothed'!$AG$2)</f>
        <v>0.10189651124218885</v>
      </c>
      <c r="H103" s="1">
        <f ca="1">H43+NORMINV(RAND(),0,'Total-Smoothed'!$AG$2)</f>
        <v>0.15730655042349423</v>
      </c>
      <c r="I103" s="1">
        <f ca="1">I43+NORMINV(RAND(),0,'Total-Smoothed'!$AG$2)</f>
        <v>0.61393458418214342</v>
      </c>
      <c r="J103" s="1">
        <f ca="1">J43+NORMINV(RAND(),0,'Total-Smoothed'!$AG$2)</f>
        <v>0.10541939058993469</v>
      </c>
      <c r="K103" s="1">
        <f ca="1">K43+NORMINV(RAND(),0,'Total-Smoothed'!$AG$2)</f>
        <v>9.3782756466771783E-2</v>
      </c>
      <c r="L103" s="1">
        <f ca="1">L43+NORMINV(RAND(),0,'Total-Smoothed'!$AG$2)</f>
        <v>0.80231872301249851</v>
      </c>
      <c r="M103" s="1">
        <f ca="1">M43+NORMINV(RAND(),0,'Total-Smoothed'!$AG$2)</f>
        <v>0.78277844013947695</v>
      </c>
      <c r="N103" s="1">
        <f ca="1">N43+NORMINV(RAND(),0,'Total-Smoothed'!$AG$2)</f>
        <v>0.12701123183744567</v>
      </c>
      <c r="O103" s="1">
        <f ca="1">O43+NORMINV(RAND(),0,'Total-Smoothed'!$AG$2)</f>
        <v>0.7682464523928596</v>
      </c>
      <c r="P103" s="1">
        <f ca="1">P43+NORMINV(RAND(),0,'Total-Smoothed'!$AG$2)</f>
        <v>0.11790064673100147</v>
      </c>
      <c r="Q103" s="1">
        <f ca="1">Q43+NORMINV(RAND(),0,'Total-Smoothed'!$AG$2)</f>
        <v>0.96807431994491222</v>
      </c>
      <c r="R103" s="1">
        <f ca="1">R43+NORMINV(RAND(),0,'Total-Smoothed'!$AG$2)</f>
        <v>4.6051684946881603E-2</v>
      </c>
      <c r="S103" s="1">
        <f ca="1">S43+NORMINV(RAND(),0,'Total-Smoothed'!$AG$2)</f>
        <v>6.8260241908929362E-2</v>
      </c>
      <c r="T103" s="1">
        <f ca="1">T43+NORMINV(RAND(),0,'Total-Smoothed'!$AG$2)</f>
        <v>0.13533643479649091</v>
      </c>
      <c r="U103" s="1">
        <f ca="1">U43+NORMINV(RAND(),0,'Total-Smoothed'!$AG$2)</f>
        <v>4.8622382420452928E-2</v>
      </c>
      <c r="V103" s="1">
        <f ca="1">V43+NORMINV(RAND(),0,'Total-Smoothed'!$AG$2)</f>
        <v>0.15391485207694622</v>
      </c>
      <c r="W103" s="1">
        <f ca="1">W43+NORMINV(RAND(),0,'Total-Smoothed'!$AG$2)</f>
        <v>0.14319866756119962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0.9979235465158669</v>
      </c>
      <c r="E104" s="1">
        <f ca="1">E44+NORMINV(RAND(),0,'Total-Smoothed'!$AG$2)</f>
        <v>0.18351320083176445</v>
      </c>
      <c r="F104" s="1">
        <f ca="1">F44+NORMINV(RAND(),0,'Total-Smoothed'!$AG$2)</f>
        <v>5.1757926806481877E-2</v>
      </c>
      <c r="G104" s="1">
        <f ca="1">G44+NORMINV(RAND(),0,'Total-Smoothed'!$AG$2)</f>
        <v>6.5460225178201215E-2</v>
      </c>
      <c r="H104" s="1">
        <f ca="1">H44+NORMINV(RAND(),0,'Total-Smoothed'!$AG$2)</f>
        <v>0.92001521861661106</v>
      </c>
      <c r="I104" s="1">
        <f ca="1">I44+NORMINV(RAND(),0,'Total-Smoothed'!$AG$2)</f>
        <v>0.64519368658661391</v>
      </c>
      <c r="J104" s="1">
        <f ca="1">J44+NORMINV(RAND(),0,'Total-Smoothed'!$AG$2)</f>
        <v>0.19357515855359358</v>
      </c>
      <c r="K104" s="1">
        <f ca="1">K44+NORMINV(RAND(),0,'Total-Smoothed'!$AG$2)</f>
        <v>0.43216648362686616</v>
      </c>
      <c r="L104" s="1">
        <f ca="1">L44+NORMINV(RAND(),0,'Total-Smoothed'!$AG$2)</f>
        <v>0.96074404437745331</v>
      </c>
      <c r="M104" s="1">
        <f ca="1">M44+NORMINV(RAND(),0,'Total-Smoothed'!$AG$2)</f>
        <v>8.8665218287325293E-2</v>
      </c>
      <c r="N104" s="1">
        <f ca="1">N44+NORMINV(RAND(),0,'Total-Smoothed'!$AG$2)</f>
        <v>-5.4896503201313437E-2</v>
      </c>
      <c r="O104" s="1">
        <f ca="1">O44+NORMINV(RAND(),0,'Total-Smoothed'!$AG$2)</f>
        <v>0.92252090497773931</v>
      </c>
      <c r="P104" s="1">
        <f ca="1">P44+NORMINV(RAND(),0,'Total-Smoothed'!$AG$2)</f>
        <v>0.60667627220500531</v>
      </c>
      <c r="Q104" s="1">
        <f ca="1">Q44+NORMINV(RAND(),0,'Total-Smoothed'!$AG$2)</f>
        <v>0.88965052646052645</v>
      </c>
      <c r="R104" s="1">
        <f ca="1">R44+NORMINV(RAND(),0,'Total-Smoothed'!$AG$2)</f>
        <v>-2.6462501865516075E-2</v>
      </c>
      <c r="S104" s="1">
        <f ca="1">S44+NORMINV(RAND(),0,'Total-Smoothed'!$AG$2)</f>
        <v>-7.3725559380908662E-2</v>
      </c>
      <c r="T104" s="1">
        <f ca="1">T44+NORMINV(RAND(),0,'Total-Smoothed'!$AG$2)</f>
        <v>-2.3999512657786135E-2</v>
      </c>
      <c r="U104" s="1">
        <f ca="1">U44+NORMINV(RAND(),0,'Total-Smoothed'!$AG$2)</f>
        <v>-1.7233606568710008E-2</v>
      </c>
      <c r="V104" s="1">
        <f ca="1">V44+NORMINV(RAND(),0,'Total-Smoothed'!$AG$2)</f>
        <v>0.12556134802984914</v>
      </c>
      <c r="W104" s="1">
        <f ca="1">W44+NORMINV(RAND(),0,'Total-Smoothed'!$AG$2)</f>
        <v>0.91464891650110269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0.22448519492287394</v>
      </c>
      <c r="E105" s="1">
        <f ca="1">E45+NORMINV(RAND(),0,'Total-Smoothed'!$AG$2)</f>
        <v>1.0097067034626588</v>
      </c>
      <c r="F105" s="1">
        <f ca="1">F45+NORMINV(RAND(),0,'Total-Smoothed'!$AG$2)</f>
        <v>-6.8433281538224172E-2</v>
      </c>
      <c r="G105" s="1">
        <f ca="1">G45+NORMINV(RAND(),0,'Total-Smoothed'!$AG$2)</f>
        <v>-3.2521093710086726E-2</v>
      </c>
      <c r="H105" s="1">
        <f ca="1">H45+NORMINV(RAND(),0,'Total-Smoothed'!$AG$2)</f>
        <v>0.21235835603387843</v>
      </c>
      <c r="I105" s="1">
        <f ca="1">I45+NORMINV(RAND(),0,'Total-Smoothed'!$AG$2)</f>
        <v>0.21763103079639781</v>
      </c>
      <c r="J105" s="1">
        <f ca="1">J45+NORMINV(RAND(),0,'Total-Smoothed'!$AG$2)</f>
        <v>-1.1820378229956321E-2</v>
      </c>
      <c r="K105" s="1">
        <f ca="1">K45+NORMINV(RAND(),0,'Total-Smoothed'!$AG$2)</f>
        <v>0.13269179741634463</v>
      </c>
      <c r="L105" s="1">
        <f ca="1">L45+NORMINV(RAND(),0,'Total-Smoothed'!$AG$2)</f>
        <v>1.0569476817609311</v>
      </c>
      <c r="M105" s="1">
        <f ca="1">M45+NORMINV(RAND(),0,'Total-Smoothed'!$AG$2)</f>
        <v>0.44710849766333965</v>
      </c>
      <c r="N105" s="1">
        <f ca="1">N45+NORMINV(RAND(),0,'Total-Smoothed'!$AG$2)</f>
        <v>-2.0128519721182889E-2</v>
      </c>
      <c r="O105" s="1">
        <f ca="1">O45+NORMINV(RAND(),0,'Total-Smoothed'!$AG$2)</f>
        <v>0.90370233100403752</v>
      </c>
      <c r="P105" s="1">
        <f ca="1">P45+NORMINV(RAND(),0,'Total-Smoothed'!$AG$2)</f>
        <v>0.8404416999594263</v>
      </c>
      <c r="Q105" s="1">
        <f ca="1">Q45+NORMINV(RAND(),0,'Total-Smoothed'!$AG$2)</f>
        <v>1.0458962685143489</v>
      </c>
      <c r="R105" s="1">
        <f ca="1">R45+NORMINV(RAND(),0,'Total-Smoothed'!$AG$2)</f>
        <v>6.4134608454340977E-2</v>
      </c>
      <c r="S105" s="1">
        <f ca="1">S45+NORMINV(RAND(),0,'Total-Smoothed'!$AG$2)</f>
        <v>0.16991923967270448</v>
      </c>
      <c r="T105" s="1">
        <f ca="1">T45+NORMINV(RAND(),0,'Total-Smoothed'!$AG$2)</f>
        <v>0.77369695463490895</v>
      </c>
      <c r="U105" s="1">
        <f ca="1">U45+NORMINV(RAND(),0,'Total-Smoothed'!$AG$2)</f>
        <v>-8.7395903420227142E-2</v>
      </c>
      <c r="V105" s="1">
        <f ca="1">V45+NORMINV(RAND(),0,'Total-Smoothed'!$AG$2)</f>
        <v>0.28811765375509568</v>
      </c>
      <c r="W105" s="1">
        <f ca="1">W45+NORMINV(RAND(),0,'Total-Smoothed'!$AG$2)</f>
        <v>0.94121563504023054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1.0441983367425001</v>
      </c>
      <c r="E106" s="1">
        <f ca="1">E46+NORMINV(RAND(),0,'Total-Smoothed'!$AG$2)</f>
        <v>0.45052609589886916</v>
      </c>
      <c r="F106" s="1">
        <f ca="1">F46+NORMINV(RAND(),0,'Total-Smoothed'!$AG$2)</f>
        <v>0.12704462319032384</v>
      </c>
      <c r="G106" s="1">
        <f ca="1">G46+NORMINV(RAND(),0,'Total-Smoothed'!$AG$2)</f>
        <v>-5.8016093222846454E-2</v>
      </c>
      <c r="H106" s="1">
        <f ca="1">H46+NORMINV(RAND(),0,'Total-Smoothed'!$AG$2)</f>
        <v>0.98506963167566408</v>
      </c>
      <c r="I106" s="1">
        <f ca="1">I46+NORMINV(RAND(),0,'Total-Smoothed'!$AG$2)</f>
        <v>0.90921350169696269</v>
      </c>
      <c r="J106" s="1">
        <f ca="1">J46+NORMINV(RAND(),0,'Total-Smoothed'!$AG$2)</f>
        <v>0.8746398508709583</v>
      </c>
      <c r="K106" s="1">
        <f ca="1">K46+NORMINV(RAND(),0,'Total-Smoothed'!$AG$2)</f>
        <v>0.83669404309274853</v>
      </c>
      <c r="L106" s="1">
        <f ca="1">L46+NORMINV(RAND(),0,'Total-Smoothed'!$AG$2)</f>
        <v>0.49100646779024476</v>
      </c>
      <c r="M106" s="1">
        <f ca="1">M46+NORMINV(RAND(),0,'Total-Smoothed'!$AG$2)</f>
        <v>0.26257983195950552</v>
      </c>
      <c r="N106" s="1">
        <f ca="1">N46+NORMINV(RAND(),0,'Total-Smoothed'!$AG$2)</f>
        <v>0.20805892514628485</v>
      </c>
      <c r="O106" s="1">
        <f ca="1">O46+NORMINV(RAND(),0,'Total-Smoothed'!$AG$2)</f>
        <v>0.67707094436892756</v>
      </c>
      <c r="P106" s="1">
        <f ca="1">P46+NORMINV(RAND(),0,'Total-Smoothed'!$AG$2)</f>
        <v>1.0125966003941238</v>
      </c>
      <c r="Q106" s="1">
        <f ca="1">Q46+NORMINV(RAND(),0,'Total-Smoothed'!$AG$2)</f>
        <v>0.96377644083196712</v>
      </c>
      <c r="R106" s="1">
        <f ca="1">R46+NORMINV(RAND(),0,'Total-Smoothed'!$AG$2)</f>
        <v>3.0259480237907681E-2</v>
      </c>
      <c r="S106" s="1">
        <f ca="1">S46+NORMINV(RAND(),0,'Total-Smoothed'!$AG$2)</f>
        <v>9.3582044077315685E-2</v>
      </c>
      <c r="T106" s="1">
        <f ca="1">T46+NORMINV(RAND(),0,'Total-Smoothed'!$AG$2)</f>
        <v>1.0991059988884182</v>
      </c>
      <c r="U106" s="1">
        <f ca="1">U46+NORMINV(RAND(),0,'Total-Smoothed'!$AG$2)</f>
        <v>0.13884505963246191</v>
      </c>
      <c r="V106" s="1">
        <f ca="1">V46+NORMINV(RAND(),0,'Total-Smoothed'!$AG$2)</f>
        <v>7.7642716919490304E-2</v>
      </c>
      <c r="W106" s="1">
        <f ca="1">W46+NORMINV(RAND(),0,'Total-Smoothed'!$AG$2)</f>
        <v>1.0289493145162492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1.1328201749668694</v>
      </c>
      <c r="E107" s="1">
        <f ca="1">E47+NORMINV(RAND(),0,'Total-Smoothed'!$AG$2)</f>
        <v>0.1123776449709963</v>
      </c>
      <c r="F107" s="1">
        <f ca="1">F47+NORMINV(RAND(),0,'Total-Smoothed'!$AG$2)</f>
        <v>-5.5763054048542399E-2</v>
      </c>
      <c r="G107" s="1">
        <f ca="1">G47+NORMINV(RAND(),0,'Total-Smoothed'!$AG$2)</f>
        <v>8.3199059172620826E-2</v>
      </c>
      <c r="H107" s="1">
        <f ca="1">H47+NORMINV(RAND(),0,'Total-Smoothed'!$AG$2)</f>
        <v>1.2310928617126875</v>
      </c>
      <c r="I107" s="1">
        <f ca="1">I47+NORMINV(RAND(),0,'Total-Smoothed'!$AG$2)</f>
        <v>0.86607237780672919</v>
      </c>
      <c r="J107" s="1">
        <f ca="1">J47+NORMINV(RAND(),0,'Total-Smoothed'!$AG$2)</f>
        <v>0.85598173021967672</v>
      </c>
      <c r="K107" s="1">
        <f ca="1">K47+NORMINV(RAND(),0,'Total-Smoothed'!$AG$2)</f>
        <v>1.0182189653376623</v>
      </c>
      <c r="L107" s="1">
        <f ca="1">L47+NORMINV(RAND(),0,'Total-Smoothed'!$AG$2)</f>
        <v>0.92871479779513333</v>
      </c>
      <c r="M107" s="1">
        <f ca="1">M47+NORMINV(RAND(),0,'Total-Smoothed'!$AG$2)</f>
        <v>0.82174250611852473</v>
      </c>
      <c r="N107" s="1">
        <f ca="1">N47+NORMINV(RAND(),0,'Total-Smoothed'!$AG$2)</f>
        <v>-4.2425737506374586E-2</v>
      </c>
      <c r="O107" s="1">
        <f ca="1">O47+NORMINV(RAND(),0,'Total-Smoothed'!$AG$2)</f>
        <v>0.84235691091618947</v>
      </c>
      <c r="P107" s="1">
        <f ca="1">P47+NORMINV(RAND(),0,'Total-Smoothed'!$AG$2)</f>
        <v>0.22900450473716755</v>
      </c>
      <c r="Q107" s="1">
        <f ca="1">Q47+NORMINV(RAND(),0,'Total-Smoothed'!$AG$2)</f>
        <v>1.0378135724673732</v>
      </c>
      <c r="R107" s="1">
        <f ca="1">R47+NORMINV(RAND(),0,'Total-Smoothed'!$AG$2)</f>
        <v>-5.179537060404929E-2</v>
      </c>
      <c r="S107" s="1">
        <f ca="1">S47+NORMINV(RAND(),0,'Total-Smoothed'!$AG$2)</f>
        <v>-2.7986565780795544E-2</v>
      </c>
      <c r="T107" s="1">
        <f ca="1">T47+NORMINV(RAND(),0,'Total-Smoothed'!$AG$2)</f>
        <v>1.0213576427257065E-3</v>
      </c>
      <c r="U107" s="1">
        <f ca="1">U47+NORMINV(RAND(),0,'Total-Smoothed'!$AG$2)</f>
        <v>0.97520629582574081</v>
      </c>
      <c r="V107" s="1">
        <f ca="1">V47+NORMINV(RAND(),0,'Total-Smoothed'!$AG$2)</f>
        <v>6.6242700436103294E-2</v>
      </c>
      <c r="W107" s="1">
        <f ca="1">W47+NORMINV(RAND(),0,'Total-Smoothed'!$AG$2)</f>
        <v>0.72059758946014674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2.9870796051313792E-2</v>
      </c>
      <c r="E108" s="1">
        <f ca="1">E48+NORMINV(RAND(),0,'Total-Smoothed'!$AG$2)</f>
        <v>0.16826034283261215</v>
      </c>
      <c r="F108" s="1">
        <f ca="1">F48+NORMINV(RAND(),0,'Total-Smoothed'!$AG$2)</f>
        <v>-7.7015219676672686E-2</v>
      </c>
      <c r="G108" s="1">
        <f ca="1">G48+NORMINV(RAND(),0,'Total-Smoothed'!$AG$2)</f>
        <v>9.2689363082066822E-2</v>
      </c>
      <c r="H108" s="1">
        <f ca="1">H48+NORMINV(RAND(),0,'Total-Smoothed'!$AG$2)</f>
        <v>0.74118870209136833</v>
      </c>
      <c r="I108" s="1">
        <f ca="1">I48+NORMINV(RAND(),0,'Total-Smoothed'!$AG$2)</f>
        <v>-7.6208524491483401E-3</v>
      </c>
      <c r="J108" s="1">
        <f ca="1">J48+NORMINV(RAND(),0,'Total-Smoothed'!$AG$2)</f>
        <v>0.30669830992510411</v>
      </c>
      <c r="K108" s="1">
        <f ca="1">K48+NORMINV(RAND(),0,'Total-Smoothed'!$AG$2)</f>
        <v>2.6530773726622658E-4</v>
      </c>
      <c r="L108" s="1">
        <f ca="1">L48+NORMINV(RAND(),0,'Total-Smoothed'!$AG$2)</f>
        <v>0.93204898570633798</v>
      </c>
      <c r="M108" s="1">
        <f ca="1">M48+NORMINV(RAND(),0,'Total-Smoothed'!$AG$2)</f>
        <v>-7.1916930723412327E-3</v>
      </c>
      <c r="N108" s="1">
        <f ca="1">N48+NORMINV(RAND(),0,'Total-Smoothed'!$AG$2)</f>
        <v>-4.9941752455741895E-2</v>
      </c>
      <c r="O108" s="1">
        <f ca="1">O48+NORMINV(RAND(),0,'Total-Smoothed'!$AG$2)</f>
        <v>0.98059096181606109</v>
      </c>
      <c r="P108" s="1">
        <f ca="1">P48+NORMINV(RAND(),0,'Total-Smoothed'!$AG$2)</f>
        <v>-3.2205337587808913E-2</v>
      </c>
      <c r="Q108" s="1">
        <f ca="1">Q48+NORMINV(RAND(),0,'Total-Smoothed'!$AG$2)</f>
        <v>0.80783516981686421</v>
      </c>
      <c r="R108" s="1">
        <f ca="1">R48+NORMINV(RAND(),0,'Total-Smoothed'!$AG$2)</f>
        <v>0.28113964516016909</v>
      </c>
      <c r="S108" s="1">
        <f ca="1">S48+NORMINV(RAND(),0,'Total-Smoothed'!$AG$2)</f>
        <v>1.6223929950302876E-2</v>
      </c>
      <c r="T108" s="1">
        <f ca="1">T48+NORMINV(RAND(),0,'Total-Smoothed'!$AG$2)</f>
        <v>0.28196713260940875</v>
      </c>
      <c r="U108" s="1">
        <f ca="1">U48+NORMINV(RAND(),0,'Total-Smoothed'!$AG$2)</f>
        <v>2.089076134648496E-5</v>
      </c>
      <c r="V108" s="1">
        <f ca="1">V48+NORMINV(RAND(),0,'Total-Smoothed'!$AG$2)</f>
        <v>8.8798828685602127E-2</v>
      </c>
      <c r="W108" s="1">
        <f ca="1">W48+NORMINV(RAND(),0,'Total-Smoothed'!$AG$2)</f>
        <v>1.1206648669622707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0.40974504032179132</v>
      </c>
      <c r="E111" s="1">
        <f ca="1">(E61+0.6*(F61+D61)+0.15*G1)/(1+2*0.6+0.15)</f>
        <v>0.44960249290782245</v>
      </c>
      <c r="F111" s="1">
        <f ca="1">(F61+0.6*(G61+E61)+0.15*(D61+H61))/(1+2*0.6+2*0.15)</f>
        <v>0.26636711234469279</v>
      </c>
      <c r="G111" s="1">
        <f t="shared" ref="G111:H126" ca="1" si="10">(G61+0.6*(H61+F61)+0.15*(E61+I61))/(1+2*0.6+2*0.15)</f>
        <v>0.17231668423263408</v>
      </c>
      <c r="H111" s="1">
        <f ca="1">(H61+0.6*(I61+G61)+0.15*(F61+J61))/(1+2*0.6+2*0.15)</f>
        <v>0.29386740749251805</v>
      </c>
      <c r="I111" s="1">
        <f t="shared" ref="I111:U126" ca="1" si="11">(I61+0.6*(J61+H61)+0.15*(G61+K61))/(1+2*0.6+2*0.15)</f>
        <v>0.43677703199843815</v>
      </c>
      <c r="J111" s="1">
        <f t="shared" ca="1" si="11"/>
        <v>0.33953646373145224</v>
      </c>
      <c r="K111" s="1">
        <f t="shared" ca="1" si="11"/>
        <v>0.2971162651497723</v>
      </c>
      <c r="L111" s="1">
        <f t="shared" ca="1" si="11"/>
        <v>0.36237815521114242</v>
      </c>
      <c r="M111" s="1">
        <f t="shared" ca="1" si="11"/>
        <v>0.237783274113891</v>
      </c>
      <c r="N111" s="1">
        <f t="shared" ca="1" si="11"/>
        <v>0.11712757347469012</v>
      </c>
      <c r="O111" s="1">
        <f t="shared" ca="1" si="11"/>
        <v>7.329506654828033E-2</v>
      </c>
      <c r="P111" s="1">
        <f t="shared" ca="1" si="11"/>
        <v>7.8403047341854853E-2</v>
      </c>
      <c r="Q111" s="1">
        <f t="shared" ca="1" si="11"/>
        <v>8.1603113296666627E-2</v>
      </c>
      <c r="R111" s="1">
        <f t="shared" ca="1" si="11"/>
        <v>9.796151882629682E-2</v>
      </c>
      <c r="S111" s="1">
        <f t="shared" ca="1" si="11"/>
        <v>6.2481775261959506E-2</v>
      </c>
      <c r="T111" s="1">
        <f t="shared" ca="1" si="11"/>
        <v>1.078893040428589E-2</v>
      </c>
      <c r="U111" s="1">
        <f t="shared" ca="1" si="11"/>
        <v>-1.5393594922647885E-2</v>
      </c>
      <c r="V111" s="1">
        <f ca="1">(V61+0.6*(W61+U61)+0.15*T1)/(1+2*0.6+0.15)</f>
        <v>8.2840798216366973E-2</v>
      </c>
      <c r="W111" s="1">
        <f ca="1">(W61+0.6*(V61)+0.15*U61)/(1+0.6+0.15)</f>
        <v>0.256226691890651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0.30538334264555395</v>
      </c>
      <c r="E112" s="1">
        <f t="shared" ref="E112:E158" ca="1" si="13">(E62+0.6*(F62+D62)+0.15*G2)/(1+2*0.6+0.15)</f>
        <v>0.359871287992443</v>
      </c>
      <c r="F112" s="1">
        <f t="shared" ref="F112:U127" ca="1" si="14">(F62+0.6*(G62+E62)+0.15*(D62+H62))/(1+2*0.6+2*0.15)</f>
        <v>0.18895449426053396</v>
      </c>
      <c r="G112" s="1">
        <f t="shared" ca="1" si="10"/>
        <v>0.11893892821436032</v>
      </c>
      <c r="H112" s="1">
        <f t="shared" ca="1" si="10"/>
        <v>0.26487748224281432</v>
      </c>
      <c r="I112" s="1">
        <f t="shared" ca="1" si="11"/>
        <v>0.42143167185017444</v>
      </c>
      <c r="J112" s="1">
        <f t="shared" ca="1" si="11"/>
        <v>0.33268305262717168</v>
      </c>
      <c r="K112" s="1">
        <f t="shared" ca="1" si="11"/>
        <v>0.33969544959996278</v>
      </c>
      <c r="L112" s="1">
        <f t="shared" ca="1" si="11"/>
        <v>0.4493351958744638</v>
      </c>
      <c r="M112" s="1">
        <f t="shared" ca="1" si="11"/>
        <v>0.32836531925832096</v>
      </c>
      <c r="N112" s="1">
        <f t="shared" ca="1" si="11"/>
        <v>0.14953766740040536</v>
      </c>
      <c r="O112" s="1">
        <f t="shared" ca="1" si="11"/>
        <v>9.9704881623249988E-2</v>
      </c>
      <c r="P112" s="1">
        <f t="shared" ca="1" si="11"/>
        <v>0.16228080403052697</v>
      </c>
      <c r="Q112" s="1">
        <f t="shared" ca="1" si="11"/>
        <v>0.16712059260665438</v>
      </c>
      <c r="R112" s="1">
        <f t="shared" ca="1" si="11"/>
        <v>7.362548304064348E-2</v>
      </c>
      <c r="S112" s="1">
        <f t="shared" ca="1" si="11"/>
        <v>2.3784986771149656E-2</v>
      </c>
      <c r="T112" s="1">
        <f t="shared" ca="1" si="11"/>
        <v>3.135169455595381E-2</v>
      </c>
      <c r="U112" s="1">
        <f t="shared" ca="1" si="11"/>
        <v>8.6711048370408064E-2</v>
      </c>
      <c r="V112" s="1">
        <f t="shared" ref="V112:V158" ca="1" si="15">(V62+0.6*(W62+U62)+0.15*T2)/(1+2*0.6+0.15)</f>
        <v>0.19339054605006181</v>
      </c>
      <c r="W112" s="1">
        <f t="shared" ref="W112:W157" ca="1" si="16">(W62+0.6*(V62)+0.15*U62)/(1+0.6+0.15)</f>
        <v>0.40244602695085324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0.29780072098197963</v>
      </c>
      <c r="E113" s="1">
        <f t="shared" ca="1" si="13"/>
        <v>0.4077573623150062</v>
      </c>
      <c r="F113" s="1">
        <f t="shared" ca="1" si="14"/>
        <v>0.23834213630596751</v>
      </c>
      <c r="G113" s="1">
        <f t="shared" ca="1" si="10"/>
        <v>0.13237168040476449</v>
      </c>
      <c r="H113" s="1">
        <f t="shared" ca="1" si="10"/>
        <v>0.29279926510796789</v>
      </c>
      <c r="I113" s="1">
        <f t="shared" ca="1" si="11"/>
        <v>0.4575466994559344</v>
      </c>
      <c r="J113" s="1">
        <f t="shared" ca="1" si="11"/>
        <v>0.30710070370405124</v>
      </c>
      <c r="K113" s="1">
        <f t="shared" ca="1" si="11"/>
        <v>0.25794006159527832</v>
      </c>
      <c r="L113" s="1">
        <f t="shared" ca="1" si="11"/>
        <v>0.35477939293834443</v>
      </c>
      <c r="M113" s="1">
        <f t="shared" ca="1" si="11"/>
        <v>0.24417313701435583</v>
      </c>
      <c r="N113" s="1">
        <f t="shared" ca="1" si="11"/>
        <v>7.1648399119623313E-2</v>
      </c>
      <c r="O113" s="1">
        <f t="shared" ca="1" si="11"/>
        <v>-1.2403989097093096E-2</v>
      </c>
      <c r="P113" s="1">
        <f t="shared" ca="1" si="11"/>
        <v>-4.5627986106238916E-2</v>
      </c>
      <c r="Q113" s="1">
        <f t="shared" ca="1" si="11"/>
        <v>-3.3367870518343036E-2</v>
      </c>
      <c r="R113" s="1">
        <f t="shared" ca="1" si="11"/>
        <v>2.2093476914034415E-2</v>
      </c>
      <c r="S113" s="1">
        <f t="shared" ca="1" si="11"/>
        <v>6.1366832631198479E-2</v>
      </c>
      <c r="T113" s="1">
        <f t="shared" ca="1" si="11"/>
        <v>7.4293083089230758E-2</v>
      </c>
      <c r="U113" s="1">
        <f t="shared" ca="1" si="11"/>
        <v>0.11755178258299419</v>
      </c>
      <c r="V113" s="1">
        <f t="shared" ca="1" si="15"/>
        <v>0.20640600977361179</v>
      </c>
      <c r="W113" s="1">
        <f t="shared" ca="1" si="16"/>
        <v>0.32212612178979955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0.4964149555481927</v>
      </c>
      <c r="E114" s="1">
        <f t="shared" ca="1" si="13"/>
        <v>0.46952298894953054</v>
      </c>
      <c r="F114" s="1">
        <f t="shared" ca="1" si="14"/>
        <v>0.24802442994567148</v>
      </c>
      <c r="G114" s="1">
        <f t="shared" ca="1" si="10"/>
        <v>0.11656241459534153</v>
      </c>
      <c r="H114" s="1">
        <f t="shared" ca="1" si="10"/>
        <v>0.19346279374880782</v>
      </c>
      <c r="I114" s="1">
        <f t="shared" ca="1" si="11"/>
        <v>0.36008880912725189</v>
      </c>
      <c r="J114" s="1">
        <f t="shared" ca="1" si="11"/>
        <v>0.26804860972950839</v>
      </c>
      <c r="K114" s="1">
        <f t="shared" ca="1" si="11"/>
        <v>0.20539572306162612</v>
      </c>
      <c r="L114" s="1">
        <f t="shared" ca="1" si="11"/>
        <v>0.30733652047088689</v>
      </c>
      <c r="M114" s="1">
        <f t="shared" ca="1" si="11"/>
        <v>0.20955122171730026</v>
      </c>
      <c r="N114" s="1">
        <f t="shared" ca="1" si="11"/>
        <v>9.7938756130557872E-2</v>
      </c>
      <c r="O114" s="1">
        <f t="shared" ca="1" si="11"/>
        <v>7.2783186152035717E-2</v>
      </c>
      <c r="P114" s="1">
        <f t="shared" ca="1" si="11"/>
        <v>2.6171430097589342E-2</v>
      </c>
      <c r="Q114" s="1">
        <f t="shared" ca="1" si="11"/>
        <v>-3.3760287394080636E-2</v>
      </c>
      <c r="R114" s="1">
        <f t="shared" ca="1" si="11"/>
        <v>-4.2255273788885911E-2</v>
      </c>
      <c r="S114" s="1">
        <f t="shared" ca="1" si="11"/>
        <v>-1.412236161527769E-2</v>
      </c>
      <c r="T114" s="1">
        <f t="shared" ca="1" si="11"/>
        <v>-2.2438969818460369E-2</v>
      </c>
      <c r="U114" s="1">
        <f t="shared" ca="1" si="11"/>
        <v>1.3412796972649466E-2</v>
      </c>
      <c r="V114" s="1">
        <f t="shared" ca="1" si="15"/>
        <v>0.13746723783416179</v>
      </c>
      <c r="W114" s="1">
        <f t="shared" ca="1" si="16"/>
        <v>0.3223174244787681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0.36383041662068744</v>
      </c>
      <c r="E115" s="1">
        <f t="shared" ca="1" si="13"/>
        <v>0.42282555275963174</v>
      </c>
      <c r="F115" s="1">
        <f t="shared" ca="1" si="14"/>
        <v>0.24829248014884753</v>
      </c>
      <c r="G115" s="1">
        <f t="shared" ca="1" si="10"/>
        <v>0.14675976082770709</v>
      </c>
      <c r="H115" s="1">
        <f t="shared" ca="1" si="10"/>
        <v>0.29874203519339632</v>
      </c>
      <c r="I115" s="1">
        <f t="shared" ca="1" si="11"/>
        <v>0.45450086997084915</v>
      </c>
      <c r="J115" s="1">
        <f t="shared" ca="1" si="11"/>
        <v>0.29395445485242222</v>
      </c>
      <c r="K115" s="1">
        <f t="shared" ca="1" si="11"/>
        <v>0.26703702172623622</v>
      </c>
      <c r="L115" s="1">
        <f t="shared" ca="1" si="11"/>
        <v>0.36593046030145226</v>
      </c>
      <c r="M115" s="1">
        <f t="shared" ca="1" si="11"/>
        <v>0.24626786697965564</v>
      </c>
      <c r="N115" s="1">
        <f t="shared" ca="1" si="11"/>
        <v>0.10416702706674434</v>
      </c>
      <c r="O115" s="1">
        <f t="shared" ca="1" si="11"/>
        <v>5.9839519052960609E-2</v>
      </c>
      <c r="P115" s="1">
        <f t="shared" ca="1" si="11"/>
        <v>6.3555708449510182E-2</v>
      </c>
      <c r="Q115" s="1">
        <f t="shared" ca="1" si="11"/>
        <v>4.3124247285245318E-2</v>
      </c>
      <c r="R115" s="1">
        <f t="shared" ca="1" si="11"/>
        <v>2.3074422207658742E-2</v>
      </c>
      <c r="S115" s="1">
        <f t="shared" ca="1" si="11"/>
        <v>2.1127560857112197E-2</v>
      </c>
      <c r="T115" s="1">
        <f t="shared" ca="1" si="11"/>
        <v>4.0155625928618689E-2</v>
      </c>
      <c r="U115" s="1">
        <f t="shared" ca="1" si="11"/>
        <v>0.11792246434669533</v>
      </c>
      <c r="V115" s="1">
        <f t="shared" ca="1" si="15"/>
        <v>0.21326390228856049</v>
      </c>
      <c r="W115" s="1">
        <f t="shared" ca="1" si="16"/>
        <v>0.30498592738778457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0.42827945388495259</v>
      </c>
      <c r="E116" s="1">
        <f t="shared" ca="1" si="13"/>
        <v>0.44905793561274515</v>
      </c>
      <c r="F116" s="1">
        <f t="shared" ca="1" si="14"/>
        <v>0.25592717754433048</v>
      </c>
      <c r="G116" s="1">
        <f t="shared" ca="1" si="10"/>
        <v>0.1456960355684899</v>
      </c>
      <c r="H116" s="1">
        <f t="shared" ca="1" si="10"/>
        <v>0.2321616791543438</v>
      </c>
      <c r="I116" s="1">
        <f t="shared" ca="1" si="11"/>
        <v>0.35456056897405225</v>
      </c>
      <c r="J116" s="1">
        <f t="shared" ca="1" si="11"/>
        <v>0.26182073109878506</v>
      </c>
      <c r="K116" s="1">
        <f t="shared" ca="1" si="11"/>
        <v>0.27862217157138458</v>
      </c>
      <c r="L116" s="1">
        <f t="shared" ca="1" si="11"/>
        <v>0.38547685111140301</v>
      </c>
      <c r="M116" s="1">
        <f t="shared" ca="1" si="11"/>
        <v>0.21501363492161313</v>
      </c>
      <c r="N116" s="1">
        <f t="shared" ca="1" si="11"/>
        <v>2.4634560339202232E-2</v>
      </c>
      <c r="O116" s="1">
        <f t="shared" ca="1" si="11"/>
        <v>-2.6605752155896573E-2</v>
      </c>
      <c r="P116" s="1">
        <f t="shared" ca="1" si="11"/>
        <v>8.5287451848110492E-3</v>
      </c>
      <c r="Q116" s="1">
        <f t="shared" ca="1" si="11"/>
        <v>3.0079397332747115E-2</v>
      </c>
      <c r="R116" s="1">
        <f t="shared" ca="1" si="11"/>
        <v>3.5804666567781654E-2</v>
      </c>
      <c r="S116" s="1">
        <f t="shared" ca="1" si="11"/>
        <v>2.5657151025455478E-2</v>
      </c>
      <c r="T116" s="1">
        <f t="shared" ca="1" si="11"/>
        <v>1.3665125990108376E-2</v>
      </c>
      <c r="U116" s="1">
        <f t="shared" ca="1" si="11"/>
        <v>2.2840202138777507E-2</v>
      </c>
      <c r="V116" s="1">
        <f t="shared" ca="1" si="15"/>
        <v>0.1142696060657076</v>
      </c>
      <c r="W116" s="1">
        <f t="shared" ca="1" si="16"/>
        <v>0.26779266831790721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0.40621810677536191</v>
      </c>
      <c r="E117" s="1">
        <f t="shared" ca="1" si="13"/>
        <v>0.50689083444254412</v>
      </c>
      <c r="F117" s="1">
        <f t="shared" ca="1" si="14"/>
        <v>0.31877602606065336</v>
      </c>
      <c r="G117" s="1">
        <f t="shared" ca="1" si="10"/>
        <v>0.12624533478998518</v>
      </c>
      <c r="H117" s="1">
        <f t="shared" ca="1" si="10"/>
        <v>0.16820986121802614</v>
      </c>
      <c r="I117" s="1">
        <f t="shared" ca="1" si="11"/>
        <v>0.35194232164699757</v>
      </c>
      <c r="J117" s="1">
        <f t="shared" ca="1" si="11"/>
        <v>0.31225982228504801</v>
      </c>
      <c r="K117" s="1">
        <f t="shared" ca="1" si="11"/>
        <v>0.29682106379665052</v>
      </c>
      <c r="L117" s="1">
        <f t="shared" ca="1" si="11"/>
        <v>0.36742478972485421</v>
      </c>
      <c r="M117" s="1">
        <f t="shared" ca="1" si="11"/>
        <v>0.22925023797155492</v>
      </c>
      <c r="N117" s="1">
        <f t="shared" ca="1" si="11"/>
        <v>6.4390342776312906E-2</v>
      </c>
      <c r="O117" s="1">
        <f t="shared" ca="1" si="11"/>
        <v>6.6778196251984518E-3</v>
      </c>
      <c r="P117" s="1">
        <f t="shared" ca="1" si="11"/>
        <v>3.7908580180620724E-2</v>
      </c>
      <c r="Q117" s="1">
        <f t="shared" ca="1" si="11"/>
        <v>5.3797205012584073E-2</v>
      </c>
      <c r="R117" s="1">
        <f t="shared" ca="1" si="11"/>
        <v>4.3048912733074804E-2</v>
      </c>
      <c r="S117" s="1">
        <f t="shared" ca="1" si="11"/>
        <v>3.5826101756175642E-2</v>
      </c>
      <c r="T117" s="1">
        <f t="shared" ca="1" si="11"/>
        <v>5.8570967633921445E-2</v>
      </c>
      <c r="U117" s="1">
        <f t="shared" ca="1" si="11"/>
        <v>0.1207163198343965</v>
      </c>
      <c r="V117" s="1">
        <f t="shared" ca="1" si="15"/>
        <v>0.18149481786603339</v>
      </c>
      <c r="W117" s="1">
        <f t="shared" ca="1" si="16"/>
        <v>0.26158806241396132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0.19454866664742423</v>
      </c>
      <c r="E118" s="1">
        <f t="shared" ca="1" si="13"/>
        <v>0.33668193790383333</v>
      </c>
      <c r="F118" s="1">
        <f t="shared" ca="1" si="14"/>
        <v>0.23023188920225923</v>
      </c>
      <c r="G118" s="1">
        <f t="shared" ca="1" si="10"/>
        <v>0.14248319659569647</v>
      </c>
      <c r="H118" s="1">
        <f t="shared" ca="1" si="10"/>
        <v>0.26425295703324458</v>
      </c>
      <c r="I118" s="1">
        <f t="shared" ca="1" si="11"/>
        <v>0.45815735105601202</v>
      </c>
      <c r="J118" s="1">
        <f t="shared" ca="1" si="11"/>
        <v>0.39211076202238515</v>
      </c>
      <c r="K118" s="1">
        <f t="shared" ca="1" si="11"/>
        <v>0.36919834286448461</v>
      </c>
      <c r="L118" s="1">
        <f t="shared" ca="1" si="11"/>
        <v>0.47117785925710115</v>
      </c>
      <c r="M118" s="1">
        <f t="shared" ca="1" si="11"/>
        <v>0.37012023288977214</v>
      </c>
      <c r="N118" s="1">
        <f t="shared" ca="1" si="11"/>
        <v>0.15978293117187245</v>
      </c>
      <c r="O118" s="1">
        <f t="shared" ca="1" si="11"/>
        <v>3.2572338814563735E-2</v>
      </c>
      <c r="P118" s="1">
        <f t="shared" ca="1" si="11"/>
        <v>3.0504942591647283E-2</v>
      </c>
      <c r="Q118" s="1">
        <f t="shared" ca="1" si="11"/>
        <v>6.7980209744429726E-2</v>
      </c>
      <c r="R118" s="1">
        <f t="shared" ca="1" si="11"/>
        <v>6.9433407010797893E-2</v>
      </c>
      <c r="S118" s="1">
        <f t="shared" ca="1" si="11"/>
        <v>3.4859989808870839E-2</v>
      </c>
      <c r="T118" s="1">
        <f t="shared" ca="1" si="11"/>
        <v>7.4105875295697385E-3</v>
      </c>
      <c r="U118" s="1">
        <f t="shared" ca="1" si="11"/>
        <v>1.4840767701252162E-2</v>
      </c>
      <c r="V118" s="1">
        <f t="shared" ca="1" si="15"/>
        <v>9.2717011243270114E-2</v>
      </c>
      <c r="W118" s="1">
        <f t="shared" ca="1" si="16"/>
        <v>0.22360641639550627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0.29696546965637227</v>
      </c>
      <c r="E119" s="1">
        <f t="shared" ca="1" si="13"/>
        <v>0.34206957286157502</v>
      </c>
      <c r="F119" s="1">
        <f t="shared" ca="1" si="14"/>
        <v>0.22687844336130195</v>
      </c>
      <c r="G119" s="1">
        <f t="shared" ca="1" si="10"/>
        <v>0.17107321299926503</v>
      </c>
      <c r="H119" s="1">
        <f t="shared" ca="1" si="10"/>
        <v>0.28125541052691827</v>
      </c>
      <c r="I119" s="1">
        <f t="shared" ca="1" si="11"/>
        <v>0.36591564153906636</v>
      </c>
      <c r="J119" s="1">
        <f t="shared" ca="1" si="11"/>
        <v>0.23662193807111137</v>
      </c>
      <c r="K119" s="1">
        <f t="shared" ca="1" si="11"/>
        <v>0.28163528737397592</v>
      </c>
      <c r="L119" s="1">
        <f t="shared" ca="1" si="11"/>
        <v>0.4295651987959051</v>
      </c>
      <c r="M119" s="1">
        <f t="shared" ca="1" si="11"/>
        <v>0.28059067193610016</v>
      </c>
      <c r="N119" s="1">
        <f t="shared" ca="1" si="11"/>
        <v>0.10832305392102762</v>
      </c>
      <c r="O119" s="1">
        <f t="shared" ca="1" si="11"/>
        <v>6.3386214073600317E-2</v>
      </c>
      <c r="P119" s="1">
        <f t="shared" ca="1" si="11"/>
        <v>4.5388583225904819E-2</v>
      </c>
      <c r="Q119" s="1">
        <f t="shared" ca="1" si="11"/>
        <v>4.2923202163406438E-3</v>
      </c>
      <c r="R119" s="1">
        <f t="shared" ca="1" si="11"/>
        <v>4.3409494639672731E-2</v>
      </c>
      <c r="S119" s="1">
        <f t="shared" ca="1" si="11"/>
        <v>6.476720224786435E-2</v>
      </c>
      <c r="T119" s="1">
        <f t="shared" ca="1" si="11"/>
        <v>5.0110777519213022E-2</v>
      </c>
      <c r="U119" s="1">
        <f t="shared" ca="1" si="11"/>
        <v>5.7465726050190472E-2</v>
      </c>
      <c r="V119" s="1">
        <f t="shared" ca="1" si="15"/>
        <v>0.18223956451836504</v>
      </c>
      <c r="W119" s="1">
        <f t="shared" ca="1" si="16"/>
        <v>0.38214570559026234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0.25787477693226274</v>
      </c>
      <c r="E120" s="1">
        <f t="shared" ca="1" si="13"/>
        <v>0.35061982979326622</v>
      </c>
      <c r="F120" s="1">
        <f t="shared" ca="1" si="14"/>
        <v>0.2247469293605481</v>
      </c>
      <c r="G120" s="1">
        <f t="shared" ca="1" si="10"/>
        <v>0.145433334335483</v>
      </c>
      <c r="H120" s="1">
        <f t="shared" ca="1" si="10"/>
        <v>0.26687703398824303</v>
      </c>
      <c r="I120" s="1">
        <f t="shared" ca="1" si="11"/>
        <v>0.41127674803990838</v>
      </c>
      <c r="J120" s="1">
        <f t="shared" ca="1" si="11"/>
        <v>0.26860887892358143</v>
      </c>
      <c r="K120" s="1">
        <f t="shared" ca="1" si="11"/>
        <v>0.27971458315468894</v>
      </c>
      <c r="L120" s="1">
        <f t="shared" ca="1" si="11"/>
        <v>0.4202400873227079</v>
      </c>
      <c r="M120" s="1">
        <f t="shared" ca="1" si="11"/>
        <v>0.30823996015950239</v>
      </c>
      <c r="N120" s="1">
        <f t="shared" ca="1" si="11"/>
        <v>0.13603848869739116</v>
      </c>
      <c r="O120" s="1">
        <f t="shared" ca="1" si="11"/>
        <v>6.260359750846517E-2</v>
      </c>
      <c r="P120" s="1">
        <f t="shared" ca="1" si="11"/>
        <v>0.12730900684380883</v>
      </c>
      <c r="Q120" s="1">
        <f t="shared" ca="1" si="11"/>
        <v>0.13396479917090051</v>
      </c>
      <c r="R120" s="1">
        <f t="shared" ca="1" si="11"/>
        <v>5.0770661919233594E-2</v>
      </c>
      <c r="S120" s="1">
        <f t="shared" ca="1" si="11"/>
        <v>-8.5004975633446774E-3</v>
      </c>
      <c r="T120" s="1">
        <f t="shared" ca="1" si="11"/>
        <v>1.0156607840034299E-2</v>
      </c>
      <c r="U120" s="1">
        <f t="shared" ca="1" si="11"/>
        <v>7.2486472776838756E-2</v>
      </c>
      <c r="V120" s="1">
        <f t="shared" ca="1" si="15"/>
        <v>0.1656891913143759</v>
      </c>
      <c r="W120" s="1">
        <f t="shared" ca="1" si="16"/>
        <v>0.26627118189573351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0.41163528979085712</v>
      </c>
      <c r="E121" s="1">
        <f t="shared" ca="1" si="13"/>
        <v>0.48276084576113237</v>
      </c>
      <c r="F121" s="1">
        <f t="shared" ca="1" si="14"/>
        <v>0.2871392657784817</v>
      </c>
      <c r="G121" s="1">
        <f t="shared" ca="1" si="10"/>
        <v>0.12703143524339666</v>
      </c>
      <c r="H121" s="1">
        <f t="shared" ca="1" si="10"/>
        <v>0.17530909069570541</v>
      </c>
      <c r="I121" s="1">
        <f t="shared" ca="1" si="11"/>
        <v>0.3032802075030635</v>
      </c>
      <c r="J121" s="1">
        <f t="shared" ca="1" si="11"/>
        <v>0.20541752701841326</v>
      </c>
      <c r="K121" s="1">
        <f t="shared" ca="1" si="11"/>
        <v>0.2554358577475403</v>
      </c>
      <c r="L121" s="1">
        <f t="shared" ca="1" si="11"/>
        <v>0.450498782398702</v>
      </c>
      <c r="M121" s="1">
        <f t="shared" ca="1" si="11"/>
        <v>0.36499930556558685</v>
      </c>
      <c r="N121" s="1">
        <f t="shared" ca="1" si="11"/>
        <v>0.16102837690880395</v>
      </c>
      <c r="O121" s="1">
        <f t="shared" ca="1" si="11"/>
        <v>8.3226939730704802E-2</v>
      </c>
      <c r="P121" s="1">
        <f t="shared" ca="1" si="11"/>
        <v>9.8695334046460498E-2</v>
      </c>
      <c r="Q121" s="1">
        <f t="shared" ca="1" si="11"/>
        <v>6.4241456559465795E-2</v>
      </c>
      <c r="R121" s="1">
        <f t="shared" ca="1" si="11"/>
        <v>3.4383863676461138E-2</v>
      </c>
      <c r="S121" s="1">
        <f t="shared" ca="1" si="11"/>
        <v>3.7672816862605693E-2</v>
      </c>
      <c r="T121" s="1">
        <f t="shared" ca="1" si="11"/>
        <v>2.2154116911617096E-2</v>
      </c>
      <c r="U121" s="1">
        <f t="shared" ca="1" si="11"/>
        <v>-1.4674617638637921E-3</v>
      </c>
      <c r="V121" s="1">
        <f t="shared" ca="1" si="15"/>
        <v>9.1464702268265405E-2</v>
      </c>
      <c r="W121" s="1">
        <f t="shared" ca="1" si="16"/>
        <v>0.28999023654822464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0.20615093778337931</v>
      </c>
      <c r="E122" s="1">
        <f t="shared" ca="1" si="13"/>
        <v>0.32973258603206979</v>
      </c>
      <c r="F122" s="1">
        <f t="shared" ca="1" si="14"/>
        <v>0.20806079518597631</v>
      </c>
      <c r="G122" s="1">
        <f t="shared" ca="1" si="10"/>
        <v>0.11580059858883311</v>
      </c>
      <c r="H122" s="1">
        <f t="shared" ca="1" si="10"/>
        <v>0.20457976675009917</v>
      </c>
      <c r="I122" s="1">
        <f t="shared" ca="1" si="11"/>
        <v>0.35413263170994441</v>
      </c>
      <c r="J122" s="1">
        <f t="shared" ca="1" si="11"/>
        <v>0.25536209830361634</v>
      </c>
      <c r="K122" s="1">
        <f t="shared" ca="1" si="11"/>
        <v>0.24699181052824981</v>
      </c>
      <c r="L122" s="1">
        <f t="shared" ca="1" si="11"/>
        <v>0.31914567088282342</v>
      </c>
      <c r="M122" s="1">
        <f t="shared" ca="1" si="11"/>
        <v>0.18817004052769554</v>
      </c>
      <c r="N122" s="1">
        <f t="shared" ca="1" si="11"/>
        <v>4.6289189068942957E-2</v>
      </c>
      <c r="O122" s="1">
        <f t="shared" ca="1" si="11"/>
        <v>2.9450930836999577E-2</v>
      </c>
      <c r="P122" s="1">
        <f t="shared" ca="1" si="11"/>
        <v>4.0609095986606739E-2</v>
      </c>
      <c r="Q122" s="1">
        <f t="shared" ca="1" si="11"/>
        <v>4.1002943146391924E-4</v>
      </c>
      <c r="R122" s="1">
        <f t="shared" ca="1" si="11"/>
        <v>1.5061349297462334E-2</v>
      </c>
      <c r="S122" s="1">
        <f t="shared" ca="1" si="11"/>
        <v>1.9669265428683861E-2</v>
      </c>
      <c r="T122" s="1">
        <f t="shared" ca="1" si="11"/>
        <v>1.0749912710922951E-2</v>
      </c>
      <c r="U122" s="1">
        <f t="shared" ca="1" si="11"/>
        <v>3.1697447990507964E-2</v>
      </c>
      <c r="V122" s="1">
        <f t="shared" ca="1" si="15"/>
        <v>0.11280377211566789</v>
      </c>
      <c r="W122" s="1">
        <f t="shared" ca="1" si="16"/>
        <v>0.28270439210392728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0.21294425799758102</v>
      </c>
      <c r="E123" s="1">
        <f t="shared" ca="1" si="13"/>
        <v>0.20665534355352858</v>
      </c>
      <c r="F123" s="1">
        <f t="shared" ca="1" si="14"/>
        <v>5.8081738712618756E-2</v>
      </c>
      <c r="G123" s="1">
        <f t="shared" ca="1" si="10"/>
        <v>-3.7532336474719458E-2</v>
      </c>
      <c r="H123" s="1">
        <f t="shared" ca="1" si="10"/>
        <v>-1.7264936278207691E-2</v>
      </c>
      <c r="I123" s="1">
        <f t="shared" ca="1" si="11"/>
        <v>6.5402062167438921E-2</v>
      </c>
      <c r="J123" s="1">
        <f t="shared" ca="1" si="11"/>
        <v>8.0567161502015372E-2</v>
      </c>
      <c r="K123" s="1">
        <f t="shared" ca="1" si="11"/>
        <v>7.2335617536369634E-2</v>
      </c>
      <c r="L123" s="1">
        <f t="shared" ca="1" si="11"/>
        <v>0.10040200273721629</v>
      </c>
      <c r="M123" s="1">
        <f t="shared" ca="1" si="11"/>
        <v>7.4002620466219693E-2</v>
      </c>
      <c r="N123" s="1">
        <f t="shared" ca="1" si="11"/>
        <v>7.148209909314665E-2</v>
      </c>
      <c r="O123" s="1">
        <f t="shared" ca="1" si="11"/>
        <v>0.10863442093254158</v>
      </c>
      <c r="P123" s="1">
        <f t="shared" ca="1" si="11"/>
        <v>0.1186065703510943</v>
      </c>
      <c r="Q123" s="1">
        <f t="shared" ca="1" si="11"/>
        <v>6.9454819347394878E-2</v>
      </c>
      <c r="R123" s="1">
        <f t="shared" ca="1" si="11"/>
        <v>3.2855787356248722E-2</v>
      </c>
      <c r="S123" s="1">
        <f t="shared" ca="1" si="11"/>
        <v>3.9522656869905394E-2</v>
      </c>
      <c r="T123" s="1">
        <f t="shared" ca="1" si="11"/>
        <v>6.8748777323001969E-2</v>
      </c>
      <c r="U123" s="1">
        <f t="shared" ca="1" si="11"/>
        <v>7.4669727774745231E-2</v>
      </c>
      <c r="V123" s="1">
        <f t="shared" ca="1" si="15"/>
        <v>0.17071109752128494</v>
      </c>
      <c r="W123" s="1">
        <f t="shared" ca="1" si="16"/>
        <v>0.39322767457289054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0.28675658909789981</v>
      </c>
      <c r="E124" s="1">
        <f t="shared" ca="1" si="13"/>
        <v>0.36922924429543857</v>
      </c>
      <c r="F124" s="1">
        <f t="shared" ca="1" si="14"/>
        <v>0.27993224432050801</v>
      </c>
      <c r="G124" s="1">
        <f t="shared" ca="1" si="10"/>
        <v>0.19112113607222861</v>
      </c>
      <c r="H124" s="1">
        <f t="shared" ca="1" si="10"/>
        <v>0.26025654672276366</v>
      </c>
      <c r="I124" s="1">
        <f t="shared" ca="1" si="11"/>
        <v>0.37942887376527745</v>
      </c>
      <c r="J124" s="1">
        <f t="shared" ca="1" si="11"/>
        <v>0.31314163705326042</v>
      </c>
      <c r="K124" s="1">
        <f t="shared" ca="1" si="11"/>
        <v>0.35361716568869433</v>
      </c>
      <c r="L124" s="1">
        <f t="shared" ca="1" si="11"/>
        <v>0.4529425424419683</v>
      </c>
      <c r="M124" s="1">
        <f t="shared" ca="1" si="11"/>
        <v>0.2929079365717096</v>
      </c>
      <c r="N124" s="1">
        <f t="shared" ca="1" si="11"/>
        <v>0.10507058006208911</v>
      </c>
      <c r="O124" s="1">
        <f t="shared" ca="1" si="11"/>
        <v>3.0016859542740987E-2</v>
      </c>
      <c r="P124" s="1">
        <f t="shared" ca="1" si="11"/>
        <v>2.833490247055993E-2</v>
      </c>
      <c r="Q124" s="1">
        <f t="shared" ca="1" si="11"/>
        <v>4.5477401637811908E-2</v>
      </c>
      <c r="R124" s="1">
        <f t="shared" ca="1" si="11"/>
        <v>3.4409812696247093E-2</v>
      </c>
      <c r="S124" s="1">
        <f t="shared" ca="1" si="11"/>
        <v>7.3270909681301952E-4</v>
      </c>
      <c r="T124" s="1">
        <f t="shared" ca="1" si="11"/>
        <v>7.8110132899514477E-3</v>
      </c>
      <c r="U124" s="1">
        <f t="shared" ca="1" si="11"/>
        <v>6.5025358144136458E-2</v>
      </c>
      <c r="V124" s="1">
        <f t="shared" ca="1" si="15"/>
        <v>0.20982185166483872</v>
      </c>
      <c r="W124" s="1">
        <f t="shared" ca="1" si="16"/>
        <v>0.4457614593880076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0.32358667765777988</v>
      </c>
      <c r="E125" s="1">
        <f t="shared" ca="1" si="13"/>
        <v>0.3897934789580893</v>
      </c>
      <c r="F125" s="1">
        <f t="shared" ca="1" si="14"/>
        <v>0.25266165232659399</v>
      </c>
      <c r="G125" s="1">
        <f t="shared" ca="1" si="10"/>
        <v>0.16163448354108892</v>
      </c>
      <c r="H125" s="1">
        <f t="shared" ca="1" si="10"/>
        <v>0.22727914952799622</v>
      </c>
      <c r="I125" s="1">
        <f t="shared" ca="1" si="11"/>
        <v>0.3618708066168258</v>
      </c>
      <c r="J125" s="1">
        <f t="shared" ca="1" si="11"/>
        <v>0.27727376054117314</v>
      </c>
      <c r="K125" s="1">
        <f t="shared" ca="1" si="11"/>
        <v>0.28194721463418804</v>
      </c>
      <c r="L125" s="1">
        <f t="shared" ca="1" si="11"/>
        <v>0.37688186361187176</v>
      </c>
      <c r="M125" s="1">
        <f t="shared" ca="1" si="11"/>
        <v>0.23432971292925955</v>
      </c>
      <c r="N125" s="1">
        <f t="shared" ca="1" si="11"/>
        <v>5.0171673146730503E-2</v>
      </c>
      <c r="O125" s="1">
        <f t="shared" ca="1" si="11"/>
        <v>-7.8414306793330252E-2</v>
      </c>
      <c r="P125" s="1">
        <f t="shared" ca="1" si="11"/>
        <v>-9.9362491930715266E-2</v>
      </c>
      <c r="Q125" s="1">
        <f t="shared" ca="1" si="11"/>
        <v>-3.5869820017359097E-2</v>
      </c>
      <c r="R125" s="1">
        <f t="shared" ca="1" si="11"/>
        <v>6.506004396098111E-3</v>
      </c>
      <c r="S125" s="1">
        <f t="shared" ca="1" si="11"/>
        <v>1.2576315193931334E-2</v>
      </c>
      <c r="T125" s="1">
        <f t="shared" ca="1" si="11"/>
        <v>2.9786847461761724E-2</v>
      </c>
      <c r="U125" s="1">
        <f t="shared" ca="1" si="11"/>
        <v>7.832700432407369E-2</v>
      </c>
      <c r="V125" s="1">
        <f t="shared" ca="1" si="15"/>
        <v>0.15537774251687778</v>
      </c>
      <c r="W125" s="1">
        <f t="shared" ca="1" si="16"/>
        <v>0.27621976579470248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0.2806872575783132</v>
      </c>
      <c r="E126" s="1">
        <f t="shared" ca="1" si="13"/>
        <v>0.37025713784812286</v>
      </c>
      <c r="F126" s="1">
        <f t="shared" ca="1" si="14"/>
        <v>0.27407805429766724</v>
      </c>
      <c r="G126" s="1">
        <f t="shared" ca="1" si="10"/>
        <v>0.19157123511785284</v>
      </c>
      <c r="H126" s="1">
        <f t="shared" ca="1" si="10"/>
        <v>0.24401612977724038</v>
      </c>
      <c r="I126" s="1">
        <f t="shared" ca="1" si="11"/>
        <v>0.36661240620152441</v>
      </c>
      <c r="J126" s="1">
        <f t="shared" ca="1" si="11"/>
        <v>0.29193093524500285</v>
      </c>
      <c r="K126" s="1">
        <f t="shared" ca="1" si="11"/>
        <v>0.30065335182056863</v>
      </c>
      <c r="L126" s="1">
        <f t="shared" ca="1" si="11"/>
        <v>0.38747351288836429</v>
      </c>
      <c r="M126" s="1">
        <f t="shared" ca="1" si="11"/>
        <v>0.24736616777016357</v>
      </c>
      <c r="N126" s="1">
        <f t="shared" ca="1" si="11"/>
        <v>0.10524761132586639</v>
      </c>
      <c r="O126" s="1">
        <f t="shared" ca="1" si="11"/>
        <v>8.1228002980861677E-2</v>
      </c>
      <c r="P126" s="1">
        <f t="shared" ca="1" si="11"/>
        <v>0.10577767501547505</v>
      </c>
      <c r="Q126" s="1">
        <f t="shared" ca="1" si="11"/>
        <v>0.11989912902856034</v>
      </c>
      <c r="R126" s="1">
        <f t="shared" ca="1" si="11"/>
        <v>0.11251003741956263</v>
      </c>
      <c r="S126" s="1">
        <f t="shared" ca="1" si="11"/>
        <v>8.7420347436966001E-2</v>
      </c>
      <c r="T126" s="1">
        <f t="shared" ca="1" si="11"/>
        <v>8.4716414128100687E-2</v>
      </c>
      <c r="U126" s="1">
        <f t="shared" ca="1" si="11"/>
        <v>0.12272607350888572</v>
      </c>
      <c r="V126" s="1">
        <f t="shared" ca="1" si="15"/>
        <v>0.25387166204261891</v>
      </c>
      <c r="W126" s="1">
        <f t="shared" ca="1" si="16"/>
        <v>0.44119406309361875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0.36816552332148023</v>
      </c>
      <c r="E127" s="1">
        <f t="shared" ca="1" si="13"/>
        <v>0.46539596368329816</v>
      </c>
      <c r="F127" s="1">
        <f t="shared" ca="1" si="14"/>
        <v>0.32972392671599532</v>
      </c>
      <c r="G127" s="1">
        <f t="shared" ca="1" si="14"/>
        <v>0.21286220713200721</v>
      </c>
      <c r="H127" s="1">
        <f t="shared" ca="1" si="14"/>
        <v>0.30752210975450212</v>
      </c>
      <c r="I127" s="1">
        <f t="shared" ca="1" si="14"/>
        <v>0.46350464748089715</v>
      </c>
      <c r="J127" s="1">
        <f t="shared" ca="1" si="14"/>
        <v>0.37381416953309793</v>
      </c>
      <c r="K127" s="1">
        <f t="shared" ca="1" si="14"/>
        <v>0.36015077118461714</v>
      </c>
      <c r="L127" s="1">
        <f t="shared" ca="1" si="14"/>
        <v>0.43918366434782696</v>
      </c>
      <c r="M127" s="1">
        <f t="shared" ca="1" si="14"/>
        <v>0.28351838683231118</v>
      </c>
      <c r="N127" s="1">
        <f t="shared" ca="1" si="14"/>
        <v>0.12301947836784273</v>
      </c>
      <c r="O127" s="1">
        <f t="shared" ca="1" si="14"/>
        <v>6.5828628084990487E-2</v>
      </c>
      <c r="P127" s="1">
        <f t="shared" ca="1" si="14"/>
        <v>6.6982715367001067E-2</v>
      </c>
      <c r="Q127" s="1">
        <f t="shared" ca="1" si="14"/>
        <v>7.9292494492319121E-2</v>
      </c>
      <c r="R127" s="1">
        <f t="shared" ca="1" si="14"/>
        <v>5.2038841614662865E-2</v>
      </c>
      <c r="S127" s="1">
        <f t="shared" ca="1" si="14"/>
        <v>-1.611502566751899E-3</v>
      </c>
      <c r="T127" s="1">
        <f t="shared" ca="1" si="14"/>
        <v>-1.0368315807280926E-3</v>
      </c>
      <c r="U127" s="1">
        <f t="shared" ca="1" si="14"/>
        <v>5.887775122096188E-2</v>
      </c>
      <c r="V127" s="1">
        <f t="shared" ca="1" si="15"/>
        <v>0.16998999505651458</v>
      </c>
      <c r="W127" s="1">
        <f t="shared" ca="1" si="16"/>
        <v>0.3653379079709505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0.37911501107890311</v>
      </c>
      <c r="E128" s="1">
        <f t="shared" ca="1" si="13"/>
        <v>0.42300557820319756</v>
      </c>
      <c r="F128" s="1">
        <f t="shared" ref="F128:U143" ca="1" si="17">(F78+0.6*(G78+E78)+0.15*(D78+H78))/(1+2*0.6+2*0.15)</f>
        <v>0.22826154165088131</v>
      </c>
      <c r="G128" s="1">
        <f t="shared" ca="1" si="17"/>
        <v>0.11930253171193365</v>
      </c>
      <c r="H128" s="1">
        <f t="shared" ca="1" si="17"/>
        <v>0.24343907140407567</v>
      </c>
      <c r="I128" s="1">
        <f t="shared" ca="1" si="17"/>
        <v>0.4274290851970749</v>
      </c>
      <c r="J128" s="1">
        <f t="shared" ca="1" si="17"/>
        <v>0.31667348438334114</v>
      </c>
      <c r="K128" s="1">
        <f t="shared" ca="1" si="17"/>
        <v>0.28568757804265899</v>
      </c>
      <c r="L128" s="1">
        <f t="shared" ca="1" si="17"/>
        <v>0.44845555427406614</v>
      </c>
      <c r="M128" s="1">
        <f t="shared" ca="1" si="17"/>
        <v>0.47980284709493726</v>
      </c>
      <c r="N128" s="1">
        <f t="shared" ca="1" si="17"/>
        <v>0.30977522866407303</v>
      </c>
      <c r="O128" s="1">
        <f t="shared" ca="1" si="17"/>
        <v>0.15124595937013488</v>
      </c>
      <c r="P128" s="1">
        <f t="shared" ca="1" si="17"/>
        <v>7.1078545926494568E-2</v>
      </c>
      <c r="Q128" s="1">
        <f t="shared" ca="1" si="17"/>
        <v>4.8370468048394573E-2</v>
      </c>
      <c r="R128" s="1">
        <f t="shared" ca="1" si="17"/>
        <v>8.5358348574621624E-4</v>
      </c>
      <c r="S128" s="1">
        <f t="shared" ca="1" si="17"/>
        <v>4.7107574234086401E-3</v>
      </c>
      <c r="T128" s="1">
        <f t="shared" ca="1" si="17"/>
        <v>0.12664716546341973</v>
      </c>
      <c r="U128" s="1">
        <f t="shared" ca="1" si="17"/>
        <v>0.22827421954284494</v>
      </c>
      <c r="V128" s="1">
        <f t="shared" ca="1" si="15"/>
        <v>0.23375812475648622</v>
      </c>
      <c r="W128" s="1">
        <f t="shared" ca="1" si="16"/>
        <v>0.35723738149613277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0.3935925226677604</v>
      </c>
      <c r="E129" s="1">
        <f t="shared" ca="1" si="13"/>
        <v>0.45305545024135396</v>
      </c>
      <c r="F129" s="1">
        <f t="shared" ca="1" si="17"/>
        <v>0.27108500510715983</v>
      </c>
      <c r="G129" s="1">
        <f t="shared" ca="1" si="17"/>
        <v>0.15205816681548273</v>
      </c>
      <c r="H129" s="1">
        <f t="shared" ca="1" si="17"/>
        <v>0.2663284806783488</v>
      </c>
      <c r="I129" s="1">
        <f t="shared" ca="1" si="17"/>
        <v>0.41373153042738481</v>
      </c>
      <c r="J129" s="1">
        <f t="shared" ca="1" si="17"/>
        <v>0.27219101584210897</v>
      </c>
      <c r="K129" s="1">
        <f t="shared" ca="1" si="17"/>
        <v>0.26032730905251228</v>
      </c>
      <c r="L129" s="1">
        <f t="shared" ca="1" si="17"/>
        <v>0.38623689698991392</v>
      </c>
      <c r="M129" s="1">
        <f t="shared" ca="1" si="17"/>
        <v>0.27273361345347802</v>
      </c>
      <c r="N129" s="1">
        <f t="shared" ca="1" si="17"/>
        <v>0.11531064360924563</v>
      </c>
      <c r="O129" s="1">
        <f t="shared" ca="1" si="17"/>
        <v>3.3629614477414069E-2</v>
      </c>
      <c r="P129" s="1">
        <f t="shared" ca="1" si="17"/>
        <v>3.0125104212867581E-2</v>
      </c>
      <c r="Q129" s="1">
        <f t="shared" ca="1" si="17"/>
        <v>-8.0295954080533589E-3</v>
      </c>
      <c r="R129" s="1">
        <f t="shared" ca="1" si="17"/>
        <v>-7.9606711055334414E-2</v>
      </c>
      <c r="S129" s="1">
        <f t="shared" ca="1" si="17"/>
        <v>-0.10273362231654563</v>
      </c>
      <c r="T129" s="1">
        <f t="shared" ca="1" si="17"/>
        <v>-4.2523588213426784E-2</v>
      </c>
      <c r="U129" s="1">
        <f t="shared" ca="1" si="17"/>
        <v>7.9388261500618756E-2</v>
      </c>
      <c r="V129" s="1">
        <f t="shared" ca="1" si="15"/>
        <v>0.18682774819256925</v>
      </c>
      <c r="W129" s="1">
        <f t="shared" ca="1" si="16"/>
        <v>0.27947847448129137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0.31927271400790375</v>
      </c>
      <c r="E130" s="1">
        <f t="shared" ca="1" si="13"/>
        <v>0.35360772189331369</v>
      </c>
      <c r="F130" s="1">
        <f t="shared" ca="1" si="17"/>
        <v>0.2783380729742112</v>
      </c>
      <c r="G130" s="1">
        <f t="shared" ca="1" si="17"/>
        <v>0.19777605382652091</v>
      </c>
      <c r="H130" s="1">
        <f t="shared" ca="1" si="17"/>
        <v>0.19757246847361221</v>
      </c>
      <c r="I130" s="1">
        <f t="shared" ca="1" si="17"/>
        <v>0.24037618992342372</v>
      </c>
      <c r="J130" s="1">
        <f t="shared" ca="1" si="17"/>
        <v>0.15825232209210499</v>
      </c>
      <c r="K130" s="1">
        <f t="shared" ca="1" si="17"/>
        <v>0.19105833826003604</v>
      </c>
      <c r="L130" s="1">
        <f t="shared" ca="1" si="17"/>
        <v>0.29779656748760602</v>
      </c>
      <c r="M130" s="1">
        <f t="shared" ca="1" si="17"/>
        <v>0.2354709655506057</v>
      </c>
      <c r="N130" s="1">
        <f t="shared" ca="1" si="17"/>
        <v>9.7339121319713257E-2</v>
      </c>
      <c r="O130" s="1">
        <f t="shared" ca="1" si="17"/>
        <v>2.6423552498832863E-2</v>
      </c>
      <c r="P130" s="1">
        <f t="shared" ca="1" si="17"/>
        <v>3.1428780425489564E-2</v>
      </c>
      <c r="Q130" s="1">
        <f t="shared" ca="1" si="17"/>
        <v>4.5556948636624642E-2</v>
      </c>
      <c r="R130" s="1">
        <f t="shared" ca="1" si="17"/>
        <v>1.8854186716637158E-2</v>
      </c>
      <c r="S130" s="1">
        <f t="shared" ca="1" si="17"/>
        <v>-1.9532945351396803E-2</v>
      </c>
      <c r="T130" s="1">
        <f t="shared" ca="1" si="17"/>
        <v>-2.1681176874319141E-2</v>
      </c>
      <c r="U130" s="1">
        <f t="shared" ca="1" si="17"/>
        <v>4.0392035594640774E-2</v>
      </c>
      <c r="V130" s="1">
        <f t="shared" ca="1" si="15"/>
        <v>0.1682143598589497</v>
      </c>
      <c r="W130" s="1">
        <f t="shared" ca="1" si="16"/>
        <v>0.2698124645874998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0.40872094908256823</v>
      </c>
      <c r="E131" s="1">
        <f t="shared" ca="1" si="13"/>
        <v>0.46883510846098359</v>
      </c>
      <c r="F131" s="1">
        <f t="shared" ca="1" si="17"/>
        <v>0.29777630222179352</v>
      </c>
      <c r="G131" s="1">
        <f t="shared" ca="1" si="17"/>
        <v>0.18495814634751223</v>
      </c>
      <c r="H131" s="1">
        <f t="shared" ca="1" si="17"/>
        <v>0.29304260148834238</v>
      </c>
      <c r="I131" s="1">
        <f t="shared" ca="1" si="17"/>
        <v>0.42310036307206411</v>
      </c>
      <c r="J131" s="1">
        <f t="shared" ca="1" si="17"/>
        <v>0.29764604439162168</v>
      </c>
      <c r="K131" s="1">
        <f t="shared" ca="1" si="17"/>
        <v>0.28376927546892061</v>
      </c>
      <c r="L131" s="1">
        <f t="shared" ca="1" si="17"/>
        <v>0.4335732208088251</v>
      </c>
      <c r="M131" s="1">
        <f t="shared" ca="1" si="17"/>
        <v>0.34017601601342895</v>
      </c>
      <c r="N131" s="1">
        <f t="shared" ca="1" si="17"/>
        <v>0.14844751197615694</v>
      </c>
      <c r="O131" s="1">
        <f t="shared" ca="1" si="17"/>
        <v>2.6698402921372912E-2</v>
      </c>
      <c r="P131" s="1">
        <f t="shared" ca="1" si="17"/>
        <v>-6.8407602724107801E-3</v>
      </c>
      <c r="Q131" s="1">
        <f t="shared" ca="1" si="17"/>
        <v>-2.3199462835417864E-2</v>
      </c>
      <c r="R131" s="1">
        <f t="shared" ca="1" si="17"/>
        <v>-1.594913267772748E-2</v>
      </c>
      <c r="S131" s="1">
        <f t="shared" ca="1" si="17"/>
        <v>4.9781850301186058E-2</v>
      </c>
      <c r="T131" s="1">
        <f t="shared" ca="1" si="17"/>
        <v>6.3304846672937107E-2</v>
      </c>
      <c r="U131" s="1">
        <f t="shared" ca="1" si="17"/>
        <v>4.8519075514697939E-2</v>
      </c>
      <c r="V131" s="1">
        <f t="shared" ca="1" si="15"/>
        <v>7.5945233132814413E-2</v>
      </c>
      <c r="W131" s="1">
        <f t="shared" ca="1" si="16"/>
        <v>0.20003537015338166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0.32472747018551679</v>
      </c>
      <c r="E132" s="1">
        <f t="shared" ca="1" si="13"/>
        <v>0.39489339214422881</v>
      </c>
      <c r="F132" s="1">
        <f t="shared" ca="1" si="17"/>
        <v>0.21339366157783424</v>
      </c>
      <c r="G132" s="1">
        <f t="shared" ca="1" si="17"/>
        <v>0.13525687972627035</v>
      </c>
      <c r="H132" s="1">
        <f t="shared" ca="1" si="17"/>
        <v>0.26168171507285415</v>
      </c>
      <c r="I132" s="1">
        <f t="shared" ca="1" si="17"/>
        <v>0.39703233857746445</v>
      </c>
      <c r="J132" s="1">
        <f t="shared" ca="1" si="17"/>
        <v>0.29640518798677762</v>
      </c>
      <c r="K132" s="1">
        <f t="shared" ca="1" si="17"/>
        <v>0.29766792111836998</v>
      </c>
      <c r="L132" s="1">
        <f t="shared" ca="1" si="17"/>
        <v>0.37708196087030299</v>
      </c>
      <c r="M132" s="1">
        <f t="shared" ca="1" si="17"/>
        <v>0.22491032889275719</v>
      </c>
      <c r="N132" s="1">
        <f t="shared" ca="1" si="17"/>
        <v>7.4601507826077565E-2</v>
      </c>
      <c r="O132" s="1">
        <f t="shared" ca="1" si="17"/>
        <v>3.3520265699188929E-2</v>
      </c>
      <c r="P132" s="1">
        <f t="shared" ca="1" si="17"/>
        <v>7.1994442239668166E-2</v>
      </c>
      <c r="Q132" s="1">
        <f t="shared" ca="1" si="17"/>
        <v>9.9317616759428698E-2</v>
      </c>
      <c r="R132" s="1">
        <f t="shared" ca="1" si="17"/>
        <v>5.6922000105682005E-2</v>
      </c>
      <c r="S132" s="1">
        <f t="shared" ca="1" si="17"/>
        <v>2.3741260551490805E-2</v>
      </c>
      <c r="T132" s="1">
        <f t="shared" ca="1" si="17"/>
        <v>1.8884412328391127E-2</v>
      </c>
      <c r="U132" s="1">
        <f t="shared" ca="1" si="17"/>
        <v>4.9174884754532501E-2</v>
      </c>
      <c r="V132" s="1">
        <f t="shared" ca="1" si="15"/>
        <v>0.14628234058357589</v>
      </c>
      <c r="W132" s="1">
        <f t="shared" ca="1" si="16"/>
        <v>0.30031279110199366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0.40594718623982468</v>
      </c>
      <c r="E133" s="1">
        <f t="shared" ca="1" si="13"/>
        <v>0.36175780375245242</v>
      </c>
      <c r="F133" s="1">
        <f t="shared" ca="1" si="17"/>
        <v>0.23957766977409581</v>
      </c>
      <c r="G133" s="1">
        <f t="shared" ca="1" si="17"/>
        <v>0.22558383705448054</v>
      </c>
      <c r="H133" s="1">
        <f t="shared" ca="1" si="17"/>
        <v>0.37154255408184217</v>
      </c>
      <c r="I133" s="1">
        <f t="shared" ca="1" si="17"/>
        <v>0.50957986988498072</v>
      </c>
      <c r="J133" s="1">
        <f t="shared" ca="1" si="17"/>
        <v>0.45898692708509597</v>
      </c>
      <c r="K133" s="1">
        <f t="shared" ca="1" si="17"/>
        <v>0.39574415836880095</v>
      </c>
      <c r="L133" s="1">
        <f t="shared" ca="1" si="17"/>
        <v>0.38126634924949271</v>
      </c>
      <c r="M133" s="1">
        <f t="shared" ca="1" si="17"/>
        <v>0.18794721817255847</v>
      </c>
      <c r="N133" s="1">
        <f t="shared" ca="1" si="17"/>
        <v>3.6212177484055655E-2</v>
      </c>
      <c r="O133" s="1">
        <f t="shared" ca="1" si="17"/>
        <v>4.0164428927801435E-2</v>
      </c>
      <c r="P133" s="1">
        <f t="shared" ca="1" si="17"/>
        <v>5.0946380129805423E-2</v>
      </c>
      <c r="Q133" s="1">
        <f t="shared" ca="1" si="17"/>
        <v>2.1710634868816671E-2</v>
      </c>
      <c r="R133" s="1">
        <f t="shared" ca="1" si="17"/>
        <v>1.1749437031836226E-2</v>
      </c>
      <c r="S133" s="1">
        <f t="shared" ca="1" si="17"/>
        <v>7.3126069364437343E-3</v>
      </c>
      <c r="T133" s="1">
        <f t="shared" ca="1" si="17"/>
        <v>-1.6342387359504221E-2</v>
      </c>
      <c r="U133" s="1">
        <f t="shared" ca="1" si="17"/>
        <v>-2.5908321323252482E-2</v>
      </c>
      <c r="V133" s="1">
        <f t="shared" ca="1" si="15"/>
        <v>4.7281871913965462E-2</v>
      </c>
      <c r="W133" s="1">
        <f t="shared" ca="1" si="16"/>
        <v>0.18069032597403539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0.24887999148732307</v>
      </c>
      <c r="E134" s="1">
        <f t="shared" ca="1" si="13"/>
        <v>0.35168418975162757</v>
      </c>
      <c r="F134" s="1">
        <f t="shared" ca="1" si="17"/>
        <v>0.26201500500937153</v>
      </c>
      <c r="G134" s="1">
        <f t="shared" ca="1" si="17"/>
        <v>0.20794605938400368</v>
      </c>
      <c r="H134" s="1">
        <f t="shared" ca="1" si="17"/>
        <v>0.32252722301731962</v>
      </c>
      <c r="I134" s="1">
        <f t="shared" ca="1" si="17"/>
        <v>0.47441702128175339</v>
      </c>
      <c r="J134" s="1">
        <f t="shared" ca="1" si="17"/>
        <v>0.3805059411809224</v>
      </c>
      <c r="K134" s="1">
        <f t="shared" ca="1" si="17"/>
        <v>0.38032112700133619</v>
      </c>
      <c r="L134" s="1">
        <f t="shared" ca="1" si="17"/>
        <v>0.46579520387504275</v>
      </c>
      <c r="M134" s="1">
        <f t="shared" ca="1" si="17"/>
        <v>0.30304640640163755</v>
      </c>
      <c r="N134" s="1">
        <f t="shared" ca="1" si="17"/>
        <v>0.10502801437870823</v>
      </c>
      <c r="O134" s="1">
        <f t="shared" ca="1" si="17"/>
        <v>9.2434556140568863E-3</v>
      </c>
      <c r="P134" s="1">
        <f t="shared" ca="1" si="17"/>
        <v>7.3075665143897475E-3</v>
      </c>
      <c r="Q134" s="1">
        <f t="shared" ca="1" si="17"/>
        <v>-1.0092424285730994E-2</v>
      </c>
      <c r="R134" s="1">
        <f t="shared" ca="1" si="17"/>
        <v>-2.986172340435524E-2</v>
      </c>
      <c r="S134" s="1">
        <f t="shared" ca="1" si="17"/>
        <v>-2.1436307044321597E-2</v>
      </c>
      <c r="T134" s="1">
        <f t="shared" ca="1" si="17"/>
        <v>-2.4930509315120385E-2</v>
      </c>
      <c r="U134" s="1">
        <f t="shared" ca="1" si="17"/>
        <v>-3.7241781107268168E-2</v>
      </c>
      <c r="V134" s="1">
        <f t="shared" ca="1" si="15"/>
        <v>2.678853358779754E-2</v>
      </c>
      <c r="W134" s="1">
        <f t="shared" ca="1" si="16"/>
        <v>0.1769734000877313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0.19366161643668051</v>
      </c>
      <c r="E135" s="1">
        <f t="shared" ca="1" si="13"/>
        <v>0.17381682090472278</v>
      </c>
      <c r="F135" s="1">
        <f t="shared" ca="1" si="17"/>
        <v>8.6453764254657103E-2</v>
      </c>
      <c r="G135" s="1">
        <f t="shared" ca="1" si="17"/>
        <v>0.16467961303918219</v>
      </c>
      <c r="H135" s="1">
        <f t="shared" ca="1" si="17"/>
        <v>0.31292331468096879</v>
      </c>
      <c r="I135" s="1">
        <f t="shared" ca="1" si="17"/>
        <v>0.25413710341963414</v>
      </c>
      <c r="J135" s="1">
        <f t="shared" ca="1" si="17"/>
        <v>0.20680985823401649</v>
      </c>
      <c r="K135" s="1">
        <f t="shared" ca="1" si="17"/>
        <v>0.32299803734672278</v>
      </c>
      <c r="L135" s="1">
        <f t="shared" ca="1" si="17"/>
        <v>0.53435536163960351</v>
      </c>
      <c r="M135" s="1">
        <f t="shared" ca="1" si="17"/>
        <v>0.55703545854432879</v>
      </c>
      <c r="N135" s="1">
        <f t="shared" ca="1" si="17"/>
        <v>0.46308225827189464</v>
      </c>
      <c r="O135" s="1">
        <f t="shared" ca="1" si="17"/>
        <v>0.47930710879259208</v>
      </c>
      <c r="P135" s="1">
        <f t="shared" ca="1" si="17"/>
        <v>0.33103208054614347</v>
      </c>
      <c r="Q135" s="1">
        <f t="shared" ca="1" si="17"/>
        <v>0.15007695232722348</v>
      </c>
      <c r="R135" s="1">
        <f t="shared" ca="1" si="17"/>
        <v>5.1910329483053762E-2</v>
      </c>
      <c r="S135" s="1">
        <f t="shared" ca="1" si="17"/>
        <v>9.9245376552813111E-2</v>
      </c>
      <c r="T135" s="1">
        <f t="shared" ca="1" si="17"/>
        <v>0.27016430176655187</v>
      </c>
      <c r="U135" s="1">
        <f t="shared" ca="1" si="17"/>
        <v>0.46102272396103305</v>
      </c>
      <c r="V135" s="1">
        <f t="shared" ca="1" si="15"/>
        <v>0.48027891538892648</v>
      </c>
      <c r="W135" s="1">
        <f t="shared" ca="1" si="16"/>
        <v>0.56446659586835524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0.37795852960787746</v>
      </c>
      <c r="E136" s="1">
        <f t="shared" ca="1" si="13"/>
        <v>0.39820097549124656</v>
      </c>
      <c r="F136" s="1">
        <f t="shared" ca="1" si="17"/>
        <v>0.20074633543850123</v>
      </c>
      <c r="G136" s="1">
        <f t="shared" ca="1" si="17"/>
        <v>0.12736731050672617</v>
      </c>
      <c r="H136" s="1">
        <f t="shared" ca="1" si="17"/>
        <v>0.25155653476278106</v>
      </c>
      <c r="I136" s="1">
        <f t="shared" ca="1" si="17"/>
        <v>0.40132433787588156</v>
      </c>
      <c r="J136" s="1">
        <f t="shared" ca="1" si="17"/>
        <v>0.51200336775644106</v>
      </c>
      <c r="K136" s="1">
        <f t="shared" ca="1" si="17"/>
        <v>0.45852502834920816</v>
      </c>
      <c r="L136" s="1">
        <f t="shared" ca="1" si="17"/>
        <v>0.43347435819022551</v>
      </c>
      <c r="M136" s="1">
        <f t="shared" ca="1" si="17"/>
        <v>0.26722313887515536</v>
      </c>
      <c r="N136" s="1">
        <f t="shared" ca="1" si="17"/>
        <v>0.18875240783230179</v>
      </c>
      <c r="O136" s="1">
        <f t="shared" ca="1" si="17"/>
        <v>0.19093555964335213</v>
      </c>
      <c r="P136" s="1">
        <f t="shared" ca="1" si="17"/>
        <v>9.102190657553931E-2</v>
      </c>
      <c r="Q136" s="1">
        <f t="shared" ca="1" si="17"/>
        <v>-9.437587674550418E-3</v>
      </c>
      <c r="R136" s="1">
        <f t="shared" ca="1" si="17"/>
        <v>9.3084151742410959E-3</v>
      </c>
      <c r="S136" s="1">
        <f t="shared" ca="1" si="17"/>
        <v>0.13093540513141269</v>
      </c>
      <c r="T136" s="1">
        <f t="shared" ca="1" si="17"/>
        <v>0.2896797740721434</v>
      </c>
      <c r="U136" s="1">
        <f t="shared" ca="1" si="17"/>
        <v>0.47058801259295385</v>
      </c>
      <c r="V136" s="1">
        <f t="shared" ca="1" si="15"/>
        <v>0.52212807687928176</v>
      </c>
      <c r="W136" s="1">
        <f t="shared" ca="1" si="16"/>
        <v>0.66385590761621815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0.77297981353176315</v>
      </c>
      <c r="E137" s="1">
        <f t="shared" ca="1" si="13"/>
        <v>0.47982037481122652</v>
      </c>
      <c r="F137" s="1">
        <f t="shared" ca="1" si="17"/>
        <v>0.25623032427171349</v>
      </c>
      <c r="G137" s="1">
        <f t="shared" ca="1" si="17"/>
        <v>0.27432342651698827</v>
      </c>
      <c r="H137" s="1">
        <f t="shared" ca="1" si="17"/>
        <v>0.51568849924645743</v>
      </c>
      <c r="I137" s="1">
        <f t="shared" ca="1" si="17"/>
        <v>0.77718081200569311</v>
      </c>
      <c r="J137" s="1">
        <f t="shared" ca="1" si="17"/>
        <v>0.88550944151708888</v>
      </c>
      <c r="K137" s="1">
        <f t="shared" ca="1" si="17"/>
        <v>0.75129048584836744</v>
      </c>
      <c r="L137" s="1">
        <f t="shared" ca="1" si="17"/>
        <v>0.5247640259524724</v>
      </c>
      <c r="M137" s="1">
        <f t="shared" ca="1" si="17"/>
        <v>0.46601282354141887</v>
      </c>
      <c r="N137" s="1">
        <f t="shared" ca="1" si="17"/>
        <v>0.34138544251679093</v>
      </c>
      <c r="O137" s="1">
        <f t="shared" ca="1" si="17"/>
        <v>0.2322473361385459</v>
      </c>
      <c r="P137" s="1">
        <f t="shared" ca="1" si="17"/>
        <v>0.15803216844599008</v>
      </c>
      <c r="Q137" s="1">
        <f t="shared" ca="1" si="17"/>
        <v>0.10888998982334683</v>
      </c>
      <c r="R137" s="1">
        <f t="shared" ca="1" si="17"/>
        <v>0.11833189248102034</v>
      </c>
      <c r="S137" s="1">
        <f t="shared" ca="1" si="17"/>
        <v>0.20487927606244177</v>
      </c>
      <c r="T137" s="1">
        <f t="shared" ca="1" si="17"/>
        <v>0.39117733980310876</v>
      </c>
      <c r="U137" s="1">
        <f t="shared" ca="1" si="17"/>
        <v>0.50269161362495252</v>
      </c>
      <c r="V137" s="1">
        <f t="shared" ca="1" si="15"/>
        <v>0.35240470222236808</v>
      </c>
      <c r="W137" s="1">
        <f t="shared" ca="1" si="16"/>
        <v>0.17285955827803848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0.2719323275112332</v>
      </c>
      <c r="E138" s="1">
        <f t="shared" ca="1" si="13"/>
        <v>0.33836071556820857</v>
      </c>
      <c r="F138" s="1">
        <f t="shared" ca="1" si="17"/>
        <v>0.20192111436411436</v>
      </c>
      <c r="G138" s="1">
        <f t="shared" ca="1" si="17"/>
        <v>0.17622904387695945</v>
      </c>
      <c r="H138" s="1">
        <f t="shared" ca="1" si="17"/>
        <v>0.26684423275484309</v>
      </c>
      <c r="I138" s="1">
        <f t="shared" ca="1" si="17"/>
        <v>0.22599869840949985</v>
      </c>
      <c r="J138" s="1">
        <f t="shared" ca="1" si="17"/>
        <v>0.27400725925777775</v>
      </c>
      <c r="K138" s="1">
        <f t="shared" ca="1" si="17"/>
        <v>0.49769816710681231</v>
      </c>
      <c r="L138" s="1">
        <f t="shared" ca="1" si="17"/>
        <v>0.63205857300227186</v>
      </c>
      <c r="M138" s="1">
        <f t="shared" ca="1" si="17"/>
        <v>0.6110144710430524</v>
      </c>
      <c r="N138" s="1">
        <f t="shared" ca="1" si="17"/>
        <v>0.48664283085749782</v>
      </c>
      <c r="O138" s="1">
        <f t="shared" ca="1" si="17"/>
        <v>0.43891501896408902</v>
      </c>
      <c r="P138" s="1">
        <f t="shared" ca="1" si="17"/>
        <v>0.2571192533390021</v>
      </c>
      <c r="Q138" s="1">
        <f t="shared" ca="1" si="17"/>
        <v>0.18366086070725016</v>
      </c>
      <c r="R138" s="1">
        <f t="shared" ca="1" si="17"/>
        <v>0.33128163013455186</v>
      </c>
      <c r="S138" s="1">
        <f t="shared" ca="1" si="17"/>
        <v>0.68704004239407801</v>
      </c>
      <c r="T138" s="1">
        <f t="shared" ca="1" si="17"/>
        <v>0.90070487019713386</v>
      </c>
      <c r="U138" s="1">
        <f t="shared" ca="1" si="17"/>
        <v>0.8039853773429595</v>
      </c>
      <c r="V138" s="1">
        <f t="shared" ca="1" si="15"/>
        <v>0.52354011828003755</v>
      </c>
      <c r="W138" s="1">
        <f t="shared" ca="1" si="16"/>
        <v>0.37514225414399111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1.4600694518266255E-2</v>
      </c>
      <c r="E139" s="1">
        <f t="shared" ca="1" si="13"/>
        <v>9.0370215092934105E-3</v>
      </c>
      <c r="F139" s="1">
        <f t="shared" ca="1" si="17"/>
        <v>6.3210817057772026E-2</v>
      </c>
      <c r="G139" s="1">
        <f t="shared" ca="1" si="17"/>
        <v>0.3086934953803448</v>
      </c>
      <c r="H139" s="1">
        <f t="shared" ca="1" si="17"/>
        <v>0.60478401995985809</v>
      </c>
      <c r="I139" s="1">
        <f t="shared" ca="1" si="17"/>
        <v>0.5953266169012188</v>
      </c>
      <c r="J139" s="1">
        <f t="shared" ca="1" si="17"/>
        <v>0.39709297802956406</v>
      </c>
      <c r="K139" s="1">
        <f t="shared" ca="1" si="17"/>
        <v>0.35490913765426912</v>
      </c>
      <c r="L139" s="1">
        <f t="shared" ca="1" si="17"/>
        <v>0.39852992598593534</v>
      </c>
      <c r="M139" s="1">
        <f t="shared" ca="1" si="17"/>
        <v>0.22193507095777179</v>
      </c>
      <c r="N139" s="1">
        <f t="shared" ca="1" si="17"/>
        <v>0.12386529009020948</v>
      </c>
      <c r="O139" s="1">
        <f t="shared" ca="1" si="17"/>
        <v>0.21293266071760858</v>
      </c>
      <c r="P139" s="1">
        <f t="shared" ca="1" si="17"/>
        <v>0.23350800604175945</v>
      </c>
      <c r="Q139" s="1">
        <f t="shared" ca="1" si="17"/>
        <v>0.23880983916952231</v>
      </c>
      <c r="R139" s="1">
        <f t="shared" ca="1" si="17"/>
        <v>0.17793087695673454</v>
      </c>
      <c r="S139" s="1">
        <f t="shared" ca="1" si="17"/>
        <v>0.14821144992576746</v>
      </c>
      <c r="T139" s="1">
        <f t="shared" ca="1" si="17"/>
        <v>0.26477129012417056</v>
      </c>
      <c r="U139" s="1">
        <f t="shared" ca="1" si="17"/>
        <v>0.40046116787304342</v>
      </c>
      <c r="V139" s="1">
        <f t="shared" ca="1" si="15"/>
        <v>0.25349978428622688</v>
      </c>
      <c r="W139" s="1">
        <f t="shared" ca="1" si="16"/>
        <v>4.3387053213302794E-2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0.26420416014625497</v>
      </c>
      <c r="E140" s="1">
        <f t="shared" ca="1" si="13"/>
        <v>0.28506198163516522</v>
      </c>
      <c r="F140" s="1">
        <f t="shared" ca="1" si="17"/>
        <v>0.23433117495216088</v>
      </c>
      <c r="G140" s="1">
        <f t="shared" ca="1" si="17"/>
        <v>0.25006042066220585</v>
      </c>
      <c r="H140" s="1">
        <f t="shared" ca="1" si="17"/>
        <v>0.42466688158622101</v>
      </c>
      <c r="I140" s="1">
        <f t="shared" ca="1" si="17"/>
        <v>0.51321719677735356</v>
      </c>
      <c r="J140" s="1">
        <f t="shared" ca="1" si="17"/>
        <v>0.32831183295667776</v>
      </c>
      <c r="K140" s="1">
        <f t="shared" ca="1" si="17"/>
        <v>0.29829502040553857</v>
      </c>
      <c r="L140" s="1">
        <f t="shared" ca="1" si="17"/>
        <v>0.42782083691200878</v>
      </c>
      <c r="M140" s="1">
        <f t="shared" ca="1" si="17"/>
        <v>0.32188191982859471</v>
      </c>
      <c r="N140" s="1">
        <f t="shared" ca="1" si="17"/>
        <v>0.14972816358865823</v>
      </c>
      <c r="O140" s="1">
        <f t="shared" ca="1" si="17"/>
        <v>6.5722938392161478E-2</v>
      </c>
      <c r="P140" s="1">
        <f t="shared" ca="1" si="17"/>
        <v>6.1195905936804573E-2</v>
      </c>
      <c r="Q140" s="1">
        <f t="shared" ca="1" si="17"/>
        <v>5.9033929520225049E-2</v>
      </c>
      <c r="R140" s="1">
        <f t="shared" ca="1" si="17"/>
        <v>5.8256663501730123E-2</v>
      </c>
      <c r="S140" s="1">
        <f t="shared" ca="1" si="17"/>
        <v>0.11585287843614758</v>
      </c>
      <c r="T140" s="1">
        <f t="shared" ca="1" si="17"/>
        <v>0.28182669973496638</v>
      </c>
      <c r="U140" s="1">
        <f t="shared" ca="1" si="17"/>
        <v>0.46341342194608615</v>
      </c>
      <c r="V140" s="1">
        <f t="shared" ca="1" si="15"/>
        <v>0.36601163795574421</v>
      </c>
      <c r="W140" s="1">
        <f t="shared" ca="1" si="16"/>
        <v>0.17865190068375617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0.45760385459721642</v>
      </c>
      <c r="E141" s="1">
        <f t="shared" ca="1" si="13"/>
        <v>0.54571683956579353</v>
      </c>
      <c r="F141" s="1">
        <f t="shared" ca="1" si="17"/>
        <v>0.35637060622334649</v>
      </c>
      <c r="G141" s="1">
        <f t="shared" ca="1" si="17"/>
        <v>0.18029592691268387</v>
      </c>
      <c r="H141" s="1">
        <f t="shared" ca="1" si="17"/>
        <v>0.14240091879833089</v>
      </c>
      <c r="I141" s="1">
        <f t="shared" ca="1" si="17"/>
        <v>9.8834592487619569E-2</v>
      </c>
      <c r="J141" s="1">
        <f t="shared" ca="1" si="17"/>
        <v>0.16748451597579508</v>
      </c>
      <c r="K141" s="1">
        <f t="shared" ca="1" si="17"/>
        <v>0.44337802978601537</v>
      </c>
      <c r="L141" s="1">
        <f t="shared" ca="1" si="17"/>
        <v>0.74795356596117135</v>
      </c>
      <c r="M141" s="1">
        <f t="shared" ca="1" si="17"/>
        <v>0.78331314532092278</v>
      </c>
      <c r="N141" s="1">
        <f t="shared" ca="1" si="17"/>
        <v>0.61877118973279788</v>
      </c>
      <c r="O141" s="1">
        <f t="shared" ca="1" si="17"/>
        <v>0.55135368411030483</v>
      </c>
      <c r="P141" s="1">
        <f t="shared" ca="1" si="17"/>
        <v>0.42912554079576831</v>
      </c>
      <c r="Q141" s="1">
        <f t="shared" ca="1" si="17"/>
        <v>0.36723001208058248</v>
      </c>
      <c r="R141" s="1">
        <f t="shared" ca="1" si="17"/>
        <v>0.40285284732208976</v>
      </c>
      <c r="S141" s="1">
        <f t="shared" ca="1" si="17"/>
        <v>0.68536301972999703</v>
      </c>
      <c r="T141" s="1">
        <f t="shared" ca="1" si="17"/>
        <v>0.75098632074134886</v>
      </c>
      <c r="U141" s="1">
        <f t="shared" ca="1" si="17"/>
        <v>0.48568268131480374</v>
      </c>
      <c r="V141" s="1">
        <f t="shared" ca="1" si="15"/>
        <v>0.18873234705394318</v>
      </c>
      <c r="W141" s="1">
        <f t="shared" ca="1" si="16"/>
        <v>0.11197246532114995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0.75632645839052093</v>
      </c>
      <c r="E142" s="1">
        <f t="shared" ca="1" si="13"/>
        <v>0.44057655209980817</v>
      </c>
      <c r="F142" s="1">
        <f t="shared" ca="1" si="17"/>
        <v>0.21673870122981906</v>
      </c>
      <c r="G142" s="1">
        <f t="shared" ca="1" si="17"/>
        <v>0.29975652636306915</v>
      </c>
      <c r="H142" s="1">
        <f t="shared" ca="1" si="17"/>
        <v>0.59395521296778209</v>
      </c>
      <c r="I142" s="1">
        <f t="shared" ca="1" si="17"/>
        <v>0.67705638265017642</v>
      </c>
      <c r="J142" s="1">
        <f t="shared" ca="1" si="17"/>
        <v>0.54216698537638641</v>
      </c>
      <c r="K142" s="1">
        <f t="shared" ca="1" si="17"/>
        <v>0.53396847366758227</v>
      </c>
      <c r="L142" s="1">
        <f t="shared" ca="1" si="17"/>
        <v>0.51876916810666973</v>
      </c>
      <c r="M142" s="1">
        <f t="shared" ca="1" si="17"/>
        <v>0.52564367069860751</v>
      </c>
      <c r="N142" s="1">
        <f t="shared" ca="1" si="17"/>
        <v>0.50020794805095381</v>
      </c>
      <c r="O142" s="1">
        <f t="shared" ca="1" si="17"/>
        <v>0.72725670861964975</v>
      </c>
      <c r="P142" s="1">
        <f t="shared" ca="1" si="17"/>
        <v>0.88561234238651987</v>
      </c>
      <c r="Q142" s="1">
        <f t="shared" ca="1" si="17"/>
        <v>0.78511521962257746</v>
      </c>
      <c r="R142" s="1">
        <f t="shared" ca="1" si="17"/>
        <v>0.62025754837492353</v>
      </c>
      <c r="S142" s="1">
        <f t="shared" ca="1" si="17"/>
        <v>0.71056390111031575</v>
      </c>
      <c r="T142" s="1">
        <f t="shared" ca="1" si="17"/>
        <v>0.64602562392690988</v>
      </c>
      <c r="U142" s="1">
        <f t="shared" ca="1" si="17"/>
        <v>0.33499239250565066</v>
      </c>
      <c r="V142" s="1">
        <f t="shared" ca="1" si="15"/>
        <v>0.1130356042810069</v>
      </c>
      <c r="W142" s="1">
        <f t="shared" ca="1" si="16"/>
        <v>2.5720060279660058E-2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0.27650229728615111</v>
      </c>
      <c r="E143" s="1">
        <f t="shared" ca="1" si="13"/>
        <v>0.338727577377755</v>
      </c>
      <c r="F143" s="1">
        <f t="shared" ca="1" si="17"/>
        <v>0.18486760701018365</v>
      </c>
      <c r="G143" s="1">
        <f t="shared" ca="1" si="17"/>
        <v>4.5902509668776098E-2</v>
      </c>
      <c r="H143" s="1">
        <f t="shared" ca="1" si="17"/>
        <v>2.3734335501950116E-2</v>
      </c>
      <c r="I143" s="1">
        <f t="shared" ca="1" si="17"/>
        <v>8.1121067769703417E-2</v>
      </c>
      <c r="J143" s="1">
        <f t="shared" ca="1" si="17"/>
        <v>0.13230826077659069</v>
      </c>
      <c r="K143" s="1">
        <f t="shared" ca="1" si="17"/>
        <v>0.21507649843687929</v>
      </c>
      <c r="L143" s="1">
        <f t="shared" ca="1" si="17"/>
        <v>0.28965390300727145</v>
      </c>
      <c r="M143" s="1">
        <f t="shared" ca="1" si="17"/>
        <v>0.15137268475658186</v>
      </c>
      <c r="N143" s="1">
        <f t="shared" ca="1" si="17"/>
        <v>6.8269168545446804E-2</v>
      </c>
      <c r="O143" s="1">
        <f t="shared" ca="1" si="17"/>
        <v>0.12401963976554312</v>
      </c>
      <c r="P143" s="1">
        <f t="shared" ca="1" si="17"/>
        <v>0.16639076912343928</v>
      </c>
      <c r="Q143" s="1">
        <f t="shared" ca="1" si="17"/>
        <v>0.10647085522030113</v>
      </c>
      <c r="R143" s="1">
        <f t="shared" ca="1" si="17"/>
        <v>0.21308270425214376</v>
      </c>
      <c r="S143" s="1">
        <f t="shared" ca="1" si="17"/>
        <v>0.46019437974911259</v>
      </c>
      <c r="T143" s="1">
        <f t="shared" ca="1" si="17"/>
        <v>0.49887619483168216</v>
      </c>
      <c r="U143" s="1">
        <f t="shared" ref="U143:U158" ca="1" si="18">(U93+0.6*(V93+T93)+0.15*(S93+W93))/(1+2*0.6+2*0.15)</f>
        <v>0.33392479422479876</v>
      </c>
      <c r="V143" s="1">
        <f t="shared" ca="1" si="15"/>
        <v>0.35179810802944372</v>
      </c>
      <c r="W143" s="1">
        <f t="shared" ca="1" si="16"/>
        <v>0.6297160555759248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0.42100095803775822</v>
      </c>
      <c r="E144" s="1">
        <f t="shared" ca="1" si="13"/>
        <v>0.39171511158233985</v>
      </c>
      <c r="F144" s="1">
        <f t="shared" ref="F144:T158" ca="1" si="19">(F94+0.6*(G94+E94)+0.15*(D94+H94))/(1+2*0.6+2*0.15)</f>
        <v>0.18048900434090775</v>
      </c>
      <c r="G144" s="1">
        <f t="shared" ca="1" si="19"/>
        <v>4.3576488608291677E-2</v>
      </c>
      <c r="H144" s="1">
        <f t="shared" ca="1" si="19"/>
        <v>7.0239144583982994E-3</v>
      </c>
      <c r="I144" s="1">
        <f t="shared" ca="1" si="19"/>
        <v>9.9948322298059906E-3</v>
      </c>
      <c r="J144" s="1">
        <f t="shared" ca="1" si="19"/>
        <v>6.0525768439396423E-2</v>
      </c>
      <c r="K144" s="1">
        <f t="shared" ca="1" si="19"/>
        <v>0.17823344022079207</v>
      </c>
      <c r="L144" s="1">
        <f t="shared" ca="1" si="19"/>
        <v>0.39020346816080292</v>
      </c>
      <c r="M144" s="1">
        <f t="shared" ca="1" si="19"/>
        <v>0.51545699063095429</v>
      </c>
      <c r="N144" s="1">
        <f t="shared" ca="1" si="19"/>
        <v>0.39608439350259572</v>
      </c>
      <c r="O144" s="1">
        <f t="shared" ca="1" si="19"/>
        <v>0.35241358937004597</v>
      </c>
      <c r="P144" s="1">
        <f t="shared" ca="1" si="19"/>
        <v>0.24060636538833852</v>
      </c>
      <c r="Q144" s="1">
        <f t="shared" ca="1" si="19"/>
        <v>0.15083667507778759</v>
      </c>
      <c r="R144" s="1">
        <f t="shared" ca="1" si="19"/>
        <v>0.13948875350076503</v>
      </c>
      <c r="S144" s="1">
        <f t="shared" ca="1" si="19"/>
        <v>0.1759452452138206</v>
      </c>
      <c r="T144" s="1">
        <f t="shared" ca="1" si="19"/>
        <v>0.24699980143201694</v>
      </c>
      <c r="U144" s="1">
        <f t="shared" ca="1" si="18"/>
        <v>0.25689543576474688</v>
      </c>
      <c r="V144" s="1">
        <f t="shared" ca="1" si="15"/>
        <v>0.28079038527677003</v>
      </c>
      <c r="W144" s="1">
        <f t="shared" ca="1" si="16"/>
        <v>0.49992184048841909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0.33548038199373503</v>
      </c>
      <c r="E145" s="1">
        <f t="shared" ca="1" si="13"/>
        <v>0.4246103657211468</v>
      </c>
      <c r="F145" s="1">
        <f t="shared" ca="1" si="19"/>
        <v>0.2683900242027159</v>
      </c>
      <c r="G145" s="1">
        <f t="shared" ca="1" si="19"/>
        <v>0.14694104396232688</v>
      </c>
      <c r="H145" s="1">
        <f t="shared" ca="1" si="19"/>
        <v>0.23588319701698182</v>
      </c>
      <c r="I145" s="1">
        <f t="shared" ca="1" si="19"/>
        <v>0.39386451802041522</v>
      </c>
      <c r="J145" s="1">
        <f t="shared" ca="1" si="19"/>
        <v>0.38579219689742617</v>
      </c>
      <c r="K145" s="1">
        <f t="shared" ca="1" si="19"/>
        <v>0.50142142676105683</v>
      </c>
      <c r="L145" s="1">
        <f t="shared" ca="1" si="19"/>
        <v>0.69039544919074769</v>
      </c>
      <c r="M145" s="1">
        <f t="shared" ca="1" si="19"/>
        <v>0.65358903710997429</v>
      </c>
      <c r="N145" s="1">
        <f t="shared" ca="1" si="19"/>
        <v>0.42481430982912355</v>
      </c>
      <c r="O145" s="1">
        <f t="shared" ca="1" si="19"/>
        <v>0.43070385026610314</v>
      </c>
      <c r="P145" s="1">
        <f t="shared" ca="1" si="19"/>
        <v>0.5960465522243501</v>
      </c>
      <c r="Q145" s="1">
        <f t="shared" ca="1" si="19"/>
        <v>0.57957087460111056</v>
      </c>
      <c r="R145" s="1">
        <f t="shared" ca="1" si="19"/>
        <v>0.49883561469056037</v>
      </c>
      <c r="S145" s="1">
        <f t="shared" ca="1" si="19"/>
        <v>0.66959042780069322</v>
      </c>
      <c r="T145" s="1">
        <f t="shared" ca="1" si="19"/>
        <v>0.68839976752279575</v>
      </c>
      <c r="U145" s="1">
        <f t="shared" ca="1" si="18"/>
        <v>0.36259389248325657</v>
      </c>
      <c r="V145" s="1">
        <f t="shared" ca="1" si="15"/>
        <v>6.3717837328258239E-2</v>
      </c>
      <c r="W145" s="1">
        <f t="shared" ca="1" si="16"/>
        <v>-7.2906897925413564E-2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0.78941014202937942</v>
      </c>
      <c r="E146" s="1">
        <f t="shared" ca="1" si="13"/>
        <v>0.64904106892341451</v>
      </c>
      <c r="F146" s="1">
        <f t="shared" ca="1" si="19"/>
        <v>0.3877339464661631</v>
      </c>
      <c r="G146" s="1">
        <f t="shared" ca="1" si="19"/>
        <v>0.17419811555498937</v>
      </c>
      <c r="H146" s="1">
        <f t="shared" ca="1" si="19"/>
        <v>9.4179616802206351E-2</v>
      </c>
      <c r="I146" s="1">
        <f t="shared" ca="1" si="19"/>
        <v>0.14924231521703429</v>
      </c>
      <c r="J146" s="1">
        <f t="shared" ca="1" si="19"/>
        <v>0.22920956725069047</v>
      </c>
      <c r="K146" s="1">
        <f t="shared" ca="1" si="19"/>
        <v>0.27851875595193443</v>
      </c>
      <c r="L146" s="1">
        <f t="shared" ca="1" si="19"/>
        <v>0.3972920529591758</v>
      </c>
      <c r="M146" s="1">
        <f t="shared" ca="1" si="19"/>
        <v>0.54782999706345903</v>
      </c>
      <c r="N146" s="1">
        <f t="shared" ca="1" si="19"/>
        <v>0.56323763111362624</v>
      </c>
      <c r="O146" s="1">
        <f t="shared" ca="1" si="19"/>
        <v>0.69607470837196028</v>
      </c>
      <c r="P146" s="1">
        <f t="shared" ca="1" si="19"/>
        <v>0.64641080869737988</v>
      </c>
      <c r="Q146" s="1">
        <f t="shared" ca="1" si="19"/>
        <v>0.3346644815093362</v>
      </c>
      <c r="R146" s="1">
        <f t="shared" ca="1" si="19"/>
        <v>0.16956779429923469</v>
      </c>
      <c r="S146" s="1">
        <f t="shared" ca="1" si="19"/>
        <v>0.26949528040533599</v>
      </c>
      <c r="T146" s="1">
        <f t="shared" ca="1" si="19"/>
        <v>0.36608721099124331</v>
      </c>
      <c r="U146" s="1">
        <f t="shared" ca="1" si="18"/>
        <v>0.26562960844330219</v>
      </c>
      <c r="V146" s="1">
        <f t="shared" ca="1" si="15"/>
        <v>0.33263647311510441</v>
      </c>
      <c r="W146" s="1">
        <f t="shared" ca="1" si="16"/>
        <v>0.60424853736479922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0.84524689792573693</v>
      </c>
      <c r="E147" s="1">
        <f t="shared" ca="1" si="13"/>
        <v>0.65838952057133227</v>
      </c>
      <c r="F147" s="1">
        <f t="shared" ca="1" si="19"/>
        <v>0.37063936349083276</v>
      </c>
      <c r="G147" s="1">
        <f t="shared" ca="1" si="19"/>
        <v>0.27433189252138102</v>
      </c>
      <c r="H147" s="1">
        <f t="shared" ca="1" si="19"/>
        <v>0.47764512117195557</v>
      </c>
      <c r="I147" s="1">
        <f t="shared" ca="1" si="19"/>
        <v>0.78181443792811112</v>
      </c>
      <c r="J147" s="1">
        <f t="shared" ca="1" si="19"/>
        <v>0.80136013075168011</v>
      </c>
      <c r="K147" s="1">
        <f t="shared" ca="1" si="19"/>
        <v>0.57174414773334614</v>
      </c>
      <c r="L147" s="1">
        <f t="shared" ca="1" si="19"/>
        <v>0.30734737921080402</v>
      </c>
      <c r="M147" s="1">
        <f t="shared" ca="1" si="19"/>
        <v>0.17870407482219614</v>
      </c>
      <c r="N147" s="1">
        <f t="shared" ca="1" si="19"/>
        <v>0.15793040412612952</v>
      </c>
      <c r="O147" s="1">
        <f t="shared" ca="1" si="19"/>
        <v>0.35048216247130648</v>
      </c>
      <c r="P147" s="1">
        <f t="shared" ca="1" si="19"/>
        <v>0.51612029541483995</v>
      </c>
      <c r="Q147" s="1">
        <f t="shared" ca="1" si="19"/>
        <v>0.37185099044309855</v>
      </c>
      <c r="R147" s="1">
        <f t="shared" ca="1" si="19"/>
        <v>0.18231525350524119</v>
      </c>
      <c r="S147" s="1">
        <f t="shared" ca="1" si="19"/>
        <v>0.17726946486585576</v>
      </c>
      <c r="T147" s="1">
        <f t="shared" ca="1" si="19"/>
        <v>0.29528717062882415</v>
      </c>
      <c r="U147" s="1">
        <f t="shared" ca="1" si="18"/>
        <v>0.24165293036709792</v>
      </c>
      <c r="V147" s="1">
        <f t="shared" ca="1" si="15"/>
        <v>0.21257256660005538</v>
      </c>
      <c r="W147" s="1">
        <f t="shared" ca="1" si="16"/>
        <v>0.29192539812172907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0.59015422000908502</v>
      </c>
      <c r="E148" s="1">
        <f t="shared" ca="1" si="13"/>
        <v>0.55388835421973237</v>
      </c>
      <c r="F148" s="1">
        <f t="shared" ca="1" si="19"/>
        <v>0.26304626550389087</v>
      </c>
      <c r="G148" s="1">
        <f t="shared" ca="1" si="19"/>
        <v>0.12574218350115446</v>
      </c>
      <c r="H148" s="1">
        <f t="shared" ca="1" si="19"/>
        <v>0.32986861328091627</v>
      </c>
      <c r="I148" s="1">
        <f t="shared" ca="1" si="19"/>
        <v>0.65409810400776647</v>
      </c>
      <c r="J148" s="1">
        <f t="shared" ca="1" si="19"/>
        <v>0.64145330548629442</v>
      </c>
      <c r="K148" s="1">
        <f t="shared" ca="1" si="19"/>
        <v>0.36411352821785237</v>
      </c>
      <c r="L148" s="1">
        <f t="shared" ca="1" si="19"/>
        <v>0.19595568222628873</v>
      </c>
      <c r="M148" s="1">
        <f t="shared" ca="1" si="19"/>
        <v>0.10077172406844111</v>
      </c>
      <c r="N148" s="1">
        <f t="shared" ca="1" si="19"/>
        <v>0.12814371994051241</v>
      </c>
      <c r="O148" s="1">
        <f t="shared" ca="1" si="19"/>
        <v>0.2543246034970974</v>
      </c>
      <c r="P148" s="1">
        <f t="shared" ca="1" si="19"/>
        <v>0.36410899994392881</v>
      </c>
      <c r="Q148" s="1">
        <f t="shared" ca="1" si="19"/>
        <v>0.239489653781818</v>
      </c>
      <c r="R148" s="1">
        <f t="shared" ca="1" si="19"/>
        <v>0.18020823627357827</v>
      </c>
      <c r="S148" s="1">
        <f t="shared" ca="1" si="19"/>
        <v>0.34934915729764471</v>
      </c>
      <c r="T148" s="1">
        <f t="shared" ca="1" si="19"/>
        <v>0.48195690938446961</v>
      </c>
      <c r="U148" s="1">
        <f t="shared" ca="1" si="18"/>
        <v>0.30308481186944486</v>
      </c>
      <c r="V148" s="1">
        <f t="shared" ca="1" si="15"/>
        <v>0.16121740115331298</v>
      </c>
      <c r="W148" s="1">
        <f t="shared" ca="1" si="16"/>
        <v>0.16837068924327261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0.65414835480213818</v>
      </c>
      <c r="E149" s="1">
        <f t="shared" ca="1" si="13"/>
        <v>0.38776597022007725</v>
      </c>
      <c r="F149" s="1">
        <f t="shared" ca="1" si="19"/>
        <v>0.20955536023696469</v>
      </c>
      <c r="G149" s="1">
        <f t="shared" ca="1" si="19"/>
        <v>0.30908668504669923</v>
      </c>
      <c r="H149" s="1">
        <f t="shared" ca="1" si="19"/>
        <v>0.55700343373247907</v>
      </c>
      <c r="I149" s="1">
        <f t="shared" ca="1" si="19"/>
        <v>0.6210837145831023</v>
      </c>
      <c r="J149" s="1">
        <f t="shared" ca="1" si="19"/>
        <v>0.73779627964760874</v>
      </c>
      <c r="K149" s="1">
        <f t="shared" ca="1" si="19"/>
        <v>0.71705105964292726</v>
      </c>
      <c r="L149" s="1">
        <f t="shared" ca="1" si="19"/>
        <v>0.44554426513551837</v>
      </c>
      <c r="M149" s="1">
        <f t="shared" ca="1" si="19"/>
        <v>0.31028569826234581</v>
      </c>
      <c r="N149" s="1">
        <f t="shared" ca="1" si="19"/>
        <v>0.34012898610809589</v>
      </c>
      <c r="O149" s="1">
        <f t="shared" ca="1" si="19"/>
        <v>0.46674088435806371</v>
      </c>
      <c r="P149" s="1">
        <f t="shared" ca="1" si="19"/>
        <v>0.3345922365025365</v>
      </c>
      <c r="Q149" s="1">
        <f t="shared" ca="1" si="19"/>
        <v>0.22369883140199182</v>
      </c>
      <c r="R149" s="1">
        <f t="shared" ca="1" si="19"/>
        <v>0.35746312325652474</v>
      </c>
      <c r="S149" s="1">
        <f t="shared" ca="1" si="19"/>
        <v>0.71276774796701092</v>
      </c>
      <c r="T149" s="1">
        <f t="shared" ca="1" si="19"/>
        <v>0.85449916340702303</v>
      </c>
      <c r="U149" s="1">
        <f t="shared" ca="1" si="18"/>
        <v>0.76993084802576073</v>
      </c>
      <c r="V149" s="1">
        <f t="shared" ca="1" si="15"/>
        <v>0.59916891572717879</v>
      </c>
      <c r="W149" s="1">
        <f t="shared" ca="1" si="16"/>
        <v>0.58339684299926786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0.64663126730767118</v>
      </c>
      <c r="E150" s="1">
        <f t="shared" ca="1" si="13"/>
        <v>0.29504240632521517</v>
      </c>
      <c r="F150" s="1">
        <f t="shared" ca="1" si="19"/>
        <v>7.7414234900426052E-2</v>
      </c>
      <c r="G150" s="1">
        <f t="shared" ca="1" si="19"/>
        <v>0.14606057714036733</v>
      </c>
      <c r="H150" s="1">
        <f t="shared" ca="1" si="19"/>
        <v>0.37081236928854311</v>
      </c>
      <c r="I150" s="1">
        <f t="shared" ca="1" si="19"/>
        <v>0.46225030435366693</v>
      </c>
      <c r="J150" s="1">
        <f t="shared" ca="1" si="19"/>
        <v>0.56545601119631161</v>
      </c>
      <c r="K150" s="1">
        <f t="shared" ca="1" si="19"/>
        <v>0.44811198752703396</v>
      </c>
      <c r="L150" s="1">
        <f t="shared" ca="1" si="19"/>
        <v>0.31990740462366912</v>
      </c>
      <c r="M150" s="1">
        <f t="shared" ca="1" si="19"/>
        <v>0.21047086458250591</v>
      </c>
      <c r="N150" s="1">
        <f t="shared" ca="1" si="19"/>
        <v>0.25025342942866957</v>
      </c>
      <c r="O150" s="1">
        <f t="shared" ca="1" si="19"/>
        <v>0.37183806977726241</v>
      </c>
      <c r="P150" s="1">
        <f t="shared" ca="1" si="19"/>
        <v>0.28772926808602162</v>
      </c>
      <c r="Q150" s="1">
        <f t="shared" ca="1" si="19"/>
        <v>0.19898003412615645</v>
      </c>
      <c r="R150" s="1">
        <f t="shared" ca="1" si="19"/>
        <v>7.7455173447098763E-2</v>
      </c>
      <c r="S150" s="1">
        <f t="shared" ca="1" si="19"/>
        <v>4.3334934118045475E-2</v>
      </c>
      <c r="T150" s="1">
        <f t="shared" ca="1" si="19"/>
        <v>0.16484936005341472</v>
      </c>
      <c r="U150" s="1">
        <f t="shared" ca="1" si="18"/>
        <v>0.29499048233669189</v>
      </c>
      <c r="V150" s="1">
        <f t="shared" ca="1" si="15"/>
        <v>0.44090032233317411</v>
      </c>
      <c r="W150" s="1">
        <f t="shared" ca="1" si="16"/>
        <v>0.69864168744794308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0.44471879947427861</v>
      </c>
      <c r="E151" s="1">
        <f t="shared" ca="1" si="13"/>
        <v>0.43994115512935833</v>
      </c>
      <c r="F151" s="1">
        <f t="shared" ca="1" si="19"/>
        <v>0.234574920061765</v>
      </c>
      <c r="G151" s="1">
        <f t="shared" ca="1" si="19"/>
        <v>0.13080938143140255</v>
      </c>
      <c r="H151" s="1">
        <f t="shared" ca="1" si="19"/>
        <v>0.33883501251169046</v>
      </c>
      <c r="I151" s="1">
        <f t="shared" ca="1" si="19"/>
        <v>0.65942285256407851</v>
      </c>
      <c r="J151" s="1">
        <f t="shared" ca="1" si="19"/>
        <v>0.65343875982344168</v>
      </c>
      <c r="K151" s="1">
        <f t="shared" ca="1" si="19"/>
        <v>0.40208456495962325</v>
      </c>
      <c r="L151" s="1">
        <f t="shared" ca="1" si="19"/>
        <v>0.27159785616251947</v>
      </c>
      <c r="M151" s="1">
        <f t="shared" ca="1" si="19"/>
        <v>0.17524345639294087</v>
      </c>
      <c r="N151" s="1">
        <f t="shared" ca="1" si="19"/>
        <v>0.12100513897542162</v>
      </c>
      <c r="O151" s="1">
        <f t="shared" ca="1" si="19"/>
        <v>8.5655729895067409E-2</v>
      </c>
      <c r="P151" s="1">
        <f t="shared" ca="1" si="19"/>
        <v>4.5420328867910954E-2</v>
      </c>
      <c r="Q151" s="1">
        <f t="shared" ca="1" si="19"/>
        <v>6.3495717360850428E-3</v>
      </c>
      <c r="R151" s="1">
        <f t="shared" ca="1" si="19"/>
        <v>3.9094507113925717E-2</v>
      </c>
      <c r="S151" s="1">
        <f t="shared" ca="1" si="19"/>
        <v>7.2945883979824835E-2</v>
      </c>
      <c r="T151" s="1">
        <f t="shared" ca="1" si="19"/>
        <v>9.0463899931909383E-2</v>
      </c>
      <c r="U151" s="1">
        <f t="shared" ca="1" si="18"/>
        <v>0.13778307636968418</v>
      </c>
      <c r="V151" s="1">
        <f t="shared" ca="1" si="15"/>
        <v>0.18854643698430273</v>
      </c>
      <c r="W151" s="1">
        <f t="shared" ca="1" si="16"/>
        <v>0.20368475880171585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0.42568392901144175</v>
      </c>
      <c r="E152" s="1">
        <f t="shared" ca="1" si="13"/>
        <v>0.45945959960808536</v>
      </c>
      <c r="F152" s="1">
        <f t="shared" ca="1" si="19"/>
        <v>0.27886990395881023</v>
      </c>
      <c r="G152" s="1">
        <f t="shared" ca="1" si="19"/>
        <v>0.15125261715780036</v>
      </c>
      <c r="H152" s="1">
        <f t="shared" ca="1" si="19"/>
        <v>0.25443689588744628</v>
      </c>
      <c r="I152" s="1">
        <f t="shared" ca="1" si="19"/>
        <v>0.44892002218495719</v>
      </c>
      <c r="J152" s="1">
        <f t="shared" ca="1" si="19"/>
        <v>0.34923019019244006</v>
      </c>
      <c r="K152" s="1">
        <f t="shared" ca="1" si="19"/>
        <v>0.20292351813579362</v>
      </c>
      <c r="L152" s="1">
        <f t="shared" ca="1" si="19"/>
        <v>0.27358161262954239</v>
      </c>
      <c r="M152" s="1">
        <f t="shared" ca="1" si="19"/>
        <v>0.38435388198463377</v>
      </c>
      <c r="N152" s="1">
        <f t="shared" ca="1" si="19"/>
        <v>0.25650791640035775</v>
      </c>
      <c r="O152" s="1">
        <f t="shared" ca="1" si="19"/>
        <v>0.15616361251342936</v>
      </c>
      <c r="P152" s="1">
        <f t="shared" ca="1" si="19"/>
        <v>0.11528686802792878</v>
      </c>
      <c r="Q152" s="1">
        <f t="shared" ca="1" si="19"/>
        <v>0.12624319581630777</v>
      </c>
      <c r="R152" s="1">
        <f t="shared" ca="1" si="19"/>
        <v>0.32065004589854917</v>
      </c>
      <c r="S152" s="1">
        <f t="shared" ca="1" si="19"/>
        <v>0.65939288393285533</v>
      </c>
      <c r="T152" s="1">
        <f t="shared" ca="1" si="19"/>
        <v>0.72587137545926261</v>
      </c>
      <c r="U152" s="1">
        <f t="shared" ca="1" si="18"/>
        <v>0.46623099956345709</v>
      </c>
      <c r="V152" s="1">
        <f t="shared" ca="1" si="15"/>
        <v>0.26211744202520554</v>
      </c>
      <c r="W152" s="1">
        <f t="shared" ca="1" si="16"/>
        <v>0.28787333443081847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0.34999679421220087</v>
      </c>
      <c r="E153" s="1">
        <f t="shared" ca="1" si="13"/>
        <v>0.43514809655603542</v>
      </c>
      <c r="F153" s="1">
        <f t="shared" ca="1" si="19"/>
        <v>0.31026623798983383</v>
      </c>
      <c r="G153" s="1">
        <f t="shared" ca="1" si="19"/>
        <v>0.20375708065365233</v>
      </c>
      <c r="H153" s="1">
        <f t="shared" ca="1" si="19"/>
        <v>0.2496543523523222</v>
      </c>
      <c r="I153" s="1">
        <f t="shared" ca="1" si="19"/>
        <v>0.32036881557861796</v>
      </c>
      <c r="J153" s="1">
        <f t="shared" ca="1" si="19"/>
        <v>0.26959743439787309</v>
      </c>
      <c r="K153" s="1">
        <f t="shared" ca="1" si="19"/>
        <v>0.3391730313105899</v>
      </c>
      <c r="L153" s="1">
        <f t="shared" ca="1" si="19"/>
        <v>0.54524801373614185</v>
      </c>
      <c r="M153" s="1">
        <f t="shared" ca="1" si="19"/>
        <v>0.58787231775135529</v>
      </c>
      <c r="N153" s="1">
        <f t="shared" ca="1" si="19"/>
        <v>0.47826362912734899</v>
      </c>
      <c r="O153" s="1">
        <f t="shared" ca="1" si="19"/>
        <v>0.4711285974186345</v>
      </c>
      <c r="P153" s="1">
        <f t="shared" ca="1" si="19"/>
        <v>0.47426101906052542</v>
      </c>
      <c r="Q153" s="1">
        <f t="shared" ca="1" si="19"/>
        <v>0.47676868923876414</v>
      </c>
      <c r="R153" s="1">
        <f t="shared" ca="1" si="19"/>
        <v>0.28233519371532412</v>
      </c>
      <c r="S153" s="1">
        <f t="shared" ca="1" si="19"/>
        <v>0.13183904764390306</v>
      </c>
      <c r="T153" s="1">
        <f t="shared" ca="1" si="19"/>
        <v>9.4184395979077781E-2</v>
      </c>
      <c r="U153" s="1">
        <f t="shared" ca="1" si="18"/>
        <v>0.10155679638601382</v>
      </c>
      <c r="V153" s="1">
        <f t="shared" ca="1" si="15"/>
        <v>0.11574786470890966</v>
      </c>
      <c r="W153" s="1">
        <f t="shared" ca="1" si="16"/>
        <v>0.13876624924024875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0.6375972320205131</v>
      </c>
      <c r="E154" s="1">
        <f t="shared" ca="1" si="13"/>
        <v>0.34820088715964836</v>
      </c>
      <c r="F154" s="1">
        <f t="shared" ca="1" si="19"/>
        <v>0.19553311887293318</v>
      </c>
      <c r="G154" s="1">
        <f t="shared" ca="1" si="19"/>
        <v>0.30913205821792544</v>
      </c>
      <c r="H154" s="1">
        <f t="shared" ca="1" si="19"/>
        <v>0.55328301139180458</v>
      </c>
      <c r="I154" s="1">
        <f t="shared" ca="1" si="19"/>
        <v>0.55519676768379878</v>
      </c>
      <c r="J154" s="1">
        <f t="shared" ca="1" si="19"/>
        <v>0.44884206005231653</v>
      </c>
      <c r="K154" s="1">
        <f t="shared" ca="1" si="19"/>
        <v>0.49393473644663405</v>
      </c>
      <c r="L154" s="1">
        <f t="shared" ca="1" si="19"/>
        <v>0.51761794553152407</v>
      </c>
      <c r="M154" s="1">
        <f t="shared" ca="1" si="19"/>
        <v>0.33415074051348004</v>
      </c>
      <c r="N154" s="1">
        <f t="shared" ca="1" si="19"/>
        <v>0.31477128729803761</v>
      </c>
      <c r="O154" s="1">
        <f t="shared" ca="1" si="19"/>
        <v>0.56013445123685279</v>
      </c>
      <c r="P154" s="1">
        <f t="shared" ca="1" si="19"/>
        <v>0.67271011212317611</v>
      </c>
      <c r="Q154" s="1">
        <f t="shared" ca="1" si="19"/>
        <v>0.54603923620149786</v>
      </c>
      <c r="R154" s="1">
        <f t="shared" ca="1" si="19"/>
        <v>0.22019759692573498</v>
      </c>
      <c r="S154" s="1">
        <f t="shared" ca="1" si="19"/>
        <v>1.074390795555299E-2</v>
      </c>
      <c r="T154" s="1">
        <f t="shared" ca="1" si="19"/>
        <v>-2.5484074121162947E-2</v>
      </c>
      <c r="U154" s="1">
        <f t="shared" ca="1" si="18"/>
        <v>6.793679928902277E-2</v>
      </c>
      <c r="V154" s="1">
        <f t="shared" ca="1" si="15"/>
        <v>0.28332363148480205</v>
      </c>
      <c r="W154" s="1">
        <f t="shared" ca="1" si="16"/>
        <v>0.5642289624764032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0.46859669986842029</v>
      </c>
      <c r="E155" s="1">
        <f t="shared" ca="1" si="13"/>
        <v>0.47173951127380792</v>
      </c>
      <c r="F155" s="1">
        <f t="shared" ca="1" si="19"/>
        <v>0.23336184678273275</v>
      </c>
      <c r="G155" s="1">
        <f t="shared" ca="1" si="19"/>
        <v>9.5173844450465728E-2</v>
      </c>
      <c r="H155" s="1">
        <f t="shared" ca="1" si="19"/>
        <v>0.1245545077281752</v>
      </c>
      <c r="I155" s="1">
        <f t="shared" ca="1" si="19"/>
        <v>0.14119176921387591</v>
      </c>
      <c r="J155" s="1">
        <f t="shared" ca="1" si="19"/>
        <v>0.15550768974676421</v>
      </c>
      <c r="K155" s="1">
        <f t="shared" ca="1" si="19"/>
        <v>0.34379164352155606</v>
      </c>
      <c r="L155" s="1">
        <f t="shared" ca="1" si="19"/>
        <v>0.56001420964642834</v>
      </c>
      <c r="M155" s="1">
        <f t="shared" ca="1" si="19"/>
        <v>0.48986364566009832</v>
      </c>
      <c r="N155" s="1">
        <f t="shared" ca="1" si="19"/>
        <v>0.4299865538949188</v>
      </c>
      <c r="O155" s="1">
        <f t="shared" ca="1" si="19"/>
        <v>0.64793638162945477</v>
      </c>
      <c r="P155" s="1">
        <f t="shared" ca="1" si="19"/>
        <v>0.80672070919217265</v>
      </c>
      <c r="Q155" s="1">
        <f t="shared" ca="1" si="19"/>
        <v>0.69987411566564817</v>
      </c>
      <c r="R155" s="1">
        <f t="shared" ca="1" si="19"/>
        <v>0.41429788462228928</v>
      </c>
      <c r="S155" s="1">
        <f t="shared" ca="1" si="19"/>
        <v>0.32655729291614904</v>
      </c>
      <c r="T155" s="1">
        <f t="shared" ca="1" si="19"/>
        <v>0.35041951828712431</v>
      </c>
      <c r="U155" s="1">
        <f t="shared" ca="1" si="18"/>
        <v>0.28654523712828633</v>
      </c>
      <c r="V155" s="1">
        <f t="shared" ca="1" si="15"/>
        <v>0.39715297562855223</v>
      </c>
      <c r="W155" s="1">
        <f t="shared" ca="1" si="16"/>
        <v>0.62912962387443083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0.76204039300592574</v>
      </c>
      <c r="E156" s="1">
        <f t="shared" ca="1" si="13"/>
        <v>0.49273271142917585</v>
      </c>
      <c r="F156" s="1">
        <f t="shared" ca="1" si="19"/>
        <v>0.26677632802346485</v>
      </c>
      <c r="G156" s="1">
        <f t="shared" ca="1" si="19"/>
        <v>0.32528535973444844</v>
      </c>
      <c r="H156" s="1">
        <f t="shared" ca="1" si="19"/>
        <v>0.65841629914773048</v>
      </c>
      <c r="I156" s="1">
        <f t="shared" ca="1" si="19"/>
        <v>0.85673635348216837</v>
      </c>
      <c r="J156" s="1">
        <f t="shared" ca="1" si="19"/>
        <v>0.85743831706586848</v>
      </c>
      <c r="K156" s="1">
        <f t="shared" ca="1" si="19"/>
        <v>0.73274033373517622</v>
      </c>
      <c r="L156" s="1">
        <f t="shared" ca="1" si="19"/>
        <v>0.52519024368967338</v>
      </c>
      <c r="M156" s="1">
        <f t="shared" ca="1" si="19"/>
        <v>0.36363352633626989</v>
      </c>
      <c r="N156" s="1">
        <f t="shared" ca="1" si="19"/>
        <v>0.39895594046839999</v>
      </c>
      <c r="O156" s="1">
        <f t="shared" ca="1" si="19"/>
        <v>0.63736708024475741</v>
      </c>
      <c r="P156" s="1">
        <f t="shared" ca="1" si="19"/>
        <v>0.81314111692891589</v>
      </c>
      <c r="Q156" s="1">
        <f t="shared" ca="1" si="19"/>
        <v>0.68203521499124897</v>
      </c>
      <c r="R156" s="1">
        <f t="shared" ca="1" si="19"/>
        <v>0.39257198443034341</v>
      </c>
      <c r="S156" s="1">
        <f t="shared" ca="1" si="19"/>
        <v>0.37463782264911022</v>
      </c>
      <c r="T156" s="1">
        <f t="shared" ca="1" si="19"/>
        <v>0.50189903627515775</v>
      </c>
      <c r="U156" s="1">
        <f t="shared" ca="1" si="18"/>
        <v>0.40530959716249659</v>
      </c>
      <c r="V156" s="1">
        <f t="shared" ca="1" si="15"/>
        <v>0.39183801762073056</v>
      </c>
      <c r="W156" s="1">
        <f t="shared" ca="1" si="16"/>
        <v>0.62649240206446433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0.68107560219553487</v>
      </c>
      <c r="E157" s="1">
        <f t="shared" ca="1" si="13"/>
        <v>0.32491996490297553</v>
      </c>
      <c r="F157" s="1">
        <f t="shared" ca="1" si="19"/>
        <v>0.16646796957582458</v>
      </c>
      <c r="G157" s="1">
        <f t="shared" ca="1" si="19"/>
        <v>0.37406577887510667</v>
      </c>
      <c r="H157" s="1">
        <f t="shared" ca="1" si="19"/>
        <v>0.76827541013038703</v>
      </c>
      <c r="I157" s="1">
        <f t="shared" ca="1" si="19"/>
        <v>0.91341193465707593</v>
      </c>
      <c r="J157" s="1">
        <f t="shared" ca="1" si="19"/>
        <v>0.92421107401299385</v>
      </c>
      <c r="K157" s="1">
        <f t="shared" ca="1" si="19"/>
        <v>0.93688364589413431</v>
      </c>
      <c r="L157" s="1">
        <f t="shared" ca="1" si="19"/>
        <v>0.86189003183033641</v>
      </c>
      <c r="M157" s="1">
        <f t="shared" ca="1" si="19"/>
        <v>0.65304092949194303</v>
      </c>
      <c r="N157" s="1">
        <f t="shared" ca="1" si="19"/>
        <v>0.4518767232377196</v>
      </c>
      <c r="O157" s="1">
        <f t="shared" ca="1" si="19"/>
        <v>0.49329503321701995</v>
      </c>
      <c r="P157" s="1">
        <f t="shared" ca="1" si="19"/>
        <v>0.53718945142029662</v>
      </c>
      <c r="Q157" s="1">
        <f t="shared" ca="1" si="19"/>
        <v>0.50651784188702131</v>
      </c>
      <c r="R157" s="1">
        <f t="shared" ca="1" si="19"/>
        <v>0.23544188510595249</v>
      </c>
      <c r="S157" s="1">
        <f t="shared" ca="1" si="19"/>
        <v>9.7400802674550951E-2</v>
      </c>
      <c r="T157" s="1">
        <f t="shared" ca="1" si="19"/>
        <v>0.2286081180578004</v>
      </c>
      <c r="U157" s="1">
        <f t="shared" ca="1" si="18"/>
        <v>0.44778255368997638</v>
      </c>
      <c r="V157" s="1">
        <f t="shared" ca="1" si="15"/>
        <v>0.46275533259899387</v>
      </c>
      <c r="W157" s="1">
        <f t="shared" ca="1" si="16"/>
        <v>0.51807094519752561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6.8156982171074382E-2</v>
      </c>
      <c r="E158" s="1">
        <f t="shared" ca="1" si="13"/>
        <v>6.1861144109530551E-2</v>
      </c>
      <c r="F158" s="1">
        <f t="shared" ca="1" si="19"/>
        <v>7.8085411437414806E-2</v>
      </c>
      <c r="G158" s="1">
        <f t="shared" ca="1" si="19"/>
        <v>0.20611575043536151</v>
      </c>
      <c r="H158" s="1">
        <f t="shared" ca="1" si="19"/>
        <v>0.33067290880335365</v>
      </c>
      <c r="I158" s="1">
        <f t="shared" ca="1" si="19"/>
        <v>0.25402182215345404</v>
      </c>
      <c r="J158" s="1">
        <f t="shared" ca="1" si="19"/>
        <v>0.2213082545070523</v>
      </c>
      <c r="K158" s="1">
        <f t="shared" ca="1" si="19"/>
        <v>0.29651672131516316</v>
      </c>
      <c r="L158" s="1">
        <f ca="1">(L108+0.6*(M108+K108)+0.15*(J108+N108))/(1+2*0.6+2*0.15)</f>
        <v>0.38656265525027889</v>
      </c>
      <c r="M158" s="1">
        <f t="shared" ca="1" si="19"/>
        <v>0.26768043492440624</v>
      </c>
      <c r="N158" s="1">
        <f t="shared" ca="1" si="19"/>
        <v>0.26762974240330772</v>
      </c>
      <c r="O158" s="1">
        <f t="shared" ca="1" si="19"/>
        <v>0.42055969172064361</v>
      </c>
      <c r="P158" s="1">
        <f t="shared" ca="1" si="19"/>
        <v>0.43021201011904414</v>
      </c>
      <c r="Q158" s="1">
        <f t="shared" ca="1" si="19"/>
        <v>0.44268719525009398</v>
      </c>
      <c r="R158" s="1">
        <f t="shared" ca="1" si="19"/>
        <v>0.32521574970948375</v>
      </c>
      <c r="S158" s="1">
        <f t="shared" ca="1" si="19"/>
        <v>0.19010656227951245</v>
      </c>
      <c r="T158" s="1">
        <f t="shared" ca="1" si="19"/>
        <v>0.13888191844530562</v>
      </c>
      <c r="U158" s="1">
        <f t="shared" ca="1" si="18"/>
        <v>0.15720551483009562</v>
      </c>
      <c r="V158" s="1">
        <f t="shared" ca="1" si="15"/>
        <v>0.3297277801360734</v>
      </c>
      <c r="W158" s="1">
        <f ca="1">(W108+0.6*(V108)+0.15*U108)/(1+0.6+0.15)</f>
        <v>0.67082702730733368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0.33446847199965291</v>
      </c>
      <c r="E160" s="3">
        <f t="shared" ref="E160:W160" ca="1" si="20">AVERAGE(E111:E134)</f>
        <v>0.396481818338218</v>
      </c>
      <c r="F160" s="3">
        <f t="shared" ca="1" si="20"/>
        <v>0.24694441892449973</v>
      </c>
      <c r="G160" s="3">
        <f t="shared" ca="1" si="20"/>
        <v>0.15013545902710915</v>
      </c>
      <c r="H160" s="3">
        <f t="shared" ca="1" si="20"/>
        <v>0.24643074570303222</v>
      </c>
      <c r="I160" s="3">
        <f t="shared" ca="1" si="20"/>
        <v>0.38550398947782516</v>
      </c>
      <c r="J160" s="3">
        <f t="shared" ca="1" si="20"/>
        <v>0.29128806788350281</v>
      </c>
      <c r="K160" s="3">
        <f t="shared" ca="1" si="20"/>
        <v>0.28495347776445518</v>
      </c>
      <c r="L160" s="3">
        <f t="shared" ca="1" si="20"/>
        <v>0.38459909599467856</v>
      </c>
      <c r="M160" s="3">
        <f t="shared" ca="1" si="20"/>
        <v>0.26661404680018402</v>
      </c>
      <c r="N160" s="3">
        <f t="shared" ca="1" si="20"/>
        <v>0.10760883388872</v>
      </c>
      <c r="O160" s="3">
        <f t="shared" ca="1" si="20"/>
        <v>4.4697918207069809E-2</v>
      </c>
      <c r="P160" s="3">
        <f t="shared" ca="1" si="20"/>
        <v>4.7921113430117575E-2</v>
      </c>
      <c r="Q160" s="3">
        <f t="shared" ca="1" si="20"/>
        <v>4.297389262570267E-2</v>
      </c>
      <c r="R160" s="3">
        <f t="shared" ca="1" si="20"/>
        <v>2.7820587780397324E-2</v>
      </c>
      <c r="S160" s="3">
        <f t="shared" ca="1" si="20"/>
        <v>1.8544789583482598E-2</v>
      </c>
      <c r="T160" s="3">
        <f t="shared" ca="1" si="20"/>
        <v>2.5014726817478364E-2</v>
      </c>
      <c r="U160" s="3">
        <f t="shared" ca="1" si="20"/>
        <v>5.9208677563658996E-2</v>
      </c>
      <c r="V160" s="3">
        <f t="shared" ca="1" si="20"/>
        <v>0.1507882383492809</v>
      </c>
      <c r="W160" s="3">
        <f t="shared" ca="1" si="20"/>
        <v>0.30285341393606729</v>
      </c>
    </row>
    <row r="161" spans="2:23">
      <c r="C161" s="1" t="s">
        <v>198</v>
      </c>
      <c r="D161" s="10">
        <f ca="1">AVERAGE(D135:D158)</f>
        <v>0.47940451692045238</v>
      </c>
      <c r="E161" s="3">
        <f t="shared" ref="E161:W161" ca="1" si="21">AVERAGE(E135:E158)</f>
        <v>0.39182394694562889</v>
      </c>
      <c r="F161" s="3">
        <f t="shared" ca="1" si="21"/>
        <v>0.22175309919362277</v>
      </c>
      <c r="G161" s="3">
        <f t="shared" ca="1" si="21"/>
        <v>0.20178488042576284</v>
      </c>
      <c r="H161" s="3">
        <f t="shared" ca="1" si="21"/>
        <v>0.35362910891514926</v>
      </c>
      <c r="I161" s="3">
        <f t="shared" ca="1" si="21"/>
        <v>0.45190897383977946</v>
      </c>
      <c r="J161" s="3">
        <f t="shared" ca="1" si="21"/>
        <v>0.44778589747285408</v>
      </c>
      <c r="K161" s="3">
        <f t="shared" ca="1" si="21"/>
        <v>0.44514089249895877</v>
      </c>
      <c r="L161" s="3">
        <f t="shared" ca="1" si="21"/>
        <v>0.46648866619754509</v>
      </c>
      <c r="M161" s="3">
        <f t="shared" ca="1" si="21"/>
        <v>0.40326582096505997</v>
      </c>
      <c r="N161" s="3">
        <f t="shared" ca="1" si="21"/>
        <v>0.33001227105586733</v>
      </c>
      <c r="O161" s="3">
        <f t="shared" ca="1" si="21"/>
        <v>0.39239621254714779</v>
      </c>
      <c r="P161" s="3">
        <f t="shared" ca="1" si="21"/>
        <v>0.39556642146618048</v>
      </c>
      <c r="Q161" s="3">
        <f t="shared" ca="1" si="21"/>
        <v>0.31564402802185182</v>
      </c>
      <c r="R161" s="3">
        <f t="shared" ca="1" si="21"/>
        <v>0.2424313210072957</v>
      </c>
      <c r="S161" s="3">
        <f t="shared" ca="1" si="21"/>
        <v>0.31265259128299805</v>
      </c>
      <c r="T161" s="3">
        <f t="shared" ca="1" si="21"/>
        <v>0.3957139994555115</v>
      </c>
      <c r="U161" s="3">
        <f t="shared" ca="1" si="21"/>
        <v>0.36757878204565064</v>
      </c>
      <c r="V161" s="3">
        <f t="shared" ca="1" si="21"/>
        <v>0.31973511154576684</v>
      </c>
      <c r="W161" s="3">
        <f t="shared" ca="1" si="21"/>
        <v>0.38243513550472313</v>
      </c>
    </row>
    <row r="162" spans="2:23">
      <c r="C162" s="1" t="s">
        <v>16</v>
      </c>
      <c r="D162" s="3">
        <f ca="1">IF(D165&gt;0,TINV(TTEST(D111:D134,D135:D158,2,2),46),-TINV(TTEST(D111:D134,D135:D158,2,2),46))</f>
        <v>-2.8723403553682294</v>
      </c>
      <c r="E162" s="3">
        <f t="shared" ref="E162:V162" ca="1" si="22">IF(E165&gt;0,TINV(TTEST(E111:E134,E135:E158,2,2),46),-TINV(TTEST(E111:E134,E135:E158,2,2),46))</f>
        <v>0.13452547675554177</v>
      </c>
      <c r="F162" s="3">
        <f t="shared" ca="1" si="22"/>
        <v>1.200981304047382</v>
      </c>
      <c r="G162" s="3">
        <f t="shared" ca="1" si="22"/>
        <v>-2.4127063861585878</v>
      </c>
      <c r="H162" s="3">
        <f t="shared" ca="1" si="22"/>
        <v>-2.4140244371842954</v>
      </c>
      <c r="I162" s="3">
        <f t="shared" ca="1" si="22"/>
        <v>-1.1704986735596301</v>
      </c>
      <c r="J162" s="3">
        <f t="shared" ca="1" si="22"/>
        <v>-2.8196945691790392</v>
      </c>
      <c r="K162" s="3">
        <f t="shared" ca="1" si="22"/>
        <v>-3.8843220816050552</v>
      </c>
      <c r="L162" s="3">
        <f t="shared" ca="1" si="22"/>
        <v>-2.2415354393265368</v>
      </c>
      <c r="M162" s="3">
        <f t="shared" ca="1" si="22"/>
        <v>-3.279319425494033</v>
      </c>
      <c r="N162" s="3">
        <f t="shared" ca="1" si="22"/>
        <v>-6.5141450245270001</v>
      </c>
      <c r="O162" s="3">
        <f t="shared" ca="1" si="22"/>
        <v>-8.5222353812326261</v>
      </c>
      <c r="P162" s="3">
        <f t="shared" ca="1" si="22"/>
        <v>-6.7077641986347789</v>
      </c>
      <c r="Q162" s="3">
        <f t="shared" ca="1" si="22"/>
        <v>-5.6751902714912585</v>
      </c>
      <c r="R162" s="3">
        <f t="shared" ca="1" si="22"/>
        <v>-6.5016039634969047</v>
      </c>
      <c r="S162" s="3">
        <f t="shared" ca="1" si="22"/>
        <v>-5.8068205850597714</v>
      </c>
      <c r="T162" s="3">
        <f t="shared" ca="1" si="22"/>
        <v>-7.0726949608012841</v>
      </c>
      <c r="U162" s="3">
        <f t="shared" ca="1" si="22"/>
        <v>-7.9822890694225688</v>
      </c>
      <c r="V162" s="3">
        <f t="shared" ca="1" si="22"/>
        <v>-5.3565347992956429</v>
      </c>
      <c r="W162" s="3">
        <f ca="1">IF(W165&gt;0,TINV(TTEST(W111:W134,W135:W158,2,2),46),-TINV(TTEST(W111:W134,W135:W158,2,2),46))</f>
        <v>-1.5151156706866935</v>
      </c>
    </row>
    <row r="163" spans="2:23">
      <c r="B163" s="1" t="s">
        <v>199</v>
      </c>
      <c r="C163" s="1" t="s">
        <v>0</v>
      </c>
      <c r="D163" s="3">
        <f ca="1">STDEV(D111:D134)/SQRT(COUNT(D111:D134))</f>
        <v>1.6101958249101447E-2</v>
      </c>
      <c r="E163" s="3">
        <f t="shared" ref="E163:W163" ca="1" si="23">STDEV(E111:E134)/SQRT(COUNT(E111:E134))</f>
        <v>1.3610993680808566E-2</v>
      </c>
      <c r="F163" s="3">
        <f t="shared" ca="1" si="23"/>
        <v>1.0737880642895306E-2</v>
      </c>
      <c r="G163" s="3">
        <f t="shared" ca="1" si="23"/>
        <v>1.0608039670844371E-2</v>
      </c>
      <c r="H163" s="3">
        <f t="shared" ca="1" si="23"/>
        <v>1.5098421735327607E-2</v>
      </c>
      <c r="I163" s="3">
        <f t="shared" ca="1" si="23"/>
        <v>1.8486021895318911E-2</v>
      </c>
      <c r="J163" s="3">
        <f t="shared" ca="1" si="23"/>
        <v>1.5651573425275421E-2</v>
      </c>
      <c r="K163" s="3">
        <f t="shared" ca="1" si="23"/>
        <v>1.3918815746296756E-2</v>
      </c>
      <c r="L163" s="3">
        <f t="shared" ca="1" si="23"/>
        <v>1.5968863173346004E-2</v>
      </c>
      <c r="M163" s="3">
        <f t="shared" ca="1" si="23"/>
        <v>1.6036853679844261E-2</v>
      </c>
      <c r="N163" s="3">
        <f t="shared" ca="1" si="23"/>
        <v>1.1725690544979638E-2</v>
      </c>
      <c r="O163" s="3">
        <f t="shared" ca="1" si="23"/>
        <v>9.7022947120922066E-3</v>
      </c>
      <c r="P163" s="3">
        <f t="shared" ca="1" si="23"/>
        <v>1.1382439731599657E-2</v>
      </c>
      <c r="Q163" s="3">
        <f t="shared" ca="1" si="23"/>
        <v>1.1195591513361343E-2</v>
      </c>
      <c r="R163" s="3">
        <f t="shared" ca="1" si="23"/>
        <v>8.7191506617841173E-3</v>
      </c>
      <c r="S163" s="3">
        <f t="shared" ca="1" si="23"/>
        <v>7.8176936649861153E-3</v>
      </c>
      <c r="T163" s="3">
        <f t="shared" ca="1" si="23"/>
        <v>8.1907832716586262E-3</v>
      </c>
      <c r="U163" s="3">
        <f t="shared" ca="1" si="23"/>
        <v>1.1867510696345611E-2</v>
      </c>
      <c r="V163" s="3">
        <f t="shared" ca="1" si="23"/>
        <v>1.2077913244850415E-2</v>
      </c>
      <c r="W163" s="3">
        <f t="shared" ca="1" si="23"/>
        <v>1.5259948138292246E-2</v>
      </c>
    </row>
    <row r="164" spans="2:23">
      <c r="C164" s="1" t="s">
        <v>198</v>
      </c>
      <c r="D164" s="3">
        <f ca="1">STDEV(D135:D158)/SQRT(COUNT(D135:D158))</f>
        <v>4.7821119893278072E-2</v>
      </c>
      <c r="E164" s="3">
        <f t="shared" ref="E164:W164" ca="1" si="24">STDEV(E135:E158)/SQRT(COUNT(E135:E158))</f>
        <v>3.1836987520046316E-2</v>
      </c>
      <c r="F164" s="3">
        <f t="shared" ca="1" si="24"/>
        <v>1.8018720367187394E-2</v>
      </c>
      <c r="G164" s="3">
        <f t="shared" ca="1" si="24"/>
        <v>1.8594086983159633E-2</v>
      </c>
      <c r="H164" s="3">
        <f t="shared" ca="1" si="24"/>
        <v>4.1760919848975682E-2</v>
      </c>
      <c r="I164" s="3">
        <f t="shared" ca="1" si="24"/>
        <v>5.3635915233495937E-2</v>
      </c>
      <c r="J164" s="3">
        <f t="shared" ca="1" si="24"/>
        <v>5.3249098216470787E-2</v>
      </c>
      <c r="K164" s="3">
        <f t="shared" ca="1" si="24"/>
        <v>3.8819596954041094E-2</v>
      </c>
      <c r="L164" s="3">
        <f t="shared" ca="1" si="24"/>
        <v>3.2857891367507962E-2</v>
      </c>
      <c r="M164" s="3">
        <f t="shared" ca="1" si="24"/>
        <v>3.8461313234643461E-2</v>
      </c>
      <c r="N164" s="3">
        <f t="shared" ca="1" si="24"/>
        <v>3.2064904734765289E-2</v>
      </c>
      <c r="O164" s="3">
        <f t="shared" ca="1" si="24"/>
        <v>3.9628527263937049E-2</v>
      </c>
      <c r="P164" s="3">
        <f t="shared" ca="1" si="24"/>
        <v>5.0561933310282609E-2</v>
      </c>
      <c r="Q164" s="3">
        <f t="shared" ca="1" si="24"/>
        <v>4.6723397692258965E-2</v>
      </c>
      <c r="R164" s="3">
        <f t="shared" ca="1" si="24"/>
        <v>3.1836508335252894E-2</v>
      </c>
      <c r="S164" s="3">
        <f t="shared" ca="1" si="24"/>
        <v>5.004170782948817E-2</v>
      </c>
      <c r="T164" s="3">
        <f t="shared" ca="1" si="24"/>
        <v>5.176877100067815E-2</v>
      </c>
      <c r="U164" s="3">
        <f t="shared" ca="1" si="24"/>
        <v>3.6763804022325625E-2</v>
      </c>
      <c r="V164" s="3">
        <f t="shared" ca="1" si="24"/>
        <v>2.9136170034087385E-2</v>
      </c>
      <c r="W164" s="3">
        <f t="shared" ca="1" si="24"/>
        <v>5.0259609978266583E-2</v>
      </c>
    </row>
    <row r="165" spans="2:23">
      <c r="C165" s="1" t="s">
        <v>110</v>
      </c>
      <c r="D165" s="2">
        <f ca="1">D160-D161</f>
        <v>-0.14493604492079948</v>
      </c>
      <c r="E165" s="2">
        <f t="shared" ref="E165:W165" ca="1" si="25">E160-E161</f>
        <v>4.657871392589108E-3</v>
      </c>
      <c r="F165" s="2">
        <f t="shared" ca="1" si="25"/>
        <v>2.519131973087696E-2</v>
      </c>
      <c r="G165" s="2">
        <f t="shared" ca="1" si="25"/>
        <v>-5.1649421398653694E-2</v>
      </c>
      <c r="H165" s="2">
        <f t="shared" ca="1" si="25"/>
        <v>-0.10719836321211704</v>
      </c>
      <c r="I165" s="2">
        <f t="shared" ca="1" si="25"/>
        <v>-6.64049843619543E-2</v>
      </c>
      <c r="J165" s="2">
        <f t="shared" ca="1" si="25"/>
        <v>-0.15649782958935127</v>
      </c>
      <c r="K165" s="2">
        <f t="shared" ca="1" si="25"/>
        <v>-0.1601874147345036</v>
      </c>
      <c r="L165" s="2">
        <f t="shared" ca="1" si="25"/>
        <v>-8.1889570202866524E-2</v>
      </c>
      <c r="M165" s="2">
        <f t="shared" ca="1" si="25"/>
        <v>-0.13665177416487595</v>
      </c>
      <c r="N165" s="2">
        <f t="shared" ca="1" si="25"/>
        <v>-0.22240343716714733</v>
      </c>
      <c r="O165" s="2">
        <f t="shared" ca="1" si="25"/>
        <v>-0.34769829434007798</v>
      </c>
      <c r="P165" s="2">
        <f t="shared" ca="1" si="25"/>
        <v>-0.34764530803606292</v>
      </c>
      <c r="Q165" s="2">
        <f t="shared" ca="1" si="25"/>
        <v>-0.27267013539614915</v>
      </c>
      <c r="R165" s="2">
        <f t="shared" ca="1" si="25"/>
        <v>-0.21461073322689839</v>
      </c>
      <c r="S165" s="2">
        <f t="shared" ca="1" si="25"/>
        <v>-0.29410780169951545</v>
      </c>
      <c r="T165" s="2">
        <f t="shared" ca="1" si="25"/>
        <v>-0.37069927263803315</v>
      </c>
      <c r="U165" s="2">
        <f t="shared" ca="1" si="25"/>
        <v>-0.30837010448199165</v>
      </c>
      <c r="V165" s="2">
        <f t="shared" ca="1" si="25"/>
        <v>-0.16894687319648594</v>
      </c>
      <c r="W165" s="2">
        <f t="shared" ca="1" si="25"/>
        <v>-7.9581721568655839E-2</v>
      </c>
    </row>
    <row r="167" spans="2:23">
      <c r="B167" s="1" t="s">
        <v>200</v>
      </c>
      <c r="D167" s="1">
        <f ca="1">COVAR(D111:D158,$C111:$C158)/VAR($C111:$C158)</f>
        <v>-7.0958271992474758E-2</v>
      </c>
      <c r="E167" s="1">
        <f t="shared" ref="E167:W167" ca="1" si="26">COVAR(E111:E158,$C111:$C158)/VAR($C111:$C158)</f>
        <v>2.2804162026217713E-3</v>
      </c>
      <c r="F167" s="1">
        <f t="shared" ca="1" si="26"/>
        <v>1.2333250284908498E-2</v>
      </c>
      <c r="G167" s="1">
        <f t="shared" ca="1" si="26"/>
        <v>-2.5286695893090898E-2</v>
      </c>
      <c r="H167" s="1">
        <f t="shared" ca="1" si="26"/>
        <v>-5.248253198926562E-2</v>
      </c>
      <c r="I167" s="1">
        <f t="shared" ca="1" si="26"/>
        <v>-3.2510773593873533E-2</v>
      </c>
      <c r="J167" s="1">
        <f t="shared" ca="1" si="26"/>
        <v>-7.661872906978652E-2</v>
      </c>
      <c r="K167" s="1">
        <f t="shared" ca="1" si="26"/>
        <v>-7.8425088463767376E-2</v>
      </c>
      <c r="L167" s="1">
        <f t="shared" ca="1" si="26"/>
        <v>-4.0091768745153425E-2</v>
      </c>
      <c r="M167" s="1">
        <f t="shared" ca="1" si="26"/>
        <v>-6.6902431101553847E-2</v>
      </c>
      <c r="N167" s="1">
        <f t="shared" ca="1" si="26"/>
        <v>-0.10888501611308254</v>
      </c>
      <c r="O167" s="1">
        <f t="shared" ca="1" si="26"/>
        <v>-0.17022728993732983</v>
      </c>
      <c r="P167" s="1">
        <f t="shared" ca="1" si="26"/>
        <v>-0.17020134872598916</v>
      </c>
      <c r="Q167" s="1">
        <f t="shared" ca="1" si="26"/>
        <v>-0.13349475378769809</v>
      </c>
      <c r="R167" s="1">
        <f t="shared" ca="1" si="26"/>
        <v>-0.10506983814233559</v>
      </c>
      <c r="S167" s="1">
        <f t="shared" ca="1" si="26"/>
        <v>-0.14399027791538777</v>
      </c>
      <c r="T167" s="1">
        <f t="shared" ca="1" si="26"/>
        <v>-0.18148818556237042</v>
      </c>
      <c r="U167" s="1">
        <f t="shared" ca="1" si="26"/>
        <v>-0.15097286365264173</v>
      </c>
      <c r="V167" s="1">
        <f t="shared" ca="1" si="26"/>
        <v>-8.2713573335779569E-2</v>
      </c>
      <c r="W167" s="1">
        <f t="shared" ca="1" si="26"/>
        <v>-3.8961884517987759E-2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7.0000000000000001E-3</v>
      </c>
      <c r="E1">
        <v>1.6E-2</v>
      </c>
      <c r="F1">
        <v>2.7E-2</v>
      </c>
      <c r="G1">
        <v>0.02</v>
      </c>
      <c r="H1">
        <v>0.67300000000000004</v>
      </c>
      <c r="I1">
        <v>0.05</v>
      </c>
      <c r="J1">
        <v>6.0999999999999999E-2</v>
      </c>
      <c r="K1">
        <v>0.38500000000000001</v>
      </c>
      <c r="L1">
        <v>1.2999999999999999E-2</v>
      </c>
      <c r="M1">
        <v>8.9999999999999993E-3</v>
      </c>
      <c r="N1">
        <v>6.4000000000000001E-2</v>
      </c>
      <c r="O1">
        <v>0.01</v>
      </c>
      <c r="P1">
        <v>3.6999999999999998E-2</v>
      </c>
      <c r="Q1">
        <v>6.8000000000000005E-2</v>
      </c>
      <c r="R1">
        <v>5.3999999999999999E-2</v>
      </c>
      <c r="S1">
        <v>1.7000000000000001E-2</v>
      </c>
      <c r="T1">
        <v>0.20100000000000001</v>
      </c>
      <c r="U1">
        <v>0.58899999999999997</v>
      </c>
      <c r="V1">
        <v>1.4999999999999999E-2</v>
      </c>
      <c r="W1">
        <v>0.96299999999999997</v>
      </c>
      <c r="Z1" s="1">
        <f>AVERAGE(D1:M1)</f>
        <v>0.12609999999999999</v>
      </c>
      <c r="AA1" s="1">
        <f>AVERAGE(N1:W1)</f>
        <v>0.20179999999999998</v>
      </c>
    </row>
    <row r="2" spans="1:27">
      <c r="A2">
        <v>1</v>
      </c>
      <c r="B2" t="s">
        <v>149</v>
      </c>
      <c r="C2">
        <v>30</v>
      </c>
      <c r="D2">
        <v>0.01</v>
      </c>
      <c r="E2">
        <v>1.7000000000000001E-2</v>
      </c>
      <c r="F2">
        <v>0.14599999999999999</v>
      </c>
      <c r="G2">
        <v>5.3999999999999999E-2</v>
      </c>
      <c r="H2">
        <v>0.44</v>
      </c>
      <c r="I2">
        <v>4.8000000000000001E-2</v>
      </c>
      <c r="J2">
        <v>5.8999999999999997E-2</v>
      </c>
      <c r="K2">
        <v>0.35</v>
      </c>
      <c r="L2">
        <v>4.2000000000000003E-2</v>
      </c>
      <c r="M2">
        <v>1.0999999999999999E-2</v>
      </c>
      <c r="N2">
        <v>6.2E-2</v>
      </c>
      <c r="O2">
        <v>1.7000000000000001E-2</v>
      </c>
      <c r="P2">
        <v>0.19500000000000001</v>
      </c>
      <c r="Q2">
        <v>6.5000000000000002E-2</v>
      </c>
      <c r="R2">
        <v>5.1999999999999998E-2</v>
      </c>
      <c r="S2">
        <v>2.8000000000000001E-2</v>
      </c>
      <c r="T2">
        <v>0.17399999999999999</v>
      </c>
      <c r="U2">
        <v>0.61499999999999999</v>
      </c>
      <c r="V2">
        <v>2.7E-2</v>
      </c>
      <c r="W2">
        <v>0.94899999999999995</v>
      </c>
      <c r="Z2" s="1">
        <f t="shared" ref="Z2:Z48" si="0">AVERAGE(D2:M2)</f>
        <v>0.1177</v>
      </c>
      <c r="AA2" s="1">
        <f t="shared" ref="AA2:AA48" si="1">AVERAGE(N2:W2)</f>
        <v>0.21839999999999998</v>
      </c>
    </row>
    <row r="3" spans="1:27">
      <c r="A3">
        <v>2</v>
      </c>
      <c r="B3" t="s">
        <v>150</v>
      </c>
      <c r="C3">
        <v>30</v>
      </c>
      <c r="D3">
        <v>5.0000000000000001E-3</v>
      </c>
      <c r="E3">
        <v>1.7999999999999999E-2</v>
      </c>
      <c r="F3">
        <v>2.7E-2</v>
      </c>
      <c r="G3">
        <v>1.4999999999999999E-2</v>
      </c>
      <c r="H3">
        <v>0.48299999999999998</v>
      </c>
      <c r="I3">
        <v>0.05</v>
      </c>
      <c r="J3">
        <v>6.2E-2</v>
      </c>
      <c r="K3">
        <v>0.35399999999999998</v>
      </c>
      <c r="L3">
        <v>2.8000000000000001E-2</v>
      </c>
      <c r="M3">
        <v>0.01</v>
      </c>
      <c r="N3">
        <v>6.5000000000000002E-2</v>
      </c>
      <c r="O3">
        <v>1.0999999999999999E-2</v>
      </c>
      <c r="P3">
        <v>3.5999999999999997E-2</v>
      </c>
      <c r="Q3">
        <v>6.8000000000000005E-2</v>
      </c>
      <c r="R3">
        <v>5.3999999999999999E-2</v>
      </c>
      <c r="S3">
        <v>3.3000000000000002E-2</v>
      </c>
      <c r="T3">
        <v>0.16900000000000001</v>
      </c>
      <c r="U3">
        <v>0.72799999999999998</v>
      </c>
      <c r="V3">
        <v>1.0999999999999999E-2</v>
      </c>
      <c r="W3">
        <v>0.96499999999999997</v>
      </c>
      <c r="Z3" s="1">
        <f t="shared" si="0"/>
        <v>0.10520000000000003</v>
      </c>
      <c r="AA3" s="1">
        <f t="shared" si="1"/>
        <v>0.21400000000000002</v>
      </c>
    </row>
    <row r="4" spans="1:27">
      <c r="A4">
        <v>3</v>
      </c>
      <c r="B4" t="s">
        <v>151</v>
      </c>
      <c r="C4">
        <v>30</v>
      </c>
      <c r="D4">
        <v>6.0000000000000001E-3</v>
      </c>
      <c r="E4">
        <v>3.2000000000000001E-2</v>
      </c>
      <c r="F4">
        <v>2.5999999999999999E-2</v>
      </c>
      <c r="G4">
        <v>8.0000000000000002E-3</v>
      </c>
      <c r="H4">
        <v>0.21</v>
      </c>
      <c r="I4">
        <v>5.0999999999999997E-2</v>
      </c>
      <c r="J4">
        <v>6.4000000000000001E-2</v>
      </c>
      <c r="K4">
        <v>0.37</v>
      </c>
      <c r="L4">
        <v>9.8000000000000004E-2</v>
      </c>
      <c r="M4">
        <v>1.2E-2</v>
      </c>
      <c r="N4">
        <v>6.8000000000000005E-2</v>
      </c>
      <c r="O4">
        <v>1.2E-2</v>
      </c>
      <c r="P4">
        <v>4.8000000000000001E-2</v>
      </c>
      <c r="Q4">
        <v>7.1999999999999995E-2</v>
      </c>
      <c r="R4">
        <v>5.6000000000000001E-2</v>
      </c>
      <c r="S4">
        <v>7.0999999999999994E-2</v>
      </c>
      <c r="T4">
        <v>0.13</v>
      </c>
      <c r="U4">
        <v>0.90800000000000003</v>
      </c>
      <c r="V4">
        <v>0.01</v>
      </c>
      <c r="W4">
        <v>0.97499999999999998</v>
      </c>
      <c r="Z4" s="1">
        <f t="shared" si="0"/>
        <v>8.77E-2</v>
      </c>
      <c r="AA4" s="1">
        <f t="shared" si="1"/>
        <v>0.23500000000000001</v>
      </c>
    </row>
    <row r="5" spans="1:27">
      <c r="A5">
        <v>4</v>
      </c>
      <c r="B5" t="s">
        <v>152</v>
      </c>
      <c r="C5">
        <v>30</v>
      </c>
      <c r="D5">
        <v>6.0000000000000001E-3</v>
      </c>
      <c r="E5">
        <v>8.9999999999999993E-3</v>
      </c>
      <c r="F5">
        <v>5.8000000000000003E-2</v>
      </c>
      <c r="G5">
        <v>0.04</v>
      </c>
      <c r="H5">
        <v>0.51100000000000001</v>
      </c>
      <c r="I5">
        <v>0.05</v>
      </c>
      <c r="J5">
        <v>0.06</v>
      </c>
      <c r="K5">
        <v>0.371</v>
      </c>
      <c r="L5">
        <v>2.5999999999999999E-2</v>
      </c>
      <c r="M5">
        <v>0.01</v>
      </c>
      <c r="N5">
        <v>6.4000000000000001E-2</v>
      </c>
      <c r="O5">
        <v>8.9999999999999993E-3</v>
      </c>
      <c r="P5">
        <v>0.14499999999999999</v>
      </c>
      <c r="Q5">
        <v>6.7000000000000004E-2</v>
      </c>
      <c r="R5">
        <v>5.2999999999999999E-2</v>
      </c>
      <c r="S5">
        <v>2.8000000000000001E-2</v>
      </c>
      <c r="T5">
        <v>0.253</v>
      </c>
      <c r="U5">
        <v>0.57699999999999996</v>
      </c>
      <c r="V5">
        <v>1.9E-2</v>
      </c>
      <c r="W5">
        <v>0.96599999999999997</v>
      </c>
      <c r="Z5" s="1">
        <f t="shared" si="0"/>
        <v>0.11410000000000001</v>
      </c>
      <c r="AA5" s="1">
        <f t="shared" si="1"/>
        <v>0.21810000000000002</v>
      </c>
    </row>
    <row r="6" spans="1:27">
      <c r="A6">
        <v>5</v>
      </c>
      <c r="B6" t="s">
        <v>153</v>
      </c>
      <c r="C6">
        <v>30</v>
      </c>
      <c r="D6">
        <v>5.0000000000000001E-3</v>
      </c>
      <c r="E6">
        <v>2.1000000000000001E-2</v>
      </c>
      <c r="F6">
        <v>2.9000000000000001E-2</v>
      </c>
      <c r="G6">
        <v>8.9999999999999993E-3</v>
      </c>
      <c r="H6">
        <v>0.34</v>
      </c>
      <c r="I6">
        <v>5.0999999999999997E-2</v>
      </c>
      <c r="J6">
        <v>6.3E-2</v>
      </c>
      <c r="K6">
        <v>0.312</v>
      </c>
      <c r="L6">
        <v>6.6000000000000003E-2</v>
      </c>
      <c r="M6">
        <v>1.0999999999999999E-2</v>
      </c>
      <c r="N6">
        <v>6.7000000000000004E-2</v>
      </c>
      <c r="O6">
        <v>8.9999999999999993E-3</v>
      </c>
      <c r="P6">
        <v>4.3999999999999997E-2</v>
      </c>
      <c r="Q6">
        <v>7.0000000000000007E-2</v>
      </c>
      <c r="R6">
        <v>5.5E-2</v>
      </c>
      <c r="S6">
        <v>4.4999999999999998E-2</v>
      </c>
      <c r="T6">
        <v>0.13500000000000001</v>
      </c>
      <c r="U6">
        <v>0.83</v>
      </c>
      <c r="V6">
        <v>0.01</v>
      </c>
      <c r="W6">
        <v>0.97799999999999998</v>
      </c>
      <c r="Z6" s="1">
        <f t="shared" si="0"/>
        <v>9.0700000000000017E-2</v>
      </c>
      <c r="AA6" s="1">
        <f t="shared" si="1"/>
        <v>0.2243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1.7000000000000001E-2</v>
      </c>
      <c r="F7">
        <v>8.2000000000000003E-2</v>
      </c>
      <c r="G7">
        <v>1.4E-2</v>
      </c>
      <c r="H7">
        <v>0.48399999999999999</v>
      </c>
      <c r="I7">
        <v>4.9000000000000002E-2</v>
      </c>
      <c r="J7">
        <v>0.06</v>
      </c>
      <c r="K7">
        <v>0.16900000000000001</v>
      </c>
      <c r="L7">
        <v>1.9E-2</v>
      </c>
      <c r="M7">
        <v>8.9999999999999993E-3</v>
      </c>
      <c r="N7">
        <v>6.4000000000000001E-2</v>
      </c>
      <c r="O7">
        <v>8.0000000000000002E-3</v>
      </c>
      <c r="P7">
        <v>3.1E-2</v>
      </c>
      <c r="Q7">
        <v>6.7000000000000004E-2</v>
      </c>
      <c r="R7">
        <v>5.2999999999999999E-2</v>
      </c>
      <c r="S7">
        <v>8.0000000000000002E-3</v>
      </c>
      <c r="T7">
        <v>8.5999999999999993E-2</v>
      </c>
      <c r="U7">
        <v>0.61199999999999999</v>
      </c>
      <c r="V7">
        <v>1.2E-2</v>
      </c>
      <c r="W7">
        <v>0.97599999999999998</v>
      </c>
      <c r="Z7" s="1">
        <f t="shared" si="0"/>
        <v>9.0900000000000009E-2</v>
      </c>
      <c r="AA7" s="1">
        <f t="shared" si="1"/>
        <v>0.19170000000000001</v>
      </c>
    </row>
    <row r="8" spans="1:27">
      <c r="A8">
        <v>7</v>
      </c>
      <c r="B8" t="s">
        <v>155</v>
      </c>
      <c r="C8">
        <v>30</v>
      </c>
      <c r="D8">
        <v>4.0000000000000001E-3</v>
      </c>
      <c r="E8">
        <v>3.5999999999999997E-2</v>
      </c>
      <c r="F8">
        <v>2.5000000000000001E-2</v>
      </c>
      <c r="G8">
        <v>5.0000000000000001E-3</v>
      </c>
      <c r="H8">
        <v>0.154</v>
      </c>
      <c r="I8">
        <v>5.1999999999999998E-2</v>
      </c>
      <c r="J8">
        <v>6.4000000000000001E-2</v>
      </c>
      <c r="K8">
        <v>0.23200000000000001</v>
      </c>
      <c r="L8">
        <v>0.14799999999999999</v>
      </c>
      <c r="M8">
        <v>1.0999999999999999E-2</v>
      </c>
      <c r="N8">
        <v>6.9000000000000006E-2</v>
      </c>
      <c r="O8">
        <v>8.9999999999999993E-3</v>
      </c>
      <c r="P8">
        <v>2.5999999999999999E-2</v>
      </c>
      <c r="Q8">
        <v>7.1999999999999995E-2</v>
      </c>
      <c r="R8">
        <v>5.7000000000000002E-2</v>
      </c>
      <c r="S8">
        <v>6.8000000000000005E-2</v>
      </c>
      <c r="T8">
        <v>6.8000000000000005E-2</v>
      </c>
      <c r="U8">
        <v>0.93400000000000005</v>
      </c>
      <c r="V8">
        <v>8.0000000000000002E-3</v>
      </c>
      <c r="W8">
        <v>0.98099999999999998</v>
      </c>
      <c r="Z8" s="1">
        <f t="shared" si="0"/>
        <v>7.3100000000000012E-2</v>
      </c>
      <c r="AA8" s="1">
        <f t="shared" si="1"/>
        <v>0.22919999999999999</v>
      </c>
    </row>
    <row r="9" spans="1:27">
      <c r="A9">
        <v>8</v>
      </c>
      <c r="B9" t="s">
        <v>156</v>
      </c>
      <c r="C9">
        <v>30</v>
      </c>
      <c r="D9">
        <v>4.0000000000000001E-3</v>
      </c>
      <c r="E9">
        <v>4.9000000000000002E-2</v>
      </c>
      <c r="F9">
        <v>1.7999999999999999E-2</v>
      </c>
      <c r="G9">
        <v>4.0000000000000001E-3</v>
      </c>
      <c r="H9">
        <v>0.111</v>
      </c>
      <c r="I9">
        <v>5.1999999999999998E-2</v>
      </c>
      <c r="J9">
        <v>6.5000000000000002E-2</v>
      </c>
      <c r="K9">
        <v>0.25700000000000001</v>
      </c>
      <c r="L9">
        <v>0.20399999999999999</v>
      </c>
      <c r="M9">
        <v>1.2999999999999999E-2</v>
      </c>
      <c r="N9">
        <v>7.0000000000000007E-2</v>
      </c>
      <c r="O9">
        <v>0.01</v>
      </c>
      <c r="P9">
        <v>2.1999999999999999E-2</v>
      </c>
      <c r="Q9">
        <v>7.2999999999999995E-2</v>
      </c>
      <c r="R9">
        <v>5.7000000000000002E-2</v>
      </c>
      <c r="S9">
        <v>9.9000000000000005E-2</v>
      </c>
      <c r="T9">
        <v>6.7000000000000004E-2</v>
      </c>
      <c r="U9">
        <v>0.95299999999999996</v>
      </c>
      <c r="V9">
        <v>7.0000000000000001E-3</v>
      </c>
      <c r="W9">
        <v>0.98</v>
      </c>
      <c r="Z9" s="1">
        <f t="shared" si="0"/>
        <v>7.7700000000000005E-2</v>
      </c>
      <c r="AA9" s="1">
        <f t="shared" si="1"/>
        <v>0.23380000000000001</v>
      </c>
    </row>
    <row r="10" spans="1:27">
      <c r="A10">
        <v>9</v>
      </c>
      <c r="B10" t="s">
        <v>157</v>
      </c>
      <c r="C10">
        <v>30</v>
      </c>
      <c r="D10">
        <v>5.0000000000000001E-3</v>
      </c>
      <c r="E10">
        <v>2.1000000000000001E-2</v>
      </c>
      <c r="F10">
        <v>4.2000000000000003E-2</v>
      </c>
      <c r="G10">
        <v>8.0000000000000002E-3</v>
      </c>
      <c r="H10">
        <v>0.27500000000000002</v>
      </c>
      <c r="I10">
        <v>5.0999999999999997E-2</v>
      </c>
      <c r="J10">
        <v>6.3E-2</v>
      </c>
      <c r="K10">
        <v>0.2</v>
      </c>
      <c r="L10">
        <v>6.0999999999999999E-2</v>
      </c>
      <c r="M10">
        <v>0.01</v>
      </c>
      <c r="N10">
        <v>6.7000000000000004E-2</v>
      </c>
      <c r="O10">
        <v>7.0000000000000001E-3</v>
      </c>
      <c r="P10">
        <v>3.5000000000000003E-2</v>
      </c>
      <c r="Q10">
        <v>7.0999999999999994E-2</v>
      </c>
      <c r="R10">
        <v>5.6000000000000001E-2</v>
      </c>
      <c r="S10">
        <v>2.9000000000000001E-2</v>
      </c>
      <c r="T10">
        <v>8.2000000000000003E-2</v>
      </c>
      <c r="U10">
        <v>0.86199999999999999</v>
      </c>
      <c r="V10">
        <v>1.0999999999999999E-2</v>
      </c>
      <c r="W10">
        <v>0.98199999999999998</v>
      </c>
      <c r="Z10" s="1">
        <f t="shared" si="0"/>
        <v>7.3599999999999999E-2</v>
      </c>
      <c r="AA10" s="1">
        <f t="shared" si="1"/>
        <v>0.22020000000000001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1.4E-2</v>
      </c>
      <c r="F11">
        <v>3.3000000000000002E-2</v>
      </c>
      <c r="G11">
        <v>4.7E-2</v>
      </c>
      <c r="H11">
        <v>0.68899999999999995</v>
      </c>
      <c r="I11">
        <v>4.9000000000000002E-2</v>
      </c>
      <c r="J11">
        <v>5.8999999999999997E-2</v>
      </c>
      <c r="K11">
        <v>0.48899999999999999</v>
      </c>
      <c r="L11">
        <v>8.9999999999999993E-3</v>
      </c>
      <c r="M11">
        <v>8.9999999999999993E-3</v>
      </c>
      <c r="N11">
        <v>6.3E-2</v>
      </c>
      <c r="O11">
        <v>8.0000000000000002E-3</v>
      </c>
      <c r="P11">
        <v>0.08</v>
      </c>
      <c r="Q11">
        <v>6.6000000000000003E-2</v>
      </c>
      <c r="R11">
        <v>5.2999999999999999E-2</v>
      </c>
      <c r="S11">
        <v>1.6E-2</v>
      </c>
      <c r="T11">
        <v>0.32700000000000001</v>
      </c>
      <c r="U11">
        <v>0.39900000000000002</v>
      </c>
      <c r="V11">
        <v>2.7E-2</v>
      </c>
      <c r="W11">
        <v>0.93</v>
      </c>
      <c r="Z11" s="1">
        <f t="shared" si="0"/>
        <v>0.14059999999999997</v>
      </c>
      <c r="AA11" s="1">
        <f t="shared" si="1"/>
        <v>0.19689999999999999</v>
      </c>
    </row>
    <row r="12" spans="1:27">
      <c r="A12">
        <v>11</v>
      </c>
      <c r="B12" t="s">
        <v>159</v>
      </c>
      <c r="C12">
        <v>30</v>
      </c>
      <c r="D12">
        <v>4.0000000000000001E-3</v>
      </c>
      <c r="E12">
        <v>1.0999999999999999E-2</v>
      </c>
      <c r="F12">
        <v>2.8000000000000001E-2</v>
      </c>
      <c r="G12">
        <v>1.4E-2</v>
      </c>
      <c r="H12">
        <v>0.58499999999999996</v>
      </c>
      <c r="I12">
        <v>5.0999999999999997E-2</v>
      </c>
      <c r="J12">
        <v>6.2E-2</v>
      </c>
      <c r="K12">
        <v>0.29299999999999998</v>
      </c>
      <c r="L12">
        <v>2.1000000000000001E-2</v>
      </c>
      <c r="M12">
        <v>8.9999999999999993E-3</v>
      </c>
      <c r="N12">
        <v>6.5000000000000002E-2</v>
      </c>
      <c r="O12">
        <v>7.0000000000000001E-3</v>
      </c>
      <c r="P12">
        <v>3.2000000000000001E-2</v>
      </c>
      <c r="Q12">
        <v>6.9000000000000006E-2</v>
      </c>
      <c r="R12">
        <v>5.5E-2</v>
      </c>
      <c r="S12">
        <v>1.7000000000000001E-2</v>
      </c>
      <c r="T12">
        <v>0.17899999999999999</v>
      </c>
      <c r="U12">
        <v>0.61499999999999999</v>
      </c>
      <c r="V12">
        <v>0.01</v>
      </c>
      <c r="W12">
        <v>0.97599999999999998</v>
      </c>
      <c r="Z12" s="1">
        <f t="shared" si="0"/>
        <v>0.10779999999999997</v>
      </c>
      <c r="AA12" s="1">
        <f t="shared" si="1"/>
        <v>0.20249999999999999</v>
      </c>
    </row>
    <row r="13" spans="1:27">
      <c r="A13">
        <v>12</v>
      </c>
      <c r="B13" t="s">
        <v>160</v>
      </c>
      <c r="C13">
        <v>30</v>
      </c>
      <c r="D13">
        <v>7.0000000000000001E-3</v>
      </c>
      <c r="E13">
        <v>7.6999999999999999E-2</v>
      </c>
      <c r="F13">
        <v>4.2999999999999997E-2</v>
      </c>
      <c r="G13">
        <v>0.01</v>
      </c>
      <c r="H13">
        <v>6.5000000000000002E-2</v>
      </c>
      <c r="I13">
        <v>0.05</v>
      </c>
      <c r="J13">
        <v>6.0999999999999999E-2</v>
      </c>
      <c r="K13">
        <v>0.28399999999999997</v>
      </c>
      <c r="L13">
        <v>0.34399999999999997</v>
      </c>
      <c r="M13">
        <v>0.02</v>
      </c>
      <c r="N13">
        <v>6.4000000000000001E-2</v>
      </c>
      <c r="O13">
        <v>2.4E-2</v>
      </c>
      <c r="P13">
        <v>0.06</v>
      </c>
      <c r="Q13">
        <v>6.7000000000000004E-2</v>
      </c>
      <c r="R13">
        <v>5.2999999999999999E-2</v>
      </c>
      <c r="S13">
        <v>0.217</v>
      </c>
      <c r="T13">
        <v>7.8E-2</v>
      </c>
      <c r="U13">
        <v>0.90500000000000003</v>
      </c>
      <c r="V13">
        <v>1.6E-2</v>
      </c>
      <c r="W13">
        <v>0.91</v>
      </c>
      <c r="Z13" s="1">
        <f t="shared" si="0"/>
        <v>9.6099999999999991E-2</v>
      </c>
      <c r="AA13" s="1">
        <f t="shared" si="1"/>
        <v>0.2394</v>
      </c>
    </row>
    <row r="14" spans="1:27">
      <c r="A14">
        <v>13</v>
      </c>
      <c r="B14" t="s">
        <v>161</v>
      </c>
      <c r="C14">
        <v>30</v>
      </c>
      <c r="D14">
        <v>6.0000000000000001E-3</v>
      </c>
      <c r="E14">
        <v>0.11</v>
      </c>
      <c r="F14">
        <v>1.4999999999999999E-2</v>
      </c>
      <c r="G14">
        <v>4.0000000000000001E-3</v>
      </c>
      <c r="H14">
        <v>0.30499999999999999</v>
      </c>
      <c r="I14">
        <v>0.05</v>
      </c>
      <c r="J14">
        <v>6.2E-2</v>
      </c>
      <c r="K14">
        <v>0.39100000000000001</v>
      </c>
      <c r="L14">
        <v>1.4999999999999999E-2</v>
      </c>
      <c r="M14">
        <v>1.4E-2</v>
      </c>
      <c r="N14">
        <v>6.6000000000000003E-2</v>
      </c>
      <c r="O14">
        <v>1.2E-2</v>
      </c>
      <c r="P14">
        <v>1.6E-2</v>
      </c>
      <c r="Q14">
        <v>6.9000000000000006E-2</v>
      </c>
      <c r="R14">
        <v>5.3999999999999999E-2</v>
      </c>
      <c r="S14">
        <v>1.2E-2</v>
      </c>
      <c r="T14">
        <v>8.1000000000000003E-2</v>
      </c>
      <c r="U14">
        <v>0.82599999999999996</v>
      </c>
      <c r="V14">
        <v>1.7000000000000001E-2</v>
      </c>
      <c r="W14">
        <v>0.93400000000000005</v>
      </c>
      <c r="Z14" s="1">
        <f t="shared" si="0"/>
        <v>9.7200000000000009E-2</v>
      </c>
      <c r="AA14" s="1">
        <f t="shared" si="1"/>
        <v>0.20869999999999997</v>
      </c>
    </row>
    <row r="15" spans="1:27">
      <c r="A15">
        <v>14</v>
      </c>
      <c r="B15" t="s">
        <v>162</v>
      </c>
      <c r="C15">
        <v>30</v>
      </c>
      <c r="D15">
        <v>4.0000000000000001E-3</v>
      </c>
      <c r="E15">
        <v>5.1999999999999998E-2</v>
      </c>
      <c r="F15">
        <v>1.7999999999999999E-2</v>
      </c>
      <c r="G15">
        <v>4.0000000000000001E-3</v>
      </c>
      <c r="H15">
        <v>0.114</v>
      </c>
      <c r="I15">
        <v>5.1999999999999998E-2</v>
      </c>
      <c r="J15">
        <v>6.5000000000000002E-2</v>
      </c>
      <c r="K15">
        <v>0.28299999999999997</v>
      </c>
      <c r="L15">
        <v>0.23200000000000001</v>
      </c>
      <c r="M15">
        <v>1.2999999999999999E-2</v>
      </c>
      <c r="N15">
        <v>6.9000000000000006E-2</v>
      </c>
      <c r="O15">
        <v>1.2E-2</v>
      </c>
      <c r="P15">
        <v>2.3E-2</v>
      </c>
      <c r="Q15">
        <v>7.2999999999999995E-2</v>
      </c>
      <c r="R15">
        <v>5.7000000000000002E-2</v>
      </c>
      <c r="S15">
        <v>0.11799999999999999</v>
      </c>
      <c r="T15">
        <v>7.0999999999999994E-2</v>
      </c>
      <c r="U15">
        <v>0.95</v>
      </c>
      <c r="V15">
        <v>6.0000000000000001E-3</v>
      </c>
      <c r="W15">
        <v>0.97699999999999998</v>
      </c>
      <c r="Z15" s="1">
        <f t="shared" si="0"/>
        <v>8.3699999999999997E-2</v>
      </c>
      <c r="AA15" s="1">
        <f t="shared" si="1"/>
        <v>0.23559999999999998</v>
      </c>
    </row>
    <row r="16" spans="1:27">
      <c r="A16">
        <v>15</v>
      </c>
      <c r="B16" t="s">
        <v>163</v>
      </c>
      <c r="C16">
        <v>30</v>
      </c>
      <c r="D16">
        <v>5.0000000000000001E-3</v>
      </c>
      <c r="E16">
        <v>4.8000000000000001E-2</v>
      </c>
      <c r="F16">
        <v>1.7000000000000001E-2</v>
      </c>
      <c r="G16">
        <v>7.0000000000000001E-3</v>
      </c>
      <c r="H16">
        <v>0.28399999999999997</v>
      </c>
      <c r="I16">
        <v>0.05</v>
      </c>
      <c r="J16">
        <v>6.2E-2</v>
      </c>
      <c r="K16">
        <v>0.375</v>
      </c>
      <c r="L16">
        <v>2.8000000000000001E-2</v>
      </c>
      <c r="M16">
        <v>1.2E-2</v>
      </c>
      <c r="N16">
        <v>6.6000000000000003E-2</v>
      </c>
      <c r="O16">
        <v>8.9999999999999993E-3</v>
      </c>
      <c r="P16">
        <v>2.7E-2</v>
      </c>
      <c r="Q16">
        <v>6.9000000000000006E-2</v>
      </c>
      <c r="R16">
        <v>5.3999999999999999E-2</v>
      </c>
      <c r="S16">
        <v>2.5999999999999999E-2</v>
      </c>
      <c r="T16">
        <v>0.124</v>
      </c>
      <c r="U16">
        <v>0.78300000000000003</v>
      </c>
      <c r="V16">
        <v>1.7000000000000001E-2</v>
      </c>
      <c r="W16">
        <v>0.93600000000000005</v>
      </c>
      <c r="Z16" s="1">
        <f t="shared" si="0"/>
        <v>8.8800000000000004E-2</v>
      </c>
      <c r="AA16" s="1">
        <f t="shared" si="1"/>
        <v>0.21109999999999998</v>
      </c>
    </row>
    <row r="17" spans="1:27">
      <c r="A17">
        <v>16</v>
      </c>
      <c r="B17" t="s">
        <v>164</v>
      </c>
      <c r="C17">
        <v>30</v>
      </c>
      <c r="D17">
        <v>6.0000000000000001E-3</v>
      </c>
      <c r="E17">
        <v>0.112</v>
      </c>
      <c r="F17">
        <v>2.1999999999999999E-2</v>
      </c>
      <c r="G17">
        <v>5.0000000000000001E-3</v>
      </c>
      <c r="H17">
        <v>8.3000000000000004E-2</v>
      </c>
      <c r="I17">
        <v>0.05</v>
      </c>
      <c r="J17">
        <v>6.0999999999999999E-2</v>
      </c>
      <c r="K17">
        <v>0.215</v>
      </c>
      <c r="L17">
        <v>0.10199999999999999</v>
      </c>
      <c r="M17">
        <v>1.7000000000000001E-2</v>
      </c>
      <c r="N17">
        <v>6.5000000000000002E-2</v>
      </c>
      <c r="O17">
        <v>1.6E-2</v>
      </c>
      <c r="P17">
        <v>2.5000000000000001E-2</v>
      </c>
      <c r="Q17">
        <v>6.8000000000000005E-2</v>
      </c>
      <c r="R17">
        <v>5.3999999999999999E-2</v>
      </c>
      <c r="S17">
        <v>7.6999999999999999E-2</v>
      </c>
      <c r="T17">
        <v>4.3999999999999997E-2</v>
      </c>
      <c r="U17">
        <v>0.91400000000000003</v>
      </c>
      <c r="V17">
        <v>1.7999999999999999E-2</v>
      </c>
      <c r="W17">
        <v>0.90900000000000003</v>
      </c>
      <c r="Z17" s="1">
        <f t="shared" si="0"/>
        <v>6.7299999999999999E-2</v>
      </c>
      <c r="AA17" s="1">
        <f t="shared" si="1"/>
        <v>0.219</v>
      </c>
    </row>
    <row r="18" spans="1:27">
      <c r="A18">
        <v>17</v>
      </c>
      <c r="B18" t="s">
        <v>165</v>
      </c>
      <c r="C18">
        <v>30</v>
      </c>
      <c r="D18">
        <v>6.0000000000000001E-3</v>
      </c>
      <c r="E18">
        <v>2.9000000000000001E-2</v>
      </c>
      <c r="F18">
        <v>1.4E-2</v>
      </c>
      <c r="G18">
        <v>8.9999999999999993E-3</v>
      </c>
      <c r="H18">
        <v>0.57199999999999995</v>
      </c>
      <c r="I18">
        <v>0.05</v>
      </c>
      <c r="J18">
        <v>6.0999999999999999E-2</v>
      </c>
      <c r="K18">
        <v>0.432</v>
      </c>
      <c r="L18">
        <v>8.9999999999999993E-3</v>
      </c>
      <c r="M18">
        <v>1.0999999999999999E-2</v>
      </c>
      <c r="N18">
        <v>6.5000000000000002E-2</v>
      </c>
      <c r="O18">
        <v>8.9999999999999993E-3</v>
      </c>
      <c r="P18">
        <v>0.02</v>
      </c>
      <c r="Q18">
        <v>6.8000000000000005E-2</v>
      </c>
      <c r="R18">
        <v>5.3999999999999999E-2</v>
      </c>
      <c r="S18">
        <v>0.01</v>
      </c>
      <c r="T18">
        <v>0.19700000000000001</v>
      </c>
      <c r="U18">
        <v>0.59799999999999998</v>
      </c>
      <c r="V18">
        <v>1.2999999999999999E-2</v>
      </c>
      <c r="W18">
        <v>0.95099999999999996</v>
      </c>
      <c r="Z18" s="1">
        <f t="shared" si="0"/>
        <v>0.11929999999999999</v>
      </c>
      <c r="AA18" s="1">
        <f t="shared" si="1"/>
        <v>0.19849999999999998</v>
      </c>
    </row>
    <row r="19" spans="1:27">
      <c r="A19">
        <v>18</v>
      </c>
      <c r="B19" t="s">
        <v>166</v>
      </c>
      <c r="C19">
        <v>30</v>
      </c>
      <c r="D19">
        <v>5.0000000000000001E-3</v>
      </c>
      <c r="E19">
        <v>1.4999999999999999E-2</v>
      </c>
      <c r="F19">
        <v>2.1000000000000001E-2</v>
      </c>
      <c r="G19">
        <v>1.7000000000000001E-2</v>
      </c>
      <c r="H19">
        <v>0.63400000000000001</v>
      </c>
      <c r="I19">
        <v>5.0999999999999997E-2</v>
      </c>
      <c r="J19">
        <v>6.0999999999999999E-2</v>
      </c>
      <c r="K19">
        <v>0.38300000000000001</v>
      </c>
      <c r="L19">
        <v>1.7000000000000001E-2</v>
      </c>
      <c r="M19">
        <v>8.9999999999999993E-3</v>
      </c>
      <c r="N19">
        <v>6.5000000000000002E-2</v>
      </c>
      <c r="O19">
        <v>8.0000000000000002E-3</v>
      </c>
      <c r="P19">
        <v>3.3000000000000002E-2</v>
      </c>
      <c r="Q19">
        <v>6.8000000000000005E-2</v>
      </c>
      <c r="R19">
        <v>5.3999999999999999E-2</v>
      </c>
      <c r="S19">
        <v>2.1000000000000001E-2</v>
      </c>
      <c r="T19">
        <v>0.22</v>
      </c>
      <c r="U19">
        <v>0.61199999999999999</v>
      </c>
      <c r="V19">
        <v>1.2E-2</v>
      </c>
      <c r="W19">
        <v>0.96599999999999997</v>
      </c>
      <c r="Z19" s="1">
        <f t="shared" si="0"/>
        <v>0.12129999999999999</v>
      </c>
      <c r="AA19" s="1">
        <f t="shared" si="1"/>
        <v>0.20590000000000003</v>
      </c>
    </row>
    <row r="20" spans="1:27">
      <c r="A20">
        <v>19</v>
      </c>
      <c r="B20" t="s">
        <v>167</v>
      </c>
      <c r="C20">
        <v>30</v>
      </c>
      <c r="D20">
        <v>6.0000000000000001E-3</v>
      </c>
      <c r="E20">
        <v>2.4E-2</v>
      </c>
      <c r="F20">
        <v>2.3E-2</v>
      </c>
      <c r="G20">
        <v>8.0000000000000002E-3</v>
      </c>
      <c r="H20">
        <v>0.36799999999999999</v>
      </c>
      <c r="I20">
        <v>5.0999999999999997E-2</v>
      </c>
      <c r="J20">
        <v>6.3E-2</v>
      </c>
      <c r="K20">
        <v>0.33</v>
      </c>
      <c r="L20">
        <v>5.1999999999999998E-2</v>
      </c>
      <c r="M20">
        <v>1.0999999999999999E-2</v>
      </c>
      <c r="N20">
        <v>6.7000000000000004E-2</v>
      </c>
      <c r="O20">
        <v>1.0999999999999999E-2</v>
      </c>
      <c r="P20">
        <v>2.8000000000000001E-2</v>
      </c>
      <c r="Q20">
        <v>7.0999999999999994E-2</v>
      </c>
      <c r="R20">
        <v>5.6000000000000001E-2</v>
      </c>
      <c r="S20">
        <v>0.04</v>
      </c>
      <c r="T20">
        <v>0.13500000000000001</v>
      </c>
      <c r="U20">
        <v>0.84799999999999998</v>
      </c>
      <c r="V20">
        <v>8.0000000000000002E-3</v>
      </c>
      <c r="W20">
        <v>0.97699999999999998</v>
      </c>
      <c r="Z20" s="1">
        <f t="shared" si="0"/>
        <v>9.3600000000000003E-2</v>
      </c>
      <c r="AA20" s="1">
        <f t="shared" si="1"/>
        <v>0.22410000000000002</v>
      </c>
    </row>
    <row r="21" spans="1:27">
      <c r="A21">
        <v>20</v>
      </c>
      <c r="B21" t="s">
        <v>168</v>
      </c>
      <c r="C21">
        <v>30</v>
      </c>
      <c r="D21">
        <v>6.0000000000000001E-3</v>
      </c>
      <c r="E21">
        <v>1.2E-2</v>
      </c>
      <c r="F21">
        <v>0.02</v>
      </c>
      <c r="G21">
        <v>0.02</v>
      </c>
      <c r="H21">
        <v>0.75900000000000001</v>
      </c>
      <c r="I21">
        <v>0.05</v>
      </c>
      <c r="J21">
        <v>6.0999999999999999E-2</v>
      </c>
      <c r="K21">
        <v>0.39500000000000002</v>
      </c>
      <c r="L21">
        <v>8.0000000000000002E-3</v>
      </c>
      <c r="M21">
        <v>8.9999999999999993E-3</v>
      </c>
      <c r="N21">
        <v>6.4000000000000001E-2</v>
      </c>
      <c r="O21">
        <v>8.9999999999999993E-3</v>
      </c>
      <c r="P21">
        <v>3.3000000000000002E-2</v>
      </c>
      <c r="Q21">
        <v>6.7000000000000004E-2</v>
      </c>
      <c r="R21">
        <v>5.3999999999999999E-2</v>
      </c>
      <c r="S21">
        <v>1.2E-2</v>
      </c>
      <c r="T21">
        <v>0.26100000000000001</v>
      </c>
      <c r="U21">
        <v>0.45800000000000002</v>
      </c>
      <c r="V21">
        <v>1.2999999999999999E-2</v>
      </c>
      <c r="W21">
        <v>0.96199999999999997</v>
      </c>
      <c r="Z21" s="1">
        <f t="shared" si="0"/>
        <v>0.13400000000000001</v>
      </c>
      <c r="AA21" s="1">
        <f t="shared" si="1"/>
        <v>0.19329999999999997</v>
      </c>
    </row>
    <row r="22" spans="1:27">
      <c r="A22">
        <v>21</v>
      </c>
      <c r="B22" t="s">
        <v>169</v>
      </c>
      <c r="C22">
        <v>30</v>
      </c>
      <c r="D22">
        <v>5.0000000000000001E-3</v>
      </c>
      <c r="E22">
        <v>6.9000000000000006E-2</v>
      </c>
      <c r="F22">
        <v>1.6E-2</v>
      </c>
      <c r="G22">
        <v>6.0000000000000001E-3</v>
      </c>
      <c r="H22">
        <v>0.28199999999999997</v>
      </c>
      <c r="I22">
        <v>0.05</v>
      </c>
      <c r="J22">
        <v>6.2E-2</v>
      </c>
      <c r="K22">
        <v>0.39600000000000002</v>
      </c>
      <c r="L22">
        <v>1.9E-2</v>
      </c>
      <c r="M22">
        <v>1.2999999999999999E-2</v>
      </c>
      <c r="N22">
        <v>6.6000000000000003E-2</v>
      </c>
      <c r="O22">
        <v>0.01</v>
      </c>
      <c r="P22">
        <v>2.1000000000000001E-2</v>
      </c>
      <c r="Q22">
        <v>6.9000000000000006E-2</v>
      </c>
      <c r="R22">
        <v>5.3999999999999999E-2</v>
      </c>
      <c r="S22">
        <v>1.6E-2</v>
      </c>
      <c r="T22">
        <v>0.11600000000000001</v>
      </c>
      <c r="U22">
        <v>0.79600000000000004</v>
      </c>
      <c r="V22">
        <v>1.4E-2</v>
      </c>
      <c r="W22">
        <v>0.93600000000000005</v>
      </c>
      <c r="Z22" s="1">
        <f t="shared" si="0"/>
        <v>9.1800000000000007E-2</v>
      </c>
      <c r="AA22" s="1">
        <f t="shared" si="1"/>
        <v>0.20980000000000004</v>
      </c>
    </row>
    <row r="23" spans="1:27">
      <c r="A23">
        <v>22</v>
      </c>
      <c r="B23" t="s">
        <v>170</v>
      </c>
      <c r="C23">
        <v>30</v>
      </c>
      <c r="D23">
        <v>6.0000000000000001E-3</v>
      </c>
      <c r="E23">
        <v>1.4999999999999999E-2</v>
      </c>
      <c r="F23">
        <v>2.7E-2</v>
      </c>
      <c r="G23">
        <v>2.3E-2</v>
      </c>
      <c r="H23">
        <v>0.58499999999999996</v>
      </c>
      <c r="I23">
        <v>0.05</v>
      </c>
      <c r="J23">
        <v>6.0999999999999999E-2</v>
      </c>
      <c r="K23">
        <v>0.41699999999999998</v>
      </c>
      <c r="L23">
        <v>1.6E-2</v>
      </c>
      <c r="M23">
        <v>1.0999999999999999E-2</v>
      </c>
      <c r="N23">
        <v>6.4000000000000001E-2</v>
      </c>
      <c r="O23">
        <v>0.01</v>
      </c>
      <c r="P23">
        <v>5.1999999999999998E-2</v>
      </c>
      <c r="Q23">
        <v>6.7000000000000004E-2</v>
      </c>
      <c r="R23">
        <v>5.3999999999999999E-2</v>
      </c>
      <c r="S23">
        <v>1.6E-2</v>
      </c>
      <c r="T23">
        <v>0.27300000000000002</v>
      </c>
      <c r="U23">
        <v>0.51800000000000002</v>
      </c>
      <c r="V23">
        <v>1.4E-2</v>
      </c>
      <c r="W23">
        <v>0.95799999999999996</v>
      </c>
      <c r="Z23" s="1">
        <f t="shared" si="0"/>
        <v>0.12109999999999999</v>
      </c>
      <c r="AA23" s="1">
        <f t="shared" si="1"/>
        <v>0.20259999999999997</v>
      </c>
    </row>
    <row r="24" spans="1:27">
      <c r="A24">
        <v>23</v>
      </c>
      <c r="B24" t="s">
        <v>171</v>
      </c>
      <c r="C24">
        <v>30</v>
      </c>
      <c r="D24">
        <v>5.0000000000000001E-3</v>
      </c>
      <c r="E24">
        <v>1.7999999999999999E-2</v>
      </c>
      <c r="F24">
        <v>2.1999999999999999E-2</v>
      </c>
      <c r="G24">
        <v>1.2999999999999999E-2</v>
      </c>
      <c r="H24">
        <v>0.55300000000000005</v>
      </c>
      <c r="I24">
        <v>0.05</v>
      </c>
      <c r="J24">
        <v>6.2E-2</v>
      </c>
      <c r="K24">
        <v>0.42899999999999999</v>
      </c>
      <c r="L24">
        <v>3.2000000000000001E-2</v>
      </c>
      <c r="M24">
        <v>1.0999999999999999E-2</v>
      </c>
      <c r="N24">
        <v>6.5000000000000002E-2</v>
      </c>
      <c r="O24">
        <v>1.4999999999999999E-2</v>
      </c>
      <c r="P24">
        <v>3.1E-2</v>
      </c>
      <c r="Q24">
        <v>6.9000000000000006E-2</v>
      </c>
      <c r="R24">
        <v>5.3999999999999999E-2</v>
      </c>
      <c r="S24">
        <v>2.7E-2</v>
      </c>
      <c r="T24">
        <v>0.24399999999999999</v>
      </c>
      <c r="U24">
        <v>0.67300000000000004</v>
      </c>
      <c r="V24">
        <v>8.0000000000000002E-3</v>
      </c>
      <c r="W24">
        <v>0.96599999999999997</v>
      </c>
      <c r="Z24" s="1">
        <f t="shared" si="0"/>
        <v>0.11950000000000001</v>
      </c>
      <c r="AA24" s="1">
        <f t="shared" si="1"/>
        <v>0.2152</v>
      </c>
    </row>
    <row r="25" spans="1:27">
      <c r="A25">
        <v>24</v>
      </c>
      <c r="B25" t="s">
        <v>172</v>
      </c>
      <c r="C25">
        <v>30</v>
      </c>
      <c r="D25">
        <v>0.98499999999999999</v>
      </c>
      <c r="E25">
        <v>0.98799999999999999</v>
      </c>
      <c r="F25">
        <v>2.5000000000000001E-2</v>
      </c>
      <c r="G25">
        <v>2.5999999999999999E-2</v>
      </c>
      <c r="H25">
        <v>0.875</v>
      </c>
      <c r="I25">
        <v>3.4000000000000002E-2</v>
      </c>
      <c r="J25">
        <v>0.04</v>
      </c>
      <c r="K25">
        <v>0.95599999999999996</v>
      </c>
      <c r="L25">
        <v>0.55800000000000005</v>
      </c>
      <c r="M25">
        <v>0.96199999999999997</v>
      </c>
      <c r="N25">
        <v>4.2000000000000003E-2</v>
      </c>
      <c r="O25">
        <v>0.99199999999999999</v>
      </c>
      <c r="P25">
        <v>8.5999999999999993E-2</v>
      </c>
      <c r="Q25">
        <v>4.3999999999999997E-2</v>
      </c>
      <c r="R25">
        <v>3.6999999999999998E-2</v>
      </c>
      <c r="S25">
        <v>0.11899999999999999</v>
      </c>
      <c r="T25">
        <v>0.99199999999999999</v>
      </c>
      <c r="U25">
        <v>4.0000000000000001E-3</v>
      </c>
      <c r="V25">
        <v>2.5999999999999999E-2</v>
      </c>
      <c r="W25">
        <v>1.9E-2</v>
      </c>
      <c r="Z25" s="1">
        <f t="shared" si="0"/>
        <v>0.54489999999999994</v>
      </c>
      <c r="AA25" s="1">
        <f t="shared" si="1"/>
        <v>0.23610000000000003</v>
      </c>
    </row>
    <row r="26" spans="1:27">
      <c r="A26">
        <v>25</v>
      </c>
      <c r="B26" t="s">
        <v>173</v>
      </c>
      <c r="C26">
        <v>30</v>
      </c>
      <c r="D26">
        <v>0.01</v>
      </c>
      <c r="E26">
        <v>0.98699999999999999</v>
      </c>
      <c r="F26">
        <v>8.0000000000000002E-3</v>
      </c>
      <c r="G26">
        <v>7.0000000000000001E-3</v>
      </c>
      <c r="H26">
        <v>4.5999999999999999E-2</v>
      </c>
      <c r="I26">
        <v>5.0999999999999997E-2</v>
      </c>
      <c r="J26">
        <v>6.7000000000000004E-2</v>
      </c>
      <c r="K26">
        <v>0.97699999999999998</v>
      </c>
      <c r="L26">
        <v>0.93600000000000005</v>
      </c>
      <c r="M26">
        <v>0.28000000000000003</v>
      </c>
      <c r="N26">
        <v>7.1999999999999995E-2</v>
      </c>
      <c r="O26">
        <v>3.1E-2</v>
      </c>
      <c r="P26">
        <v>1.2999999999999999E-2</v>
      </c>
      <c r="Q26">
        <v>7.5999999999999998E-2</v>
      </c>
      <c r="R26">
        <v>5.8999999999999997E-2</v>
      </c>
      <c r="S26">
        <v>8.3000000000000004E-2</v>
      </c>
      <c r="T26">
        <v>0.99099999999999999</v>
      </c>
      <c r="U26">
        <v>0.54500000000000004</v>
      </c>
      <c r="V26">
        <v>1.0999999999999999E-2</v>
      </c>
      <c r="W26">
        <v>0.436</v>
      </c>
      <c r="Z26" s="1">
        <f t="shared" si="0"/>
        <v>0.33689999999999998</v>
      </c>
      <c r="AA26" s="1">
        <f t="shared" si="1"/>
        <v>0.23170000000000002</v>
      </c>
    </row>
    <row r="27" spans="1:27">
      <c r="A27">
        <v>26</v>
      </c>
      <c r="B27" t="s">
        <v>174</v>
      </c>
      <c r="C27">
        <v>30</v>
      </c>
      <c r="D27">
        <v>1.2999999999999999E-2</v>
      </c>
      <c r="E27">
        <v>1.4999999999999999E-2</v>
      </c>
      <c r="F27">
        <v>0.307</v>
      </c>
      <c r="G27">
        <v>0.96499999999999997</v>
      </c>
      <c r="H27">
        <v>0.38700000000000001</v>
      </c>
      <c r="I27">
        <v>4.9000000000000002E-2</v>
      </c>
      <c r="J27">
        <v>5.8000000000000003E-2</v>
      </c>
      <c r="K27">
        <v>0.98699999999999999</v>
      </c>
      <c r="L27">
        <v>0.97799999999999998</v>
      </c>
      <c r="M27">
        <v>0.18</v>
      </c>
      <c r="N27">
        <v>6.0999999999999999E-2</v>
      </c>
      <c r="O27">
        <v>1.4999999999999999E-2</v>
      </c>
      <c r="P27">
        <v>0.99099999999999999</v>
      </c>
      <c r="Q27">
        <v>6.4000000000000001E-2</v>
      </c>
      <c r="R27">
        <v>5.0999999999999997E-2</v>
      </c>
      <c r="S27">
        <v>0.98299999999999998</v>
      </c>
      <c r="T27">
        <v>0.99199999999999999</v>
      </c>
      <c r="U27">
        <v>0.18099999999999999</v>
      </c>
      <c r="V27">
        <v>0.66300000000000003</v>
      </c>
      <c r="W27">
        <v>0.88200000000000001</v>
      </c>
      <c r="Z27" s="1">
        <f t="shared" si="0"/>
        <v>0.39389999999999997</v>
      </c>
      <c r="AA27" s="1">
        <f t="shared" si="1"/>
        <v>0.48830000000000001</v>
      </c>
    </row>
    <row r="28" spans="1:27">
      <c r="A28">
        <v>27</v>
      </c>
      <c r="B28" t="s">
        <v>175</v>
      </c>
      <c r="C28">
        <v>30</v>
      </c>
      <c r="D28">
        <v>0.99299999999999999</v>
      </c>
      <c r="E28">
        <v>0.98399999999999999</v>
      </c>
      <c r="F28">
        <v>0.29799999999999999</v>
      </c>
      <c r="G28">
        <v>0.95599999999999996</v>
      </c>
      <c r="H28">
        <v>0.98699999999999999</v>
      </c>
      <c r="I28">
        <v>0.04</v>
      </c>
      <c r="J28">
        <v>5.1999999999999998E-2</v>
      </c>
      <c r="K28">
        <v>0.99099999999999999</v>
      </c>
      <c r="L28">
        <v>4.0000000000000001E-3</v>
      </c>
      <c r="M28">
        <v>0.248</v>
      </c>
      <c r="N28">
        <v>5.7000000000000002E-2</v>
      </c>
      <c r="O28">
        <v>9.8000000000000004E-2</v>
      </c>
      <c r="P28">
        <v>0.98799999999999999</v>
      </c>
      <c r="Q28">
        <v>6.0999999999999999E-2</v>
      </c>
      <c r="R28">
        <v>4.7E-2</v>
      </c>
      <c r="S28">
        <v>2.5000000000000001E-2</v>
      </c>
      <c r="T28">
        <v>0.99199999999999999</v>
      </c>
      <c r="U28">
        <v>6.0000000000000001E-3</v>
      </c>
      <c r="V28">
        <v>0.99</v>
      </c>
      <c r="W28">
        <v>0.14499999999999999</v>
      </c>
      <c r="Z28" s="1">
        <f t="shared" si="0"/>
        <v>0.5552999999999999</v>
      </c>
      <c r="AA28" s="1">
        <f t="shared" si="1"/>
        <v>0.34089999999999993</v>
      </c>
    </row>
    <row r="29" spans="1:27">
      <c r="A29">
        <v>28</v>
      </c>
      <c r="B29" t="s">
        <v>176</v>
      </c>
      <c r="C29">
        <v>30</v>
      </c>
      <c r="D29">
        <v>0.50700000000000001</v>
      </c>
      <c r="E29">
        <v>4.3999999999999997E-2</v>
      </c>
      <c r="F29">
        <v>1.6E-2</v>
      </c>
      <c r="G29">
        <v>2.5000000000000001E-2</v>
      </c>
      <c r="H29">
        <v>0.98899999999999999</v>
      </c>
      <c r="I29">
        <v>4.3999999999999997E-2</v>
      </c>
      <c r="J29">
        <v>5.3999999999999999E-2</v>
      </c>
      <c r="K29">
        <v>0.17399999999999999</v>
      </c>
      <c r="L29">
        <v>0.13800000000000001</v>
      </c>
      <c r="M29">
        <v>0.41</v>
      </c>
      <c r="N29">
        <v>5.7000000000000002E-2</v>
      </c>
      <c r="O29">
        <v>0.96599999999999997</v>
      </c>
      <c r="P29">
        <v>7.0000000000000001E-3</v>
      </c>
      <c r="Q29">
        <v>0.06</v>
      </c>
      <c r="R29">
        <v>4.8000000000000001E-2</v>
      </c>
      <c r="S29">
        <v>0.13</v>
      </c>
      <c r="T29">
        <v>0.86899999999999999</v>
      </c>
      <c r="U29">
        <v>3.5999999999999997E-2</v>
      </c>
      <c r="V29">
        <v>3.0000000000000001E-3</v>
      </c>
      <c r="W29">
        <v>0.98199999999999998</v>
      </c>
      <c r="Z29" s="1">
        <f t="shared" si="0"/>
        <v>0.24010000000000004</v>
      </c>
      <c r="AA29" s="1">
        <f t="shared" si="1"/>
        <v>0.31579999999999997</v>
      </c>
    </row>
    <row r="30" spans="1:27">
      <c r="A30">
        <v>29</v>
      </c>
      <c r="B30" t="s">
        <v>177</v>
      </c>
      <c r="C30">
        <v>30</v>
      </c>
      <c r="D30">
        <v>2.7E-2</v>
      </c>
      <c r="E30">
        <v>4.9000000000000002E-2</v>
      </c>
      <c r="F30">
        <v>4.1000000000000002E-2</v>
      </c>
      <c r="G30">
        <v>0.113</v>
      </c>
      <c r="H30">
        <v>0.98499999999999999</v>
      </c>
      <c r="I30">
        <v>5.0999999999999997E-2</v>
      </c>
      <c r="J30">
        <v>6.3E-2</v>
      </c>
      <c r="K30">
        <v>0.36299999999999999</v>
      </c>
      <c r="L30">
        <v>2.5000000000000001E-2</v>
      </c>
      <c r="M30">
        <v>3.4000000000000002E-2</v>
      </c>
      <c r="N30">
        <v>6.7000000000000004E-2</v>
      </c>
      <c r="O30">
        <v>2.1000000000000001E-2</v>
      </c>
      <c r="P30">
        <v>1.4E-2</v>
      </c>
      <c r="Q30">
        <v>7.0000000000000007E-2</v>
      </c>
      <c r="R30">
        <v>5.5E-2</v>
      </c>
      <c r="S30">
        <v>0.05</v>
      </c>
      <c r="T30">
        <v>0.95799999999999996</v>
      </c>
      <c r="U30">
        <v>0.03</v>
      </c>
      <c r="V30">
        <v>8.9999999999999993E-3</v>
      </c>
      <c r="W30">
        <v>0.94499999999999995</v>
      </c>
      <c r="Z30" s="1">
        <f t="shared" si="0"/>
        <v>0.17509999999999998</v>
      </c>
      <c r="AA30" s="1">
        <f t="shared" si="1"/>
        <v>0.22189999999999999</v>
      </c>
    </row>
    <row r="31" spans="1:27">
      <c r="A31">
        <v>30</v>
      </c>
      <c r="B31" t="s">
        <v>178</v>
      </c>
      <c r="C31">
        <v>30</v>
      </c>
      <c r="D31">
        <v>0.97299999999999998</v>
      </c>
      <c r="E31">
        <v>0.99</v>
      </c>
      <c r="F31">
        <v>3.0000000000000001E-3</v>
      </c>
      <c r="G31">
        <v>8.9999999999999993E-3</v>
      </c>
      <c r="H31">
        <v>0.88200000000000001</v>
      </c>
      <c r="I31">
        <v>4.9000000000000002E-2</v>
      </c>
      <c r="J31">
        <v>6.7000000000000004E-2</v>
      </c>
      <c r="K31">
        <v>0.97799999999999998</v>
      </c>
      <c r="L31">
        <v>3.0000000000000001E-3</v>
      </c>
      <c r="M31">
        <v>5.7000000000000002E-2</v>
      </c>
      <c r="N31">
        <v>7.2999999999999995E-2</v>
      </c>
      <c r="O31">
        <v>1.7000000000000001E-2</v>
      </c>
      <c r="P31">
        <v>1.0999999999999999E-2</v>
      </c>
      <c r="Q31">
        <v>7.6999999999999999E-2</v>
      </c>
      <c r="R31">
        <v>5.8000000000000003E-2</v>
      </c>
      <c r="S31">
        <v>2.8000000000000001E-2</v>
      </c>
      <c r="T31">
        <v>0.505</v>
      </c>
      <c r="U31">
        <v>0.871</v>
      </c>
      <c r="V31">
        <v>0.98899999999999999</v>
      </c>
      <c r="W31">
        <v>0.11899999999999999</v>
      </c>
      <c r="Z31" s="1">
        <f t="shared" si="0"/>
        <v>0.40110000000000001</v>
      </c>
      <c r="AA31" s="1">
        <f t="shared" si="1"/>
        <v>0.27480000000000004</v>
      </c>
    </row>
    <row r="32" spans="1:27">
      <c r="A32">
        <v>31</v>
      </c>
      <c r="B32" t="s">
        <v>179</v>
      </c>
      <c r="C32">
        <v>30</v>
      </c>
      <c r="D32">
        <v>0.996</v>
      </c>
      <c r="E32">
        <v>2.7E-2</v>
      </c>
      <c r="F32">
        <v>0.94599999999999995</v>
      </c>
      <c r="G32">
        <v>0.97899999999999998</v>
      </c>
      <c r="H32">
        <v>0.98899999999999999</v>
      </c>
      <c r="I32">
        <v>3.5000000000000003E-2</v>
      </c>
      <c r="J32">
        <v>4.2999999999999997E-2</v>
      </c>
      <c r="K32">
        <v>0.187</v>
      </c>
      <c r="L32">
        <v>5.0000000000000001E-3</v>
      </c>
      <c r="M32">
        <v>0.61099999999999999</v>
      </c>
      <c r="N32">
        <v>4.7E-2</v>
      </c>
      <c r="O32">
        <v>0.98</v>
      </c>
      <c r="P32">
        <v>0.99199999999999999</v>
      </c>
      <c r="Q32">
        <v>0.05</v>
      </c>
      <c r="R32">
        <v>3.9E-2</v>
      </c>
      <c r="S32">
        <v>3.9E-2</v>
      </c>
      <c r="T32">
        <v>3.4000000000000002E-2</v>
      </c>
      <c r="U32">
        <v>0.17100000000000001</v>
      </c>
      <c r="V32">
        <v>0.99199999999999999</v>
      </c>
      <c r="W32">
        <v>0.98899999999999999</v>
      </c>
      <c r="Z32" s="1">
        <f t="shared" si="0"/>
        <v>0.48179999999999995</v>
      </c>
      <c r="AA32" s="1">
        <f t="shared" si="1"/>
        <v>0.43330000000000002</v>
      </c>
    </row>
    <row r="33" spans="1:27">
      <c r="A33">
        <v>32</v>
      </c>
      <c r="B33" t="s">
        <v>180</v>
      </c>
      <c r="C33">
        <v>30</v>
      </c>
      <c r="D33">
        <v>0.16300000000000001</v>
      </c>
      <c r="E33">
        <v>0.98599999999999999</v>
      </c>
      <c r="F33">
        <v>1.7999999999999999E-2</v>
      </c>
      <c r="G33">
        <v>2.7E-2</v>
      </c>
      <c r="H33">
        <v>4.9000000000000002E-2</v>
      </c>
      <c r="I33">
        <v>4.4999999999999998E-2</v>
      </c>
      <c r="J33">
        <v>5.3999999999999999E-2</v>
      </c>
      <c r="K33">
        <v>0.29399999999999998</v>
      </c>
      <c r="L33">
        <v>1.9E-2</v>
      </c>
      <c r="M33">
        <v>7.1999999999999995E-2</v>
      </c>
      <c r="N33">
        <v>5.7000000000000002E-2</v>
      </c>
      <c r="O33">
        <v>0.64900000000000002</v>
      </c>
      <c r="P33">
        <v>5.1999999999999998E-2</v>
      </c>
      <c r="Q33">
        <v>5.8999999999999997E-2</v>
      </c>
      <c r="R33">
        <v>4.8000000000000001E-2</v>
      </c>
      <c r="S33">
        <v>7.9000000000000001E-2</v>
      </c>
      <c r="T33">
        <v>0.11</v>
      </c>
      <c r="U33">
        <v>0.872</v>
      </c>
      <c r="V33">
        <v>0.82899999999999996</v>
      </c>
      <c r="W33">
        <v>0.191</v>
      </c>
      <c r="Z33" s="1">
        <f t="shared" si="0"/>
        <v>0.17269999999999999</v>
      </c>
      <c r="AA33" s="1">
        <f t="shared" si="1"/>
        <v>0.29459999999999997</v>
      </c>
    </row>
    <row r="34" spans="1:27">
      <c r="A34">
        <v>33</v>
      </c>
      <c r="B34" t="s">
        <v>181</v>
      </c>
      <c r="C34">
        <v>30</v>
      </c>
      <c r="D34">
        <v>7.9000000000000001E-2</v>
      </c>
      <c r="E34">
        <v>0.90100000000000002</v>
      </c>
      <c r="F34">
        <v>5.6000000000000001E-2</v>
      </c>
      <c r="G34">
        <v>0.04</v>
      </c>
      <c r="H34">
        <v>0.40300000000000002</v>
      </c>
      <c r="I34">
        <v>4.2999999999999997E-2</v>
      </c>
      <c r="J34">
        <v>5.1999999999999998E-2</v>
      </c>
      <c r="K34">
        <v>0.98099999999999998</v>
      </c>
      <c r="L34">
        <v>6.0000000000000001E-3</v>
      </c>
      <c r="M34">
        <v>2.9000000000000001E-2</v>
      </c>
      <c r="N34">
        <v>5.6000000000000001E-2</v>
      </c>
      <c r="O34">
        <v>0.01</v>
      </c>
      <c r="P34">
        <v>0.97199999999999998</v>
      </c>
      <c r="Q34">
        <v>5.8999999999999997E-2</v>
      </c>
      <c r="R34">
        <v>4.7E-2</v>
      </c>
      <c r="S34">
        <v>8.9999999999999993E-3</v>
      </c>
      <c r="T34">
        <v>0.98399999999999999</v>
      </c>
      <c r="U34">
        <v>4.2000000000000003E-2</v>
      </c>
      <c r="V34">
        <v>0.93899999999999995</v>
      </c>
      <c r="W34">
        <v>0.70699999999999996</v>
      </c>
      <c r="Z34" s="1">
        <f t="shared" si="0"/>
        <v>0.25900000000000001</v>
      </c>
      <c r="AA34" s="1">
        <f t="shared" si="1"/>
        <v>0.38249999999999995</v>
      </c>
    </row>
    <row r="35" spans="1:27">
      <c r="A35">
        <v>34</v>
      </c>
      <c r="B35" t="s">
        <v>182</v>
      </c>
      <c r="C35">
        <v>30</v>
      </c>
      <c r="D35">
        <v>0.70599999999999996</v>
      </c>
      <c r="E35">
        <v>0.31900000000000001</v>
      </c>
      <c r="F35">
        <v>0.57099999999999995</v>
      </c>
      <c r="G35">
        <v>0.40500000000000003</v>
      </c>
      <c r="H35">
        <v>0.75800000000000001</v>
      </c>
      <c r="I35">
        <v>4.7E-2</v>
      </c>
      <c r="J35">
        <v>5.7000000000000002E-2</v>
      </c>
      <c r="K35">
        <v>0.252</v>
      </c>
      <c r="L35">
        <v>8.9999999999999993E-3</v>
      </c>
      <c r="M35">
        <v>1.0999999999999999E-2</v>
      </c>
      <c r="N35">
        <v>6.0999999999999999E-2</v>
      </c>
      <c r="O35">
        <v>8.9999999999999993E-3</v>
      </c>
      <c r="P35">
        <v>0.53200000000000003</v>
      </c>
      <c r="Q35">
        <v>6.4000000000000001E-2</v>
      </c>
      <c r="R35">
        <v>5.0999999999999997E-2</v>
      </c>
      <c r="S35">
        <v>2.3E-2</v>
      </c>
      <c r="T35">
        <v>6.0000000000000001E-3</v>
      </c>
      <c r="U35">
        <v>0.92700000000000005</v>
      </c>
      <c r="V35">
        <v>0.95899999999999996</v>
      </c>
      <c r="W35">
        <v>0.98</v>
      </c>
      <c r="Z35" s="1">
        <f t="shared" si="0"/>
        <v>0.3135</v>
      </c>
      <c r="AA35" s="1">
        <f t="shared" si="1"/>
        <v>0.36120000000000002</v>
      </c>
    </row>
    <row r="36" spans="1:27">
      <c r="A36">
        <v>35</v>
      </c>
      <c r="B36" t="s">
        <v>183</v>
      </c>
      <c r="C36">
        <v>30</v>
      </c>
      <c r="D36">
        <v>0.93400000000000005</v>
      </c>
      <c r="E36">
        <v>0.98599999999999999</v>
      </c>
      <c r="F36">
        <v>0.88</v>
      </c>
      <c r="G36">
        <v>0.93500000000000005</v>
      </c>
      <c r="H36">
        <v>4.9000000000000002E-2</v>
      </c>
      <c r="I36">
        <v>4.1000000000000002E-2</v>
      </c>
      <c r="J36">
        <v>5.2999999999999999E-2</v>
      </c>
      <c r="K36">
        <v>0.98299999999999998</v>
      </c>
      <c r="L36">
        <v>0.04</v>
      </c>
      <c r="M36">
        <v>0.13400000000000001</v>
      </c>
      <c r="N36">
        <v>5.8000000000000003E-2</v>
      </c>
      <c r="O36">
        <v>0.01</v>
      </c>
      <c r="P36">
        <v>0.99299999999999999</v>
      </c>
      <c r="Q36">
        <v>6.0999999999999999E-2</v>
      </c>
      <c r="R36">
        <v>4.8000000000000001E-2</v>
      </c>
      <c r="S36">
        <v>2.1000000000000001E-2</v>
      </c>
      <c r="T36">
        <v>0.97399999999999998</v>
      </c>
      <c r="U36">
        <v>0.67100000000000004</v>
      </c>
      <c r="V36">
        <v>0.99299999999999999</v>
      </c>
      <c r="W36">
        <v>0.78100000000000003</v>
      </c>
      <c r="Z36" s="1">
        <f t="shared" si="0"/>
        <v>0.50350000000000006</v>
      </c>
      <c r="AA36" s="1">
        <f t="shared" si="1"/>
        <v>0.46100000000000002</v>
      </c>
    </row>
    <row r="37" spans="1:27">
      <c r="A37">
        <v>36</v>
      </c>
      <c r="B37" t="s">
        <v>184</v>
      </c>
      <c r="C37">
        <v>30</v>
      </c>
      <c r="D37">
        <v>0.41599999999999998</v>
      </c>
      <c r="E37">
        <v>0.16600000000000001</v>
      </c>
      <c r="F37">
        <v>0.98099999999999998</v>
      </c>
      <c r="G37">
        <v>0.96899999999999997</v>
      </c>
      <c r="H37">
        <v>0.04</v>
      </c>
      <c r="I37">
        <v>4.4999999999999998E-2</v>
      </c>
      <c r="J37">
        <v>5.5E-2</v>
      </c>
      <c r="K37">
        <v>0.57399999999999995</v>
      </c>
      <c r="L37">
        <v>0.98499999999999999</v>
      </c>
      <c r="M37">
        <v>0.26100000000000001</v>
      </c>
      <c r="N37">
        <v>5.8999999999999997E-2</v>
      </c>
      <c r="O37">
        <v>1.7999999999999999E-2</v>
      </c>
      <c r="P37">
        <v>0.99199999999999999</v>
      </c>
      <c r="Q37">
        <v>6.2E-2</v>
      </c>
      <c r="R37">
        <v>4.9000000000000002E-2</v>
      </c>
      <c r="S37">
        <v>0.88100000000000001</v>
      </c>
      <c r="T37">
        <v>0.85399999999999998</v>
      </c>
      <c r="U37">
        <v>0.97799999999999998</v>
      </c>
      <c r="V37">
        <v>0.98499999999999999</v>
      </c>
      <c r="W37">
        <v>0.98799999999999999</v>
      </c>
      <c r="Z37" s="1">
        <f t="shared" si="0"/>
        <v>0.44919999999999999</v>
      </c>
      <c r="AA37" s="1">
        <f t="shared" si="1"/>
        <v>0.58660000000000001</v>
      </c>
    </row>
    <row r="38" spans="1:27">
      <c r="A38">
        <v>37</v>
      </c>
      <c r="B38" t="s">
        <v>185</v>
      </c>
      <c r="C38">
        <v>30</v>
      </c>
      <c r="D38">
        <v>0.308</v>
      </c>
      <c r="E38">
        <v>0.192</v>
      </c>
      <c r="F38">
        <v>0.58699999999999997</v>
      </c>
      <c r="G38">
        <v>0.71799999999999997</v>
      </c>
      <c r="H38">
        <v>0.14000000000000001</v>
      </c>
      <c r="I38">
        <v>5.1999999999999998E-2</v>
      </c>
      <c r="J38">
        <v>6.4000000000000001E-2</v>
      </c>
      <c r="K38">
        <v>0.14199999999999999</v>
      </c>
      <c r="L38">
        <v>0.91500000000000004</v>
      </c>
      <c r="M38">
        <v>7.0000000000000007E-2</v>
      </c>
      <c r="N38">
        <v>6.8000000000000005E-2</v>
      </c>
      <c r="O38">
        <v>1.4999999999999999E-2</v>
      </c>
      <c r="P38">
        <v>0.31</v>
      </c>
      <c r="Q38">
        <v>7.0000000000000007E-2</v>
      </c>
      <c r="R38">
        <v>5.6000000000000001E-2</v>
      </c>
      <c r="S38">
        <v>0.88600000000000001</v>
      </c>
      <c r="T38">
        <v>0.151</v>
      </c>
      <c r="U38">
        <v>0.98799999999999999</v>
      </c>
      <c r="V38">
        <v>0.89600000000000002</v>
      </c>
      <c r="W38">
        <v>0.98599999999999999</v>
      </c>
      <c r="Z38" s="1">
        <f t="shared" si="0"/>
        <v>0.31879999999999997</v>
      </c>
      <c r="AA38" s="1">
        <f t="shared" si="1"/>
        <v>0.44259999999999999</v>
      </c>
    </row>
    <row r="39" spans="1:27">
      <c r="A39">
        <v>38</v>
      </c>
      <c r="B39" t="s">
        <v>186</v>
      </c>
      <c r="C39">
        <v>30</v>
      </c>
      <c r="D39">
        <v>0.996</v>
      </c>
      <c r="E39">
        <v>0.99</v>
      </c>
      <c r="F39">
        <v>0.92400000000000004</v>
      </c>
      <c r="G39">
        <v>0.99</v>
      </c>
      <c r="H39">
        <v>0.50900000000000001</v>
      </c>
      <c r="I39">
        <v>3.9E-2</v>
      </c>
      <c r="J39">
        <v>4.9000000000000002E-2</v>
      </c>
      <c r="K39">
        <v>0.98699999999999999</v>
      </c>
      <c r="L39">
        <v>0.99299999999999999</v>
      </c>
      <c r="M39">
        <v>0.98399999999999999</v>
      </c>
      <c r="N39">
        <v>5.1999999999999998E-2</v>
      </c>
      <c r="O39">
        <v>0.99299999999999999</v>
      </c>
      <c r="P39">
        <v>0.99199999999999999</v>
      </c>
      <c r="Q39">
        <v>5.3999999999999999E-2</v>
      </c>
      <c r="R39">
        <v>4.2000000000000003E-2</v>
      </c>
      <c r="S39">
        <v>0.99099999999999999</v>
      </c>
      <c r="T39">
        <v>0.99199999999999999</v>
      </c>
      <c r="U39">
        <v>0.108</v>
      </c>
      <c r="V39">
        <v>0.98899999999999999</v>
      </c>
      <c r="W39">
        <v>0.126</v>
      </c>
      <c r="Z39" s="1">
        <f t="shared" si="0"/>
        <v>0.7461000000000001</v>
      </c>
      <c r="AA39" s="1">
        <f t="shared" si="1"/>
        <v>0.53389999999999993</v>
      </c>
    </row>
    <row r="40" spans="1:27">
      <c r="A40">
        <v>39</v>
      </c>
      <c r="B40" t="s">
        <v>187</v>
      </c>
      <c r="C40">
        <v>30</v>
      </c>
      <c r="D40">
        <v>0.995</v>
      </c>
      <c r="E40">
        <v>0.98799999999999999</v>
      </c>
      <c r="F40">
        <v>0.96799999999999997</v>
      </c>
      <c r="G40">
        <v>0.52400000000000002</v>
      </c>
      <c r="H40">
        <v>8.1000000000000003E-2</v>
      </c>
      <c r="I40">
        <v>3.1E-2</v>
      </c>
      <c r="J40">
        <v>3.7999999999999999E-2</v>
      </c>
      <c r="K40">
        <v>0.81</v>
      </c>
      <c r="L40">
        <v>0.99099999999999999</v>
      </c>
      <c r="M40">
        <v>0.98499999999999999</v>
      </c>
      <c r="N40">
        <v>0.04</v>
      </c>
      <c r="O40">
        <v>0.99299999999999999</v>
      </c>
      <c r="P40">
        <v>0.91900000000000004</v>
      </c>
      <c r="Q40">
        <v>4.2000000000000003E-2</v>
      </c>
      <c r="R40">
        <v>3.5000000000000003E-2</v>
      </c>
      <c r="S40">
        <v>2.4E-2</v>
      </c>
      <c r="T40">
        <v>0.98299999999999998</v>
      </c>
      <c r="U40">
        <v>1.6E-2</v>
      </c>
      <c r="V40">
        <v>4.5999999999999999E-2</v>
      </c>
      <c r="W40">
        <v>0.73599999999999999</v>
      </c>
      <c r="Z40" s="1">
        <f t="shared" si="0"/>
        <v>0.6411</v>
      </c>
      <c r="AA40" s="1">
        <f t="shared" si="1"/>
        <v>0.38339999999999996</v>
      </c>
    </row>
    <row r="41" spans="1:27">
      <c r="A41">
        <v>40</v>
      </c>
      <c r="B41" t="s">
        <v>188</v>
      </c>
      <c r="C41">
        <v>30</v>
      </c>
      <c r="D41">
        <v>6.0000000000000001E-3</v>
      </c>
      <c r="E41">
        <v>6.7000000000000004E-2</v>
      </c>
      <c r="F41">
        <v>0.14099999999999999</v>
      </c>
      <c r="G41">
        <v>3.3000000000000002E-2</v>
      </c>
      <c r="H41">
        <v>1.6E-2</v>
      </c>
      <c r="I41">
        <v>5.6000000000000001E-2</v>
      </c>
      <c r="J41">
        <v>6.9000000000000006E-2</v>
      </c>
      <c r="K41">
        <v>0.42</v>
      </c>
      <c r="L41">
        <v>0.98599999999999999</v>
      </c>
      <c r="M41">
        <v>4.4999999999999998E-2</v>
      </c>
      <c r="N41">
        <v>7.3999999999999996E-2</v>
      </c>
      <c r="O41">
        <v>7.0000000000000001E-3</v>
      </c>
      <c r="P41">
        <v>0.19500000000000001</v>
      </c>
      <c r="Q41">
        <v>7.8E-2</v>
      </c>
      <c r="R41">
        <v>0.06</v>
      </c>
      <c r="S41">
        <v>0.95399999999999996</v>
      </c>
      <c r="T41">
        <v>0.64300000000000002</v>
      </c>
      <c r="U41">
        <v>0.98499999999999999</v>
      </c>
      <c r="V41">
        <v>5.2999999999999999E-2</v>
      </c>
      <c r="W41">
        <v>0.98599999999999999</v>
      </c>
      <c r="Z41" s="1">
        <f t="shared" si="0"/>
        <v>0.18390000000000001</v>
      </c>
      <c r="AA41" s="1">
        <f t="shared" si="1"/>
        <v>0.40350000000000003</v>
      </c>
    </row>
    <row r="42" spans="1:27">
      <c r="A42">
        <v>41</v>
      </c>
      <c r="B42" t="s">
        <v>189</v>
      </c>
      <c r="C42">
        <v>30</v>
      </c>
      <c r="D42">
        <v>0.88600000000000001</v>
      </c>
      <c r="E42">
        <v>0.98299999999999998</v>
      </c>
      <c r="F42">
        <v>0.113</v>
      </c>
      <c r="G42">
        <v>0.42199999999999999</v>
      </c>
      <c r="H42">
        <v>9.2999999999999999E-2</v>
      </c>
      <c r="I42">
        <v>0.05</v>
      </c>
      <c r="J42">
        <v>6.2E-2</v>
      </c>
      <c r="K42">
        <v>0.61699999999999999</v>
      </c>
      <c r="L42">
        <v>4.1000000000000002E-2</v>
      </c>
      <c r="M42">
        <v>1.6E-2</v>
      </c>
      <c r="N42">
        <v>6.6000000000000003E-2</v>
      </c>
      <c r="O42">
        <v>0.109</v>
      </c>
      <c r="P42">
        <v>0.76900000000000002</v>
      </c>
      <c r="Q42">
        <v>6.9000000000000006E-2</v>
      </c>
      <c r="R42">
        <v>5.3999999999999999E-2</v>
      </c>
      <c r="S42">
        <v>0.97499999999999998</v>
      </c>
      <c r="T42">
        <v>0.04</v>
      </c>
      <c r="U42">
        <v>0.98799999999999999</v>
      </c>
      <c r="V42">
        <v>0.99199999999999999</v>
      </c>
      <c r="W42">
        <v>0.435</v>
      </c>
      <c r="Z42" s="1">
        <f t="shared" si="0"/>
        <v>0.32829999999999993</v>
      </c>
      <c r="AA42" s="1">
        <f t="shared" si="1"/>
        <v>0.44969999999999988</v>
      </c>
    </row>
    <row r="43" spans="1:27">
      <c r="A43">
        <v>42</v>
      </c>
      <c r="B43" t="s">
        <v>190</v>
      </c>
      <c r="C43">
        <v>30</v>
      </c>
      <c r="D43">
        <v>0.84699999999999998</v>
      </c>
      <c r="E43">
        <v>6.5000000000000002E-2</v>
      </c>
      <c r="F43">
        <v>0.106</v>
      </c>
      <c r="G43">
        <v>0.01</v>
      </c>
      <c r="H43">
        <v>0.99</v>
      </c>
      <c r="I43">
        <v>4.5999999999999999E-2</v>
      </c>
      <c r="J43">
        <v>0.06</v>
      </c>
      <c r="K43">
        <v>0.34200000000000003</v>
      </c>
      <c r="L43">
        <v>4.0000000000000001E-3</v>
      </c>
      <c r="M43">
        <v>5.1999999999999998E-2</v>
      </c>
      <c r="N43">
        <v>6.5000000000000002E-2</v>
      </c>
      <c r="O43">
        <v>2.5999999999999999E-2</v>
      </c>
      <c r="P43">
        <v>0.02</v>
      </c>
      <c r="Q43">
        <v>7.0000000000000007E-2</v>
      </c>
      <c r="R43">
        <v>5.3999999999999999E-2</v>
      </c>
      <c r="S43">
        <v>3.0000000000000001E-3</v>
      </c>
      <c r="T43">
        <v>7.3999999999999996E-2</v>
      </c>
      <c r="U43">
        <v>0.221</v>
      </c>
      <c r="V43">
        <v>3.2000000000000001E-2</v>
      </c>
      <c r="W43">
        <v>0.99099999999999999</v>
      </c>
      <c r="Z43" s="1">
        <f t="shared" si="0"/>
        <v>0.25219999999999998</v>
      </c>
      <c r="AA43" s="1">
        <f t="shared" si="1"/>
        <v>0.15560000000000002</v>
      </c>
    </row>
    <row r="44" spans="1:27">
      <c r="A44">
        <v>43</v>
      </c>
      <c r="B44" t="s">
        <v>191</v>
      </c>
      <c r="C44">
        <v>30</v>
      </c>
      <c r="D44">
        <v>0.995</v>
      </c>
      <c r="E44">
        <v>0.69</v>
      </c>
      <c r="F44">
        <v>0.98299999999999998</v>
      </c>
      <c r="G44">
        <v>0.1</v>
      </c>
      <c r="H44">
        <v>0.93200000000000005</v>
      </c>
      <c r="I44">
        <v>3.2000000000000001E-2</v>
      </c>
      <c r="J44">
        <v>3.7999999999999999E-2</v>
      </c>
      <c r="K44">
        <v>1.6E-2</v>
      </c>
      <c r="L44">
        <v>0.98299999999999998</v>
      </c>
      <c r="M44">
        <v>0.97699999999999998</v>
      </c>
      <c r="N44">
        <v>3.9E-2</v>
      </c>
      <c r="O44">
        <v>0.99299999999999999</v>
      </c>
      <c r="P44">
        <v>0.378</v>
      </c>
      <c r="Q44">
        <v>4.1000000000000002E-2</v>
      </c>
      <c r="R44">
        <v>3.5000000000000003E-2</v>
      </c>
      <c r="S44">
        <v>6.0000000000000001E-3</v>
      </c>
      <c r="T44">
        <v>6.9000000000000006E-2</v>
      </c>
      <c r="U44">
        <v>1.7000000000000001E-2</v>
      </c>
      <c r="V44">
        <v>5.0000000000000001E-3</v>
      </c>
      <c r="W44">
        <v>0.98799999999999999</v>
      </c>
      <c r="Z44" s="1">
        <f t="shared" si="0"/>
        <v>0.5746</v>
      </c>
      <c r="AA44" s="1">
        <f t="shared" si="1"/>
        <v>0.2571</v>
      </c>
    </row>
    <row r="45" spans="1:27">
      <c r="A45">
        <v>44</v>
      </c>
      <c r="B45" t="s">
        <v>192</v>
      </c>
      <c r="C45">
        <v>30</v>
      </c>
      <c r="D45">
        <v>0.99299999999999999</v>
      </c>
      <c r="E45">
        <v>0.98799999999999999</v>
      </c>
      <c r="F45">
        <v>0.02</v>
      </c>
      <c r="G45">
        <v>0.01</v>
      </c>
      <c r="H45">
        <v>0.52800000000000002</v>
      </c>
      <c r="I45">
        <v>4.2999999999999997E-2</v>
      </c>
      <c r="J45">
        <v>5.6000000000000001E-2</v>
      </c>
      <c r="K45">
        <v>0.11700000000000001</v>
      </c>
      <c r="L45">
        <v>5.0000000000000001E-3</v>
      </c>
      <c r="M45">
        <v>7.9000000000000001E-2</v>
      </c>
      <c r="N45">
        <v>0.06</v>
      </c>
      <c r="O45">
        <v>0.91400000000000003</v>
      </c>
      <c r="P45">
        <v>0.121</v>
      </c>
      <c r="Q45">
        <v>6.4000000000000001E-2</v>
      </c>
      <c r="R45">
        <v>4.9000000000000002E-2</v>
      </c>
      <c r="S45">
        <v>0.152</v>
      </c>
      <c r="T45">
        <v>4.0000000000000001E-3</v>
      </c>
      <c r="U45">
        <v>0.98499999999999999</v>
      </c>
      <c r="V45">
        <v>0.98899999999999999</v>
      </c>
      <c r="W45">
        <v>0.94899999999999995</v>
      </c>
      <c r="Z45" s="1">
        <f t="shared" si="0"/>
        <v>0.28389999999999999</v>
      </c>
      <c r="AA45" s="1">
        <f t="shared" si="1"/>
        <v>0.42869999999999997</v>
      </c>
    </row>
    <row r="46" spans="1:27">
      <c r="A46">
        <v>45</v>
      </c>
      <c r="B46" t="s">
        <v>193</v>
      </c>
      <c r="C46">
        <v>30</v>
      </c>
      <c r="D46">
        <v>0.995</v>
      </c>
      <c r="E46">
        <v>0.255</v>
      </c>
      <c r="F46">
        <v>0.99099999999999999</v>
      </c>
      <c r="G46">
        <v>0.96899999999999997</v>
      </c>
      <c r="H46">
        <v>0.37</v>
      </c>
      <c r="I46">
        <v>3.2000000000000001E-2</v>
      </c>
      <c r="J46">
        <v>3.9E-2</v>
      </c>
      <c r="K46">
        <v>7.3999999999999996E-2</v>
      </c>
      <c r="L46">
        <v>0.98899999999999999</v>
      </c>
      <c r="M46">
        <v>0.97799999999999998</v>
      </c>
      <c r="N46">
        <v>4.2000000000000003E-2</v>
      </c>
      <c r="O46">
        <v>0.99199999999999999</v>
      </c>
      <c r="P46">
        <v>0.99099999999999999</v>
      </c>
      <c r="Q46">
        <v>4.2999999999999997E-2</v>
      </c>
      <c r="R46">
        <v>3.5999999999999997E-2</v>
      </c>
      <c r="S46">
        <v>4.5999999999999999E-2</v>
      </c>
      <c r="T46">
        <v>0.06</v>
      </c>
      <c r="U46">
        <v>0.80900000000000005</v>
      </c>
      <c r="V46">
        <v>0.64300000000000002</v>
      </c>
      <c r="W46">
        <v>0.99099999999999999</v>
      </c>
      <c r="Z46" s="1">
        <f t="shared" si="0"/>
        <v>0.56920000000000004</v>
      </c>
      <c r="AA46" s="1">
        <f t="shared" si="1"/>
        <v>0.46529999999999994</v>
      </c>
    </row>
    <row r="47" spans="1:27">
      <c r="A47">
        <v>46</v>
      </c>
      <c r="B47" t="s">
        <v>194</v>
      </c>
      <c r="C47">
        <v>30</v>
      </c>
      <c r="D47">
        <v>0.97099999999999997</v>
      </c>
      <c r="E47">
        <v>3.9E-2</v>
      </c>
      <c r="F47">
        <v>0.98199999999999998</v>
      </c>
      <c r="G47">
        <v>0.73099999999999998</v>
      </c>
      <c r="H47">
        <v>0.98599999999999999</v>
      </c>
      <c r="I47">
        <v>3.6999999999999998E-2</v>
      </c>
      <c r="J47">
        <v>4.5999999999999999E-2</v>
      </c>
      <c r="K47">
        <v>0.107</v>
      </c>
      <c r="L47">
        <v>0.98799999999999999</v>
      </c>
      <c r="M47">
        <v>0.97499999999999998</v>
      </c>
      <c r="N47">
        <v>4.9000000000000002E-2</v>
      </c>
      <c r="O47">
        <v>0.98899999999999999</v>
      </c>
      <c r="P47">
        <v>0.96</v>
      </c>
      <c r="Q47">
        <v>5.1999999999999998E-2</v>
      </c>
      <c r="R47">
        <v>4.2000000000000003E-2</v>
      </c>
      <c r="S47">
        <v>4.2000000000000003E-2</v>
      </c>
      <c r="T47">
        <v>0.98099999999999998</v>
      </c>
      <c r="U47">
        <v>1.2E-2</v>
      </c>
      <c r="V47">
        <v>8.9999999999999993E-3</v>
      </c>
      <c r="W47">
        <v>0.99</v>
      </c>
      <c r="Z47" s="1">
        <f t="shared" si="0"/>
        <v>0.58619999999999994</v>
      </c>
      <c r="AA47" s="1">
        <f t="shared" si="1"/>
        <v>0.41259999999999997</v>
      </c>
    </row>
    <row r="48" spans="1:27">
      <c r="A48">
        <v>47</v>
      </c>
      <c r="B48" t="s">
        <v>195</v>
      </c>
      <c r="C48">
        <v>30</v>
      </c>
      <c r="D48">
        <v>0.99299999999999999</v>
      </c>
      <c r="E48">
        <v>0.98699999999999999</v>
      </c>
      <c r="F48">
        <v>0.33600000000000002</v>
      </c>
      <c r="G48">
        <v>6.0000000000000001E-3</v>
      </c>
      <c r="H48">
        <v>0.56999999999999995</v>
      </c>
      <c r="I48">
        <v>3.5000000000000003E-2</v>
      </c>
      <c r="J48">
        <v>4.2000000000000003E-2</v>
      </c>
      <c r="K48">
        <v>7.0000000000000007E-2</v>
      </c>
      <c r="L48">
        <v>0.94099999999999995</v>
      </c>
      <c r="M48">
        <v>0.96599999999999997</v>
      </c>
      <c r="N48">
        <v>4.3999999999999997E-2</v>
      </c>
      <c r="O48">
        <v>0.99199999999999999</v>
      </c>
      <c r="P48">
        <v>1.2E-2</v>
      </c>
      <c r="Q48">
        <v>4.5999999999999999E-2</v>
      </c>
      <c r="R48">
        <v>3.7999999999999999E-2</v>
      </c>
      <c r="S48">
        <v>2.5999999999999999E-2</v>
      </c>
      <c r="T48">
        <v>0.153</v>
      </c>
      <c r="U48">
        <v>5.2999999999999999E-2</v>
      </c>
      <c r="V48">
        <v>8.0000000000000002E-3</v>
      </c>
      <c r="W48">
        <v>0.7</v>
      </c>
      <c r="Z48" s="1">
        <f t="shared" si="0"/>
        <v>0.49459999999999987</v>
      </c>
      <c r="AA48" s="1">
        <f t="shared" si="1"/>
        <v>0.2072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5.7083333333333361E-3</v>
      </c>
      <c r="E50" s="2">
        <f t="shared" ref="E50:W50" si="2">AVERAGE(E1:E24)</f>
        <v>3.5083333333333341E-2</v>
      </c>
      <c r="F50" s="2">
        <f t="shared" si="2"/>
        <v>3.3291666666666678E-2</v>
      </c>
      <c r="G50" s="2">
        <f t="shared" si="2"/>
        <v>1.5166666666666674E-2</v>
      </c>
      <c r="H50" s="2">
        <f t="shared" si="2"/>
        <v>0.39829166666666671</v>
      </c>
      <c r="I50" s="2">
        <f t="shared" si="2"/>
        <v>5.0333333333333362E-2</v>
      </c>
      <c r="J50" s="2">
        <f t="shared" si="2"/>
        <v>6.1833333333333323E-2</v>
      </c>
      <c r="K50" s="2">
        <f t="shared" si="2"/>
        <v>0.33800000000000002</v>
      </c>
      <c r="L50" s="2">
        <f t="shared" si="2"/>
        <v>6.7041666666666666E-2</v>
      </c>
      <c r="M50" s="2">
        <f t="shared" si="2"/>
        <v>1.1458333333333336E-2</v>
      </c>
      <c r="N50" s="2">
        <f t="shared" si="2"/>
        <v>6.5583333333333327E-2</v>
      </c>
      <c r="O50" s="2">
        <f t="shared" si="2"/>
        <v>1.0916666666666672E-2</v>
      </c>
      <c r="P50" s="2">
        <f t="shared" si="2"/>
        <v>4.5833333333333344E-2</v>
      </c>
      <c r="Q50" s="2">
        <f t="shared" si="2"/>
        <v>6.8874999999999978E-2</v>
      </c>
      <c r="R50" s="2">
        <f t="shared" si="2"/>
        <v>5.4458333333333359E-2</v>
      </c>
      <c r="S50" s="2">
        <f t="shared" si="2"/>
        <v>4.3791666666666666E-2</v>
      </c>
      <c r="T50" s="2">
        <f t="shared" si="2"/>
        <v>0.15479166666666669</v>
      </c>
      <c r="U50" s="2">
        <f t="shared" si="2"/>
        <v>0.72929166666666667</v>
      </c>
      <c r="V50" s="2">
        <f t="shared" si="2"/>
        <v>1.3458333333333336E-2</v>
      </c>
      <c r="W50" s="2">
        <f t="shared" si="2"/>
        <v>0.9584583333333333</v>
      </c>
      <c r="Y50" s="1" t="s">
        <v>0</v>
      </c>
      <c r="Z50" s="2">
        <f>AVERAGE(Z1:Z24)</f>
        <v>0.10162083333333333</v>
      </c>
      <c r="AA50" s="2">
        <f>AVERAGE(AA1:AA24)</f>
        <v>0.21454583333333335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0.65779166666666655</v>
      </c>
      <c r="E51" s="2">
        <f t="shared" ref="E51:W51" si="3">AVERAGE(E25:E48)</f>
        <v>0.57025000000000003</v>
      </c>
      <c r="F51" s="2">
        <f t="shared" si="3"/>
        <v>0.42920833333333325</v>
      </c>
      <c r="G51" s="2">
        <f t="shared" si="3"/>
        <v>0.41537499999999999</v>
      </c>
      <c r="H51" s="2">
        <f t="shared" si="3"/>
        <v>0.52725000000000011</v>
      </c>
      <c r="I51" s="2">
        <f t="shared" si="3"/>
        <v>4.2791666666666679E-2</v>
      </c>
      <c r="J51" s="2">
        <f t="shared" si="3"/>
        <v>5.325000000000002E-2</v>
      </c>
      <c r="K51" s="2">
        <f t="shared" si="3"/>
        <v>0.516625</v>
      </c>
      <c r="L51" s="2">
        <f t="shared" si="3"/>
        <v>0.48091666666666671</v>
      </c>
      <c r="M51" s="2">
        <f t="shared" si="3"/>
        <v>0.39233333333333326</v>
      </c>
      <c r="N51" s="2">
        <f t="shared" si="3"/>
        <v>5.6916666666666678E-2</v>
      </c>
      <c r="O51" s="2">
        <f t="shared" si="3"/>
        <v>0.45162499999999994</v>
      </c>
      <c r="P51" s="2">
        <f t="shared" si="3"/>
        <v>0.5129166666666668</v>
      </c>
      <c r="Q51" s="2">
        <f t="shared" si="3"/>
        <v>5.9833333333333343E-2</v>
      </c>
      <c r="R51" s="2">
        <f t="shared" si="3"/>
        <v>4.7416666666666683E-2</v>
      </c>
      <c r="S51" s="2">
        <f t="shared" si="3"/>
        <v>0.2739583333333333</v>
      </c>
      <c r="T51" s="2">
        <f t="shared" si="3"/>
        <v>0.55879166666666669</v>
      </c>
      <c r="U51" s="2">
        <f t="shared" si="3"/>
        <v>0.43816666666666659</v>
      </c>
      <c r="V51" s="2">
        <f t="shared" si="3"/>
        <v>0.54375000000000007</v>
      </c>
      <c r="W51" s="2">
        <f t="shared" si="3"/>
        <v>0.71008333333333329</v>
      </c>
      <c r="Y51" s="1" t="s">
        <v>1</v>
      </c>
      <c r="Z51" s="2">
        <f>AVERAGE(Z25:Z48)</f>
        <v>0.40857916666666666</v>
      </c>
      <c r="AA51" s="2">
        <f>AVERAGE(AA25:AA48)</f>
        <v>0.36534583333333331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5.1112944009078748E-10</v>
      </c>
      <c r="E52" s="3">
        <f t="shared" ref="E52:W52" si="4">TTEST(E1:E24,E25:E48,2,2)</f>
        <v>3.4470219858729881E-7</v>
      </c>
      <c r="F52" s="3">
        <f t="shared" si="4"/>
        <v>2.5449926998544312E-5</v>
      </c>
      <c r="G52" s="3">
        <f t="shared" si="4"/>
        <v>2.8408628749303666E-5</v>
      </c>
      <c r="H52" s="3">
        <f t="shared" si="4"/>
        <v>0.16202846753242606</v>
      </c>
      <c r="I52" s="3">
        <f t="shared" si="4"/>
        <v>6.5627657741923627E-6</v>
      </c>
      <c r="J52" s="3">
        <f t="shared" si="4"/>
        <v>9.3166336026417285E-5</v>
      </c>
      <c r="K52" s="3">
        <f t="shared" si="4"/>
        <v>2.9602514287092756E-2</v>
      </c>
      <c r="L52" s="3">
        <f t="shared" si="4"/>
        <v>1.1761283380186529E-4</v>
      </c>
      <c r="M52" s="3">
        <f t="shared" si="4"/>
        <v>3.3643298860804183E-5</v>
      </c>
      <c r="N52" s="3">
        <f t="shared" si="4"/>
        <v>2.9076924324333663E-4</v>
      </c>
      <c r="O52" s="3">
        <f t="shared" si="4"/>
        <v>3.8544096409572371E-5</v>
      </c>
      <c r="P52" s="3">
        <f t="shared" si="4"/>
        <v>4.8313251737561713E-6</v>
      </c>
      <c r="Q52" s="3">
        <f t="shared" si="4"/>
        <v>3.599254552551272E-4</v>
      </c>
      <c r="R52" s="3">
        <f t="shared" si="4"/>
        <v>8.1387132460195412E-5</v>
      </c>
      <c r="S52" s="3">
        <f t="shared" si="4"/>
        <v>7.22016140357479E-3</v>
      </c>
      <c r="T52" s="3">
        <f t="shared" si="4"/>
        <v>5.4828849179688777E-5</v>
      </c>
      <c r="U52" s="3">
        <f t="shared" si="4"/>
        <v>3.0800238391240696E-3</v>
      </c>
      <c r="V52" s="3">
        <f t="shared" si="4"/>
        <v>1.0301721441990933E-6</v>
      </c>
      <c r="W52" s="3">
        <f t="shared" si="4"/>
        <v>1.1540026128917802E-3</v>
      </c>
      <c r="Y52" s="1" t="s">
        <v>16</v>
      </c>
      <c r="Z52" s="3">
        <f>TTEST(Z1:Z24,Z25:Z48,2,2)</f>
        <v>4.3953054140547687E-12</v>
      </c>
      <c r="AA52" s="3">
        <f>TTEST(AA1:AA24,AA25:AA48,2,2)</f>
        <v>4.6068981691837768E-8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2.7896786129023935E-4</v>
      </c>
      <c r="E53" s="3">
        <f t="shared" ref="E53:W53" si="5">STDEV(E1:E24)/SQRT(COUNT(E1:E24))</f>
        <v>6.0636469232353742E-3</v>
      </c>
      <c r="F53" s="3">
        <f t="shared" si="5"/>
        <v>5.8002621026068428E-3</v>
      </c>
      <c r="G53" s="3">
        <f t="shared" si="5"/>
        <v>2.7732329970701418E-3</v>
      </c>
      <c r="H53" s="3">
        <f t="shared" si="5"/>
        <v>4.3033247980640323E-2</v>
      </c>
      <c r="I53" s="3">
        <f t="shared" si="5"/>
        <v>1.9658927487319582E-4</v>
      </c>
      <c r="J53" s="3">
        <f t="shared" si="5"/>
        <v>3.333333333333337E-4</v>
      </c>
      <c r="K53" s="3">
        <f t="shared" si="5"/>
        <v>1.6644949619211445E-2</v>
      </c>
      <c r="L53" s="3">
        <f t="shared" si="5"/>
        <v>1.7339270077940103E-2</v>
      </c>
      <c r="M53" s="3">
        <f t="shared" si="5"/>
        <v>5.4166666666666675E-4</v>
      </c>
      <c r="N53" s="3">
        <f t="shared" si="5"/>
        <v>4.0787833271640849E-4</v>
      </c>
      <c r="O53" s="3">
        <f t="shared" si="5"/>
        <v>7.7999597422471231E-4</v>
      </c>
      <c r="P53" s="3">
        <f t="shared" si="5"/>
        <v>8.4608361757139913E-3</v>
      </c>
      <c r="Q53" s="3">
        <f t="shared" si="5"/>
        <v>4.4360390021938991E-4</v>
      </c>
      <c r="R53" s="3">
        <f t="shared" si="5"/>
        <v>2.8219614071731911E-4</v>
      </c>
      <c r="S53" s="3">
        <f t="shared" si="5"/>
        <v>9.6261606050994791E-3</v>
      </c>
      <c r="T53" s="3">
        <f t="shared" si="5"/>
        <v>1.6016180582739976E-2</v>
      </c>
      <c r="U53" s="3">
        <f t="shared" si="5"/>
        <v>3.4060393887377194E-2</v>
      </c>
      <c r="V53" s="3">
        <f t="shared" si="5"/>
        <v>1.1196194466487294E-3</v>
      </c>
      <c r="W53" s="3">
        <f t="shared" si="5"/>
        <v>4.4818390241782779E-3</v>
      </c>
      <c r="Z53" s="3">
        <f>STDEV(Z1:Z24)/SQRT(COUNT(Z1:Z24))</f>
        <v>4.1494411146574582E-3</v>
      </c>
      <c r="AA53" s="3">
        <f>STDEV(AA1:AA24)/SQRT(COUNT(AA1:AA24))</f>
        <v>2.8447254723936066E-3</v>
      </c>
      <c r="AC53" s="3"/>
      <c r="AD53" s="3"/>
    </row>
    <row r="54" spans="1:30">
      <c r="C54" s="1" t="s">
        <v>1</v>
      </c>
      <c r="D54" s="3">
        <f>STDEV(D25:D48)/SQRT(COUNT(D25:D48))</f>
        <v>8.3182856440953828E-2</v>
      </c>
      <c r="E54" s="3">
        <f t="shared" ref="E54:W54" si="6">STDEV(E25:E48)/SQRT(COUNT(E25:E48))</f>
        <v>8.9747012586023966E-2</v>
      </c>
      <c r="F54" s="3">
        <f t="shared" si="6"/>
        <v>8.4386489645332671E-2</v>
      </c>
      <c r="G54" s="3">
        <f t="shared" si="6"/>
        <v>8.6071671611428063E-2</v>
      </c>
      <c r="H54" s="3">
        <f t="shared" si="6"/>
        <v>7.9892075072689708E-2</v>
      </c>
      <c r="I54" s="3">
        <f t="shared" si="6"/>
        <v>1.4694709274984728E-3</v>
      </c>
      <c r="J54" s="3">
        <f t="shared" si="6"/>
        <v>1.9765381095619267E-3</v>
      </c>
      <c r="K54" s="3">
        <f t="shared" si="6"/>
        <v>7.779690235674136E-2</v>
      </c>
      <c r="L54" s="3">
        <f t="shared" si="6"/>
        <v>9.6782793503584541E-2</v>
      </c>
      <c r="M54" s="3">
        <f t="shared" si="6"/>
        <v>8.2871772494188312E-2</v>
      </c>
      <c r="N54" s="3">
        <f t="shared" si="6"/>
        <v>2.1718861323698872E-3</v>
      </c>
      <c r="O54" s="3">
        <f t="shared" si="6"/>
        <v>9.6762873399244734E-2</v>
      </c>
      <c r="P54" s="3">
        <f t="shared" si="6"/>
        <v>8.9813633867595014E-2</v>
      </c>
      <c r="Q54" s="3">
        <f t="shared" si="6"/>
        <v>2.3044275804264148E-3</v>
      </c>
      <c r="R54" s="3">
        <f t="shared" si="6"/>
        <v>1.6037960704992184E-3</v>
      </c>
      <c r="S54" s="3">
        <f t="shared" si="6"/>
        <v>8.1293271179167487E-2</v>
      </c>
      <c r="T54" s="3">
        <f t="shared" si="6"/>
        <v>8.9439012075484381E-2</v>
      </c>
      <c r="U54" s="3">
        <f t="shared" si="6"/>
        <v>8.6723566884325629E-2</v>
      </c>
      <c r="V54" s="3">
        <f t="shared" si="6"/>
        <v>9.4163080283122605E-2</v>
      </c>
      <c r="W54" s="3">
        <f t="shared" si="6"/>
        <v>7.1510967960497898E-2</v>
      </c>
      <c r="Z54" s="3">
        <f>STDEV(Z25:Z48)/SQRT(COUNT(Z25:Z48))</f>
        <v>3.2880266415207519E-2</v>
      </c>
      <c r="AA54" s="3">
        <f>STDEV(AA25:AA48)/SQRT(COUNT(AA25:AA48))</f>
        <v>2.2912188215235701E-2</v>
      </c>
      <c r="AC54" s="3"/>
      <c r="AD54" s="3"/>
    </row>
    <row r="55" spans="1:30">
      <c r="D55" s="2">
        <f>D50-D51</f>
        <v>-0.65208333333333324</v>
      </c>
      <c r="E55" s="2">
        <f t="shared" ref="E55:W55" si="7">E50-E51</f>
        <v>-0.53516666666666668</v>
      </c>
      <c r="F55" s="2">
        <f t="shared" si="7"/>
        <v>-0.39591666666666658</v>
      </c>
      <c r="G55" s="2">
        <f t="shared" si="7"/>
        <v>-0.40020833333333333</v>
      </c>
      <c r="H55" s="2">
        <f t="shared" si="7"/>
        <v>-0.1289583333333334</v>
      </c>
      <c r="I55" s="2">
        <f t="shared" si="7"/>
        <v>7.5416666666666826E-3</v>
      </c>
      <c r="J55" s="2">
        <f t="shared" si="7"/>
        <v>8.5833333333333039E-3</v>
      </c>
      <c r="K55" s="2">
        <f t="shared" si="7"/>
        <v>-0.17862499999999998</v>
      </c>
      <c r="L55" s="2">
        <f t="shared" si="7"/>
        <v>-0.41387500000000005</v>
      </c>
      <c r="M55" s="2">
        <f t="shared" si="7"/>
        <v>-0.38087499999999991</v>
      </c>
      <c r="N55" s="2">
        <f t="shared" si="7"/>
        <v>8.6666666666666489E-3</v>
      </c>
      <c r="O55" s="2">
        <f t="shared" si="7"/>
        <v>-0.44070833333333326</v>
      </c>
      <c r="P55" s="2">
        <f t="shared" si="7"/>
        <v>-0.46708333333333346</v>
      </c>
      <c r="Q55" s="2">
        <f t="shared" si="7"/>
        <v>9.0416666666666354E-3</v>
      </c>
      <c r="R55" s="2">
        <f t="shared" si="7"/>
        <v>7.0416666666666752E-3</v>
      </c>
      <c r="S55" s="2">
        <f t="shared" si="7"/>
        <v>-0.23016666666666663</v>
      </c>
      <c r="T55" s="2">
        <f t="shared" si="7"/>
        <v>-0.40400000000000003</v>
      </c>
      <c r="U55" s="2">
        <f t="shared" si="7"/>
        <v>0.29112500000000008</v>
      </c>
      <c r="V55" s="2">
        <f t="shared" si="7"/>
        <v>-0.53029166666666672</v>
      </c>
      <c r="W55" s="2">
        <f t="shared" si="7"/>
        <v>0.24837500000000001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1.8144047619047622E-2</v>
      </c>
      <c r="E58" s="1">
        <f>(E50+0.6*(F50+D50)+0.15*G50)/(1+2*0.6+0.15)</f>
        <v>2.5854609929078017E-2</v>
      </c>
      <c r="F58" s="1">
        <f t="shared" ref="F58:U59" si="9">(F50+0.6*(G50+E50)+0.15*(D50+H50))/(1+2*0.6+2*0.15)</f>
        <v>4.9616666666666677E-2</v>
      </c>
      <c r="G58" s="1">
        <f t="shared" si="9"/>
        <v>0.11477166666666667</v>
      </c>
      <c r="H58" s="1">
        <f t="shared" si="9"/>
        <v>0.18074416666666668</v>
      </c>
      <c r="I58" s="1">
        <f t="shared" si="9"/>
        <v>0.15175333333333335</v>
      </c>
      <c r="J58" s="1">
        <f t="shared" si="9"/>
        <v>0.14585333333333333</v>
      </c>
      <c r="K58" s="1">
        <f t="shared" si="9"/>
        <v>0.1698375</v>
      </c>
      <c r="L58" s="1">
        <f t="shared" si="9"/>
        <v>0.11833166666666668</v>
      </c>
      <c r="M58" s="1">
        <f t="shared" si="9"/>
        <v>5.7348333333333334E-2</v>
      </c>
      <c r="N58" s="1">
        <f t="shared" si="9"/>
        <v>3.8375833333333331E-2</v>
      </c>
      <c r="O58" s="1">
        <f t="shared" si="9"/>
        <v>3.5926666666666662E-2</v>
      </c>
      <c r="P58" s="1">
        <f t="shared" si="9"/>
        <v>4.4685833333333334E-2</v>
      </c>
      <c r="Q58" s="1">
        <f t="shared" si="9"/>
        <v>5.49025E-2</v>
      </c>
      <c r="R58" s="1">
        <f t="shared" si="9"/>
        <v>6.0860833333333343E-2</v>
      </c>
      <c r="S58" s="1">
        <f t="shared" si="9"/>
        <v>0.11562666666666668</v>
      </c>
      <c r="T58" s="1">
        <f t="shared" si="9"/>
        <v>0.25153166666666665</v>
      </c>
      <c r="U58" s="1">
        <f t="shared" si="9"/>
        <v>0.39223166666666665</v>
      </c>
      <c r="V58" s="1">
        <f>(V50+0.6*(W50+U50)+0.15*T50)/(1+2*0.6+0.15)</f>
        <v>0.44652216312056731</v>
      </c>
      <c r="W58" s="1">
        <f>(W50+0.6*(V50)+0.15*U58)/(1+0.6+0.15)</f>
        <v>0.58592461904761906</v>
      </c>
    </row>
    <row r="59" spans="1:30">
      <c r="C59" s="1" t="s">
        <v>1</v>
      </c>
      <c r="D59" s="1">
        <f>(D51+0.6*(E51)+0.15*F51)/(1+0.6+0.15)</f>
        <v>0.6081845238095237</v>
      </c>
      <c r="E59" s="1">
        <f>(E51+0.6*(F51+D51)+0.15*G51)/(1+2*0.6+0.15)</f>
        <v>0.54670478723404248</v>
      </c>
      <c r="F59" s="1">
        <f t="shared" si="9"/>
        <v>0.47933583333333329</v>
      </c>
      <c r="G59" s="1">
        <f t="shared" si="9"/>
        <v>0.43248249999999999</v>
      </c>
      <c r="H59" s="1">
        <f t="shared" si="9"/>
        <v>0.34980750000000005</v>
      </c>
      <c r="I59" s="1">
        <f t="shared" si="9"/>
        <v>0.21235666666666669</v>
      </c>
      <c r="J59" s="1">
        <f t="shared" si="9"/>
        <v>0.21605000000000002</v>
      </c>
      <c r="K59" s="1">
        <f t="shared" si="9"/>
        <v>0.36095749999999999</v>
      </c>
      <c r="L59" s="1">
        <f t="shared" si="9"/>
        <v>0.41712666666666659</v>
      </c>
      <c r="M59" s="1">
        <f t="shared" si="9"/>
        <v>0.34410833333333335</v>
      </c>
      <c r="N59" s="1">
        <f t="shared" si="9"/>
        <v>0.28494666666666668</v>
      </c>
      <c r="O59" s="1">
        <f t="shared" si="9"/>
        <v>0.34454000000000001</v>
      </c>
      <c r="P59" s="1">
        <f t="shared" si="9"/>
        <v>0.33417666666666668</v>
      </c>
      <c r="Q59" s="1">
        <f t="shared" si="9"/>
        <v>0.20194833333333334</v>
      </c>
      <c r="R59" s="1">
        <f t="shared" si="9"/>
        <v>0.16337916666666669</v>
      </c>
      <c r="S59" s="1">
        <f t="shared" si="9"/>
        <v>0.28495333333333334</v>
      </c>
      <c r="T59" s="1">
        <f t="shared" si="9"/>
        <v>0.4298966666666667</v>
      </c>
      <c r="U59" s="1">
        <f t="shared" si="9"/>
        <v>0.49891916666666669</v>
      </c>
      <c r="V59" s="1">
        <f>(V51+0.6*(W51+U51)+0.15*T51)/(1+2*0.6+0.15)</f>
        <v>0.56022074468085103</v>
      </c>
      <c r="W59" s="1">
        <f>(W51+0.6*(V51)+0.15*U59)/(1+0.6+0.15)</f>
        <v>0.63495497619047625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-5.0107345785468861E-2</v>
      </c>
      <c r="E61" s="1">
        <f ca="1">E1+NORMINV(RAND(),0,'Total-Smoothed'!$AG$2)</f>
        <v>2.0803391527941095E-2</v>
      </c>
      <c r="F61" s="1">
        <f ca="1">F1+NORMINV(RAND(),0,'Total-Smoothed'!$AG$2)</f>
        <v>0.11303559868667301</v>
      </c>
      <c r="G61" s="1">
        <f ca="1">G1+NORMINV(RAND(),0,'Total-Smoothed'!$AG$2)</f>
        <v>-0.10474068603732675</v>
      </c>
      <c r="H61" s="1">
        <f ca="1">H1+NORMINV(RAND(),0,'Total-Smoothed'!$AG$2)</f>
        <v>0.7249000466033122</v>
      </c>
      <c r="I61" s="1">
        <f ca="1">I1+NORMINV(RAND(),0,'Total-Smoothed'!$AG$2)</f>
        <v>2.120909637003171E-2</v>
      </c>
      <c r="J61" s="1">
        <f ca="1">J1+NORMINV(RAND(),0,'Total-Smoothed'!$AG$2)</f>
        <v>0.14392949711461697</v>
      </c>
      <c r="K61" s="1">
        <f ca="1">K1+NORMINV(RAND(),0,'Total-Smoothed'!$AG$2)</f>
        <v>0.59166925382129276</v>
      </c>
      <c r="L61" s="1">
        <f ca="1">L1+NORMINV(RAND(),0,'Total-Smoothed'!$AG$2)</f>
        <v>8.8835936577078597E-2</v>
      </c>
      <c r="M61" s="1">
        <f ca="1">M1+NORMINV(RAND(),0,'Total-Smoothed'!$AG$2)</f>
        <v>-9.2148163150702882E-3</v>
      </c>
      <c r="N61" s="1">
        <f ca="1">N1+NORMINV(RAND(),0,'Total-Smoothed'!$AG$2)</f>
        <v>-6.8154933845116783E-3</v>
      </c>
      <c r="O61" s="1">
        <f ca="1">O1+NORMINV(RAND(),0,'Total-Smoothed'!$AG$2)</f>
        <v>-0.10577478910351183</v>
      </c>
      <c r="P61" s="1">
        <f ca="1">P1+NORMINV(RAND(),0,'Total-Smoothed'!$AG$2)</f>
        <v>0.22825528887971305</v>
      </c>
      <c r="Q61" s="1">
        <f ca="1">Q1+NORMINV(RAND(),0,'Total-Smoothed'!$AG$2)</f>
        <v>-0.10288988406192681</v>
      </c>
      <c r="R61" s="1">
        <f ca="1">R1+NORMINV(RAND(),0,'Total-Smoothed'!$AG$2)</f>
        <v>5.6268841807716449E-2</v>
      </c>
      <c r="S61" s="1">
        <f ca="1">S1+NORMINV(RAND(),0,'Total-Smoothed'!$AG$2)</f>
        <v>-3.441160139378005E-2</v>
      </c>
      <c r="T61" s="1">
        <f ca="1">T1+NORMINV(RAND(),0,'Total-Smoothed'!$AG$2)</f>
        <v>0.20090432252694296</v>
      </c>
      <c r="U61" s="1">
        <f ca="1">U1+NORMINV(RAND(),0,'Total-Smoothed'!$AG$2)</f>
        <v>0.57239426353375433</v>
      </c>
      <c r="V61" s="1">
        <f ca="1">V1+NORMINV(RAND(),0,'Total-Smoothed'!$AG$2)</f>
        <v>1.3792857100514547E-2</v>
      </c>
      <c r="W61" s="1">
        <f ca="1">W1+NORMINV(RAND(),0,'Total-Smoothed'!$AG$2)</f>
        <v>0.80985875051048528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-4.2235948517270007E-2</v>
      </c>
      <c r="E62" s="1">
        <f ca="1">E2+NORMINV(RAND(),0,'Total-Smoothed'!$AG$2)</f>
        <v>0.11028005497546024</v>
      </c>
      <c r="F62" s="1">
        <f ca="1">F2+NORMINV(RAND(),0,'Total-Smoothed'!$AG$2)</f>
        <v>0.20367767475167334</v>
      </c>
      <c r="G62" s="1">
        <f ca="1">G2+NORMINV(RAND(),0,'Total-Smoothed'!$AG$2)</f>
        <v>0.10899331721554666</v>
      </c>
      <c r="H62" s="1">
        <f ca="1">H2+NORMINV(RAND(),0,'Total-Smoothed'!$AG$2)</f>
        <v>0.43141050944804138</v>
      </c>
      <c r="I62" s="1">
        <f ca="1">I2+NORMINV(RAND(),0,'Total-Smoothed'!$AG$2)</f>
        <v>0.15852754980377848</v>
      </c>
      <c r="J62" s="1">
        <f ca="1">J2+NORMINV(RAND(),0,'Total-Smoothed'!$AG$2)</f>
        <v>-4.9516678903148523E-2</v>
      </c>
      <c r="K62" s="1">
        <f ca="1">K2+NORMINV(RAND(),0,'Total-Smoothed'!$AG$2)</f>
        <v>0.52937201000939293</v>
      </c>
      <c r="L62" s="1">
        <f ca="1">L2+NORMINV(RAND(),0,'Total-Smoothed'!$AG$2)</f>
        <v>-3.7540930918928052E-2</v>
      </c>
      <c r="M62" s="1">
        <f ca="1">M2+NORMINV(RAND(),0,'Total-Smoothed'!$AG$2)</f>
        <v>-3.1936900498707246E-2</v>
      </c>
      <c r="N62" s="1">
        <f ca="1">N2+NORMINV(RAND(),0,'Total-Smoothed'!$AG$2)</f>
        <v>0.21787563491785794</v>
      </c>
      <c r="O62" s="1">
        <f ca="1">O2+NORMINV(RAND(),0,'Total-Smoothed'!$AG$2)</f>
        <v>8.242807194342984E-2</v>
      </c>
      <c r="P62" s="1">
        <f ca="1">P2+NORMINV(RAND(),0,'Total-Smoothed'!$AG$2)</f>
        <v>0.32004319347008758</v>
      </c>
      <c r="Q62" s="1">
        <f ca="1">Q2+NORMINV(RAND(),0,'Total-Smoothed'!$AG$2)</f>
        <v>1.8963488132825466E-2</v>
      </c>
      <c r="R62" s="1">
        <f ca="1">R2+NORMINV(RAND(),0,'Total-Smoothed'!$AG$2)</f>
        <v>5.6351148717373796E-2</v>
      </c>
      <c r="S62" s="1">
        <f ca="1">S2+NORMINV(RAND(),0,'Total-Smoothed'!$AG$2)</f>
        <v>3.9520886013759263E-2</v>
      </c>
      <c r="T62" s="1">
        <f ca="1">T2+NORMINV(RAND(),0,'Total-Smoothed'!$AG$2)</f>
        <v>0.36692018645876634</v>
      </c>
      <c r="U62" s="1">
        <f ca="1">U2+NORMINV(RAND(),0,'Total-Smoothed'!$AG$2)</f>
        <v>0.51085297984897893</v>
      </c>
      <c r="V62" s="1">
        <f ca="1">V2+NORMINV(RAND(),0,'Total-Smoothed'!$AG$2)</f>
        <v>0.39034198495569877</v>
      </c>
      <c r="W62" s="1">
        <f ca="1">W2+NORMINV(RAND(),0,'Total-Smoothed'!$AG$2)</f>
        <v>0.9174439364776571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-4.1988041322627533E-2</v>
      </c>
      <c r="E63" s="1">
        <f ca="1">E3+NORMINV(RAND(),0,'Total-Smoothed'!$AG$2)</f>
        <v>-9.5246183697727527E-2</v>
      </c>
      <c r="F63" s="1">
        <f ca="1">F3+NORMINV(RAND(),0,'Total-Smoothed'!$AG$2)</f>
        <v>0.12089290147673255</v>
      </c>
      <c r="G63" s="1">
        <f ca="1">G3+NORMINV(RAND(),0,'Total-Smoothed'!$AG$2)</f>
        <v>-4.687805372723252E-2</v>
      </c>
      <c r="H63" s="1">
        <f ca="1">H3+NORMINV(RAND(),0,'Total-Smoothed'!$AG$2)</f>
        <v>0.57119942447612337</v>
      </c>
      <c r="I63" s="1">
        <f ca="1">I3+NORMINV(RAND(),0,'Total-Smoothed'!$AG$2)</f>
        <v>0.13586345525311475</v>
      </c>
      <c r="J63" s="1">
        <f ca="1">J3+NORMINV(RAND(),0,'Total-Smoothed'!$AG$2)</f>
        <v>0.13898381953963235</v>
      </c>
      <c r="K63" s="1">
        <f ca="1">K3+NORMINV(RAND(),0,'Total-Smoothed'!$AG$2)</f>
        <v>0.47767866088232047</v>
      </c>
      <c r="L63" s="1">
        <f ca="1">L3+NORMINV(RAND(),0,'Total-Smoothed'!$AG$2)</f>
        <v>3.0557506125890501E-2</v>
      </c>
      <c r="M63" s="1">
        <f ca="1">M3+NORMINV(RAND(),0,'Total-Smoothed'!$AG$2)</f>
        <v>-0.10901642828385645</v>
      </c>
      <c r="N63" s="1">
        <f ca="1">N3+NORMINV(RAND(),0,'Total-Smoothed'!$AG$2)</f>
        <v>3.276157005990734E-2</v>
      </c>
      <c r="O63" s="1">
        <f ca="1">O3+NORMINV(RAND(),0,'Total-Smoothed'!$AG$2)</f>
        <v>-5.6325762551552347E-2</v>
      </c>
      <c r="P63" s="1">
        <f ca="1">P3+NORMINV(RAND(),0,'Total-Smoothed'!$AG$2)</f>
        <v>-7.7299853697117921E-2</v>
      </c>
      <c r="Q63" s="1">
        <f ca="1">Q3+NORMINV(RAND(),0,'Total-Smoothed'!$AG$2)</f>
        <v>6.7828897754092024E-2</v>
      </c>
      <c r="R63" s="1">
        <f ca="1">R3+NORMINV(RAND(),0,'Total-Smoothed'!$AG$2)</f>
        <v>0.15853358546167998</v>
      </c>
      <c r="S63" s="1">
        <f ca="1">S3+NORMINV(RAND(),0,'Total-Smoothed'!$AG$2)</f>
        <v>-4.2556052400628638E-2</v>
      </c>
      <c r="T63" s="1">
        <f ca="1">T3+NORMINV(RAND(),0,'Total-Smoothed'!$AG$2)</f>
        <v>8.0142127340508199E-2</v>
      </c>
      <c r="U63" s="1">
        <f ca="1">U3+NORMINV(RAND(),0,'Total-Smoothed'!$AG$2)</f>
        <v>0.79049762367186727</v>
      </c>
      <c r="V63" s="1">
        <f ca="1">V3+NORMINV(RAND(),0,'Total-Smoothed'!$AG$2)</f>
        <v>8.8221029225229466E-2</v>
      </c>
      <c r="W63" s="1">
        <f ca="1">W3+NORMINV(RAND(),0,'Total-Smoothed'!$AG$2)</f>
        <v>0.87257264386952782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0.13766402502519146</v>
      </c>
      <c r="E64" s="1">
        <f ca="1">E4+NORMINV(RAND(),0,'Total-Smoothed'!$AG$2)</f>
        <v>0.12352168232651897</v>
      </c>
      <c r="F64" s="1">
        <f ca="1">F4+NORMINV(RAND(),0,'Total-Smoothed'!$AG$2)</f>
        <v>4.8509124345513188E-2</v>
      </c>
      <c r="G64" s="1">
        <f ca="1">G4+NORMINV(RAND(),0,'Total-Smoothed'!$AG$2)</f>
        <v>2.7560180450262935E-2</v>
      </c>
      <c r="H64" s="1">
        <f ca="1">H4+NORMINV(RAND(),0,'Total-Smoothed'!$AG$2)</f>
        <v>0.32271758136986683</v>
      </c>
      <c r="I64" s="1">
        <f ca="1">I4+NORMINV(RAND(),0,'Total-Smoothed'!$AG$2)</f>
        <v>-0.12652784087135366</v>
      </c>
      <c r="J64" s="1">
        <f ca="1">J4+NORMINV(RAND(),0,'Total-Smoothed'!$AG$2)</f>
        <v>-6.4439454384374512E-2</v>
      </c>
      <c r="K64" s="1">
        <f ca="1">K4+NORMINV(RAND(),0,'Total-Smoothed'!$AG$2)</f>
        <v>0.15056122335160382</v>
      </c>
      <c r="L64" s="1">
        <f ca="1">L4+NORMINV(RAND(),0,'Total-Smoothed'!$AG$2)</f>
        <v>-2.893909687739965E-2</v>
      </c>
      <c r="M64" s="1">
        <f ca="1">M4+NORMINV(RAND(),0,'Total-Smoothed'!$AG$2)</f>
        <v>9.3562602798568845E-2</v>
      </c>
      <c r="N64" s="1">
        <f ca="1">N4+NORMINV(RAND(),0,'Total-Smoothed'!$AG$2)</f>
        <v>4.2742410061510985E-2</v>
      </c>
      <c r="O64" s="1">
        <f ca="1">O4+NORMINV(RAND(),0,'Total-Smoothed'!$AG$2)</f>
        <v>6.3954815335422743E-2</v>
      </c>
      <c r="P64" s="1">
        <f ca="1">P4+NORMINV(RAND(),0,'Total-Smoothed'!$AG$2)</f>
        <v>0.18280264587315087</v>
      </c>
      <c r="Q64" s="1">
        <f ca="1">Q4+NORMINV(RAND(),0,'Total-Smoothed'!$AG$2)</f>
        <v>0.10962956691119138</v>
      </c>
      <c r="R64" s="1">
        <f ca="1">R4+NORMINV(RAND(),0,'Total-Smoothed'!$AG$2)</f>
        <v>0.29213819580756817</v>
      </c>
      <c r="S64" s="1">
        <f ca="1">S4+NORMINV(RAND(),0,'Total-Smoothed'!$AG$2)</f>
        <v>-7.3780665489996552E-2</v>
      </c>
      <c r="T64" s="1">
        <f ca="1">T4+NORMINV(RAND(),0,'Total-Smoothed'!$AG$2)</f>
        <v>0.14477988128234145</v>
      </c>
      <c r="U64" s="1">
        <f ca="1">U4+NORMINV(RAND(),0,'Total-Smoothed'!$AG$2)</f>
        <v>0.89974297682667792</v>
      </c>
      <c r="V64" s="1">
        <f ca="1">V4+NORMINV(RAND(),0,'Total-Smoothed'!$AG$2)</f>
        <v>6.2229315909286792E-2</v>
      </c>
      <c r="W64" s="1">
        <f ca="1">W4+NORMINV(RAND(),0,'Total-Smoothed'!$AG$2)</f>
        <v>1.0936684444287257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9.9492410850754498E-2</v>
      </c>
      <c r="E65" s="1">
        <f ca="1">E5+NORMINV(RAND(),0,'Total-Smoothed'!$AG$2)</f>
        <v>-1.4685850357729744E-2</v>
      </c>
      <c r="F65" s="1">
        <f ca="1">F5+NORMINV(RAND(),0,'Total-Smoothed'!$AG$2)</f>
        <v>8.903136083236568E-2</v>
      </c>
      <c r="G65" s="1">
        <f ca="1">G5+NORMINV(RAND(),0,'Total-Smoothed'!$AG$2)</f>
        <v>0.14891964400683963</v>
      </c>
      <c r="H65" s="1">
        <f ca="1">H5+NORMINV(RAND(),0,'Total-Smoothed'!$AG$2)</f>
        <v>0.61925419735608156</v>
      </c>
      <c r="I65" s="1">
        <f ca="1">I5+NORMINV(RAND(),0,'Total-Smoothed'!$AG$2)</f>
        <v>1.4179048964922461E-2</v>
      </c>
      <c r="J65" s="1">
        <f ca="1">J5+NORMINV(RAND(),0,'Total-Smoothed'!$AG$2)</f>
        <v>5.6282419724101723E-3</v>
      </c>
      <c r="K65" s="1">
        <f ca="1">K5+NORMINV(RAND(),0,'Total-Smoothed'!$AG$2)</f>
        <v>0.31120492969626817</v>
      </c>
      <c r="L65" s="1">
        <f ca="1">L5+NORMINV(RAND(),0,'Total-Smoothed'!$AG$2)</f>
        <v>1.4993357848161077E-2</v>
      </c>
      <c r="M65" s="1">
        <f ca="1">M5+NORMINV(RAND(),0,'Total-Smoothed'!$AG$2)</f>
        <v>2.9824578450719612E-3</v>
      </c>
      <c r="N65" s="1">
        <f ca="1">N5+NORMINV(RAND(),0,'Total-Smoothed'!$AG$2)</f>
        <v>6.2724757807503945E-2</v>
      </c>
      <c r="O65" s="1">
        <f ca="1">O5+NORMINV(RAND(),0,'Total-Smoothed'!$AG$2)</f>
        <v>-2.2696648100270563E-2</v>
      </c>
      <c r="P65" s="1">
        <f ca="1">P5+NORMINV(RAND(),0,'Total-Smoothed'!$AG$2)</f>
        <v>0.19625203650917428</v>
      </c>
      <c r="Q65" s="1">
        <f ca="1">Q5+NORMINV(RAND(),0,'Total-Smoothed'!$AG$2)</f>
        <v>0.13828574426154547</v>
      </c>
      <c r="R65" s="1">
        <f ca="1">R5+NORMINV(RAND(),0,'Total-Smoothed'!$AG$2)</f>
        <v>-3.0847542900191947E-2</v>
      </c>
      <c r="S65" s="1">
        <f ca="1">S5+NORMINV(RAND(),0,'Total-Smoothed'!$AG$2)</f>
        <v>-9.8408643072432855E-2</v>
      </c>
      <c r="T65" s="1">
        <f ca="1">T5+NORMINV(RAND(),0,'Total-Smoothed'!$AG$2)</f>
        <v>0.22533963669194118</v>
      </c>
      <c r="U65" s="1">
        <f ca="1">U5+NORMINV(RAND(),0,'Total-Smoothed'!$AG$2)</f>
        <v>0.43771518361599981</v>
      </c>
      <c r="V65" s="1">
        <f ca="1">V5+NORMINV(RAND(),0,'Total-Smoothed'!$AG$2)</f>
        <v>8.6704887125954061E-2</v>
      </c>
      <c r="W65" s="1">
        <f ca="1">W5+NORMINV(RAND(),0,'Total-Smoothed'!$AG$2)</f>
        <v>1.0383571399676199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-9.6958365012322453E-2</v>
      </c>
      <c r="E66" s="1">
        <f ca="1">E6+NORMINV(RAND(),0,'Total-Smoothed'!$AG$2)</f>
        <v>-4.2771644419210636E-2</v>
      </c>
      <c r="F66" s="1">
        <f ca="1">F6+NORMINV(RAND(),0,'Total-Smoothed'!$AG$2)</f>
        <v>-0.10781116683126291</v>
      </c>
      <c r="G66" s="1">
        <f ca="1">G6+NORMINV(RAND(),0,'Total-Smoothed'!$AG$2)</f>
        <v>4.4560635244784999E-2</v>
      </c>
      <c r="H66" s="1">
        <f ca="1">H6+NORMINV(RAND(),0,'Total-Smoothed'!$AG$2)</f>
        <v>0.44330168158308614</v>
      </c>
      <c r="I66" s="1">
        <f ca="1">I6+NORMINV(RAND(),0,'Total-Smoothed'!$AG$2)</f>
        <v>0.24059652091093325</v>
      </c>
      <c r="J66" s="1">
        <f ca="1">J6+NORMINV(RAND(),0,'Total-Smoothed'!$AG$2)</f>
        <v>1.7314446329587091E-2</v>
      </c>
      <c r="K66" s="1">
        <f ca="1">K6+NORMINV(RAND(),0,'Total-Smoothed'!$AG$2)</f>
        <v>0.3798348008821022</v>
      </c>
      <c r="L66" s="1">
        <f ca="1">L6+NORMINV(RAND(),0,'Total-Smoothed'!$AG$2)</f>
        <v>2.183463154754077E-2</v>
      </c>
      <c r="M66" s="1">
        <f ca="1">M6+NORMINV(RAND(),0,'Total-Smoothed'!$AG$2)</f>
        <v>-2.8793555003936589E-2</v>
      </c>
      <c r="N66" s="1">
        <f ca="1">N6+NORMINV(RAND(),0,'Total-Smoothed'!$AG$2)</f>
        <v>-0.1866545480067664</v>
      </c>
      <c r="O66" s="1">
        <f ca="1">O6+NORMINV(RAND(),0,'Total-Smoothed'!$AG$2)</f>
        <v>0.1117679221600668</v>
      </c>
      <c r="P66" s="1">
        <f ca="1">P6+NORMINV(RAND(),0,'Total-Smoothed'!$AG$2)</f>
        <v>0.18060509583192269</v>
      </c>
      <c r="Q66" s="1">
        <f ca="1">Q6+NORMINV(RAND(),0,'Total-Smoothed'!$AG$2)</f>
        <v>8.3200200668597374E-2</v>
      </c>
      <c r="R66" s="1">
        <f ca="1">R6+NORMINV(RAND(),0,'Total-Smoothed'!$AG$2)</f>
        <v>8.7728631367061174E-3</v>
      </c>
      <c r="S66" s="1">
        <f ca="1">S6+NORMINV(RAND(),0,'Total-Smoothed'!$AG$2)</f>
        <v>6.6697215677399294E-2</v>
      </c>
      <c r="T66" s="1">
        <f ca="1">T6+NORMINV(RAND(),0,'Total-Smoothed'!$AG$2)</f>
        <v>0.20474962804697663</v>
      </c>
      <c r="U66" s="1">
        <f ca="1">U6+NORMINV(RAND(),0,'Total-Smoothed'!$AG$2)</f>
        <v>0.98539169151977934</v>
      </c>
      <c r="V66" s="1">
        <f ca="1">V6+NORMINV(RAND(),0,'Total-Smoothed'!$AG$2)</f>
        <v>-5.1378001955591647E-2</v>
      </c>
      <c r="W66" s="1">
        <f ca="1">W6+NORMINV(RAND(),0,'Total-Smoothed'!$AG$2)</f>
        <v>1.0131842934507105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2.8083398345928885E-2</v>
      </c>
      <c r="E67" s="1">
        <f ca="1">E7+NORMINV(RAND(),0,'Total-Smoothed'!$AG$2)</f>
        <v>-9.4041588264904122E-2</v>
      </c>
      <c r="F67" s="1">
        <f ca="1">F7+NORMINV(RAND(),0,'Total-Smoothed'!$AG$2)</f>
        <v>0.10492585771980541</v>
      </c>
      <c r="G67" s="1">
        <f ca="1">G7+NORMINV(RAND(),0,'Total-Smoothed'!$AG$2)</f>
        <v>0.12467099333561187</v>
      </c>
      <c r="H67" s="1">
        <f ca="1">H7+NORMINV(RAND(),0,'Total-Smoothed'!$AG$2)</f>
        <v>0.25803556128035265</v>
      </c>
      <c r="I67" s="1">
        <f ca="1">I7+NORMINV(RAND(),0,'Total-Smoothed'!$AG$2)</f>
        <v>-1.6853469275721025E-2</v>
      </c>
      <c r="J67" s="1">
        <f ca="1">J7+NORMINV(RAND(),0,'Total-Smoothed'!$AG$2)</f>
        <v>-0.15831256131208588</v>
      </c>
      <c r="K67" s="1">
        <f ca="1">K7+NORMINV(RAND(),0,'Total-Smoothed'!$AG$2)</f>
        <v>0.37559745225552454</v>
      </c>
      <c r="L67" s="1">
        <f ca="1">L7+NORMINV(RAND(),0,'Total-Smoothed'!$AG$2)</f>
        <v>-0.23980195743816571</v>
      </c>
      <c r="M67" s="1">
        <f ca="1">M7+NORMINV(RAND(),0,'Total-Smoothed'!$AG$2)</f>
        <v>2.4933801045584771E-2</v>
      </c>
      <c r="N67" s="1">
        <f ca="1">N7+NORMINV(RAND(),0,'Total-Smoothed'!$AG$2)</f>
        <v>0.13293137728795301</v>
      </c>
      <c r="O67" s="1">
        <f ca="1">O7+NORMINV(RAND(),0,'Total-Smoothed'!$AG$2)</f>
        <v>-9.5931167046495874E-4</v>
      </c>
      <c r="P67" s="1">
        <f ca="1">P7+NORMINV(RAND(),0,'Total-Smoothed'!$AG$2)</f>
        <v>4.3886816035140955E-2</v>
      </c>
      <c r="Q67" s="1">
        <f ca="1">Q7+NORMINV(RAND(),0,'Total-Smoothed'!$AG$2)</f>
        <v>4.8833499331502536E-2</v>
      </c>
      <c r="R67" s="1">
        <f ca="1">R7+NORMINV(RAND(),0,'Total-Smoothed'!$AG$2)</f>
        <v>0.17223180285157247</v>
      </c>
      <c r="S67" s="1">
        <f ca="1">S7+NORMINV(RAND(),0,'Total-Smoothed'!$AG$2)</f>
        <v>-0.20457261943995278</v>
      </c>
      <c r="T67" s="1">
        <f ca="1">T7+NORMINV(RAND(),0,'Total-Smoothed'!$AG$2)</f>
        <v>-2.076796380797577E-2</v>
      </c>
      <c r="U67" s="1">
        <f ca="1">U7+NORMINV(RAND(),0,'Total-Smoothed'!$AG$2)</f>
        <v>0.53915789296246208</v>
      </c>
      <c r="V67" s="1">
        <f ca="1">V7+NORMINV(RAND(),0,'Total-Smoothed'!$AG$2)</f>
        <v>-0.11002537084452657</v>
      </c>
      <c r="W67" s="1">
        <f ca="1">W7+NORMINV(RAND(),0,'Total-Smoothed'!$AG$2)</f>
        <v>1.0066038364344427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2.7282132939380841E-2</v>
      </c>
      <c r="E68" s="1">
        <f ca="1">E8+NORMINV(RAND(),0,'Total-Smoothed'!$AG$2)</f>
        <v>-6.4170034165888429E-2</v>
      </c>
      <c r="F68" s="1">
        <f ca="1">F8+NORMINV(RAND(),0,'Total-Smoothed'!$AG$2)</f>
        <v>-1.6573075998622726E-2</v>
      </c>
      <c r="G68" s="1">
        <f ca="1">G8+NORMINV(RAND(),0,'Total-Smoothed'!$AG$2)</f>
        <v>1.6441543747586725E-2</v>
      </c>
      <c r="H68" s="1">
        <f ca="1">H8+NORMINV(RAND(),0,'Total-Smoothed'!$AG$2)</f>
        <v>0.25675989584548903</v>
      </c>
      <c r="I68" s="1">
        <f ca="1">I8+NORMINV(RAND(),0,'Total-Smoothed'!$AG$2)</f>
        <v>0.10576368075607573</v>
      </c>
      <c r="J68" s="1">
        <f ca="1">J8+NORMINV(RAND(),0,'Total-Smoothed'!$AG$2)</f>
        <v>0.11670685357081434</v>
      </c>
      <c r="K68" s="1">
        <f ca="1">K8+NORMINV(RAND(),0,'Total-Smoothed'!$AG$2)</f>
        <v>0.14271954121360214</v>
      </c>
      <c r="L68" s="1">
        <f ca="1">L8+NORMINV(RAND(),0,'Total-Smoothed'!$AG$2)</f>
        <v>0.45556885095564115</v>
      </c>
      <c r="M68" s="1">
        <f ca="1">M8+NORMINV(RAND(),0,'Total-Smoothed'!$AG$2)</f>
        <v>0.16699527206613407</v>
      </c>
      <c r="N68" s="1">
        <f ca="1">N8+NORMINV(RAND(),0,'Total-Smoothed'!$AG$2)</f>
        <v>1.9860071830601664E-2</v>
      </c>
      <c r="O68" s="1">
        <f ca="1">O8+NORMINV(RAND(),0,'Total-Smoothed'!$AG$2)</f>
        <v>2.6828428091232055E-3</v>
      </c>
      <c r="P68" s="1">
        <f ca="1">P8+NORMINV(RAND(),0,'Total-Smoothed'!$AG$2)</f>
        <v>8.2200303253713775E-2</v>
      </c>
      <c r="Q68" s="1">
        <f ca="1">Q8+NORMINV(RAND(),0,'Total-Smoothed'!$AG$2)</f>
        <v>0.13048239990677069</v>
      </c>
      <c r="R68" s="1">
        <f ca="1">R8+NORMINV(RAND(),0,'Total-Smoothed'!$AG$2)</f>
        <v>1.9405060354108057E-2</v>
      </c>
      <c r="S68" s="1">
        <f ca="1">S8+NORMINV(RAND(),0,'Total-Smoothed'!$AG$2)</f>
        <v>0.14580310779296085</v>
      </c>
      <c r="T68" s="1">
        <f ca="1">T8+NORMINV(RAND(),0,'Total-Smoothed'!$AG$2)</f>
        <v>0.22759140362048763</v>
      </c>
      <c r="U68" s="1">
        <f ca="1">U8+NORMINV(RAND(),0,'Total-Smoothed'!$AG$2)</f>
        <v>0.83390217882788231</v>
      </c>
      <c r="V68" s="1">
        <f ca="1">V8+NORMINV(RAND(),0,'Total-Smoothed'!$AG$2)</f>
        <v>5.2041978853021927E-2</v>
      </c>
      <c r="W68" s="1">
        <f ca="1">W8+NORMINV(RAND(),0,'Total-Smoothed'!$AG$2)</f>
        <v>1.0208844054448118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-9.3850908198129857E-2</v>
      </c>
      <c r="E69" s="1">
        <f ca="1">E9+NORMINV(RAND(),0,'Total-Smoothed'!$AG$2)</f>
        <v>-3.5186913461134589E-2</v>
      </c>
      <c r="F69" s="1">
        <f ca="1">F9+NORMINV(RAND(),0,'Total-Smoothed'!$AG$2)</f>
        <v>-0.10300066171116462</v>
      </c>
      <c r="G69" s="1">
        <f ca="1">G9+NORMINV(RAND(),0,'Total-Smoothed'!$AG$2)</f>
        <v>-0.14507777713969974</v>
      </c>
      <c r="H69" s="1">
        <f ca="1">H9+NORMINV(RAND(),0,'Total-Smoothed'!$AG$2)</f>
        <v>0.14329239275040162</v>
      </c>
      <c r="I69" s="1">
        <f ca="1">I9+NORMINV(RAND(),0,'Total-Smoothed'!$AG$2)</f>
        <v>-1.8807876167516231E-2</v>
      </c>
      <c r="J69" s="1">
        <f ca="1">J9+NORMINV(RAND(),0,'Total-Smoothed'!$AG$2)</f>
        <v>0.11280219440198631</v>
      </c>
      <c r="K69" s="1">
        <f ca="1">K9+NORMINV(RAND(),0,'Total-Smoothed'!$AG$2)</f>
        <v>9.897372140336122E-2</v>
      </c>
      <c r="L69" s="1">
        <f ca="1">L9+NORMINV(RAND(),0,'Total-Smoothed'!$AG$2)</f>
        <v>0.21699248404275942</v>
      </c>
      <c r="M69" s="1">
        <f ca="1">M9+NORMINV(RAND(),0,'Total-Smoothed'!$AG$2)</f>
        <v>-1.3766222485217609E-2</v>
      </c>
      <c r="N69" s="1">
        <f ca="1">N9+NORMINV(RAND(),0,'Total-Smoothed'!$AG$2)</f>
        <v>0.16922264193139222</v>
      </c>
      <c r="O69" s="1">
        <f ca="1">O9+NORMINV(RAND(),0,'Total-Smoothed'!$AG$2)</f>
        <v>-7.1168847053514686E-2</v>
      </c>
      <c r="P69" s="1">
        <f ca="1">P9+NORMINV(RAND(),0,'Total-Smoothed'!$AG$2)</f>
        <v>-5.5989766697670217E-2</v>
      </c>
      <c r="Q69" s="1">
        <f ca="1">Q9+NORMINV(RAND(),0,'Total-Smoothed'!$AG$2)</f>
        <v>2.5222367416066524E-2</v>
      </c>
      <c r="R69" s="1">
        <f ca="1">R9+NORMINV(RAND(),0,'Total-Smoothed'!$AG$2)</f>
        <v>-4.9125726002027109E-3</v>
      </c>
      <c r="S69" s="1">
        <f ca="1">S9+NORMINV(RAND(),0,'Total-Smoothed'!$AG$2)</f>
        <v>-5.4458557504430627E-2</v>
      </c>
      <c r="T69" s="1">
        <f ca="1">T9+NORMINV(RAND(),0,'Total-Smoothed'!$AG$2)</f>
        <v>0.1327188903769812</v>
      </c>
      <c r="U69" s="1">
        <f ca="1">U9+NORMINV(RAND(),0,'Total-Smoothed'!$AG$2)</f>
        <v>0.7559878492521801</v>
      </c>
      <c r="V69" s="1">
        <f ca="1">V9+NORMINV(RAND(),0,'Total-Smoothed'!$AG$2)</f>
        <v>0.1724081655072211</v>
      </c>
      <c r="W69" s="1">
        <f ca="1">W9+NORMINV(RAND(),0,'Total-Smoothed'!$AG$2)</f>
        <v>0.90036242754191043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-2.9307842908998721E-2</v>
      </c>
      <c r="E70" s="1">
        <f ca="1">E10+NORMINV(RAND(),0,'Total-Smoothed'!$AG$2)</f>
        <v>0.10646075354752786</v>
      </c>
      <c r="F70" s="1">
        <f ca="1">F10+NORMINV(RAND(),0,'Total-Smoothed'!$AG$2)</f>
        <v>-3.7424852478410674E-2</v>
      </c>
      <c r="G70" s="1">
        <f ca="1">G10+NORMINV(RAND(),0,'Total-Smoothed'!$AG$2)</f>
        <v>0.13754347388284824</v>
      </c>
      <c r="H70" s="1">
        <f ca="1">H10+NORMINV(RAND(),0,'Total-Smoothed'!$AG$2)</f>
        <v>6.7041268124703901E-2</v>
      </c>
      <c r="I70" s="1">
        <f ca="1">I10+NORMINV(RAND(),0,'Total-Smoothed'!$AG$2)</f>
        <v>7.6590409462684417E-2</v>
      </c>
      <c r="J70" s="1">
        <f ca="1">J10+NORMINV(RAND(),0,'Total-Smoothed'!$AG$2)</f>
        <v>-0.12214361657545675</v>
      </c>
      <c r="K70" s="1">
        <f ca="1">K10+NORMINV(RAND(),0,'Total-Smoothed'!$AG$2)</f>
        <v>6.7822340690447291E-2</v>
      </c>
      <c r="L70" s="1">
        <f ca="1">L10+NORMINV(RAND(),0,'Total-Smoothed'!$AG$2)</f>
        <v>7.9106264836806509E-2</v>
      </c>
      <c r="M70" s="1">
        <f ca="1">M10+NORMINV(RAND(),0,'Total-Smoothed'!$AG$2)</f>
        <v>-0.1204636947772031</v>
      </c>
      <c r="N70" s="1">
        <f ca="1">N10+NORMINV(RAND(),0,'Total-Smoothed'!$AG$2)</f>
        <v>7.8000484605367501E-2</v>
      </c>
      <c r="O70" s="1">
        <f ca="1">O10+NORMINV(RAND(),0,'Total-Smoothed'!$AG$2)</f>
        <v>-1.044559193311544E-2</v>
      </c>
      <c r="P70" s="1">
        <f ca="1">P10+NORMINV(RAND(),0,'Total-Smoothed'!$AG$2)</f>
        <v>5.2968173183169938E-2</v>
      </c>
      <c r="Q70" s="1">
        <f ca="1">Q10+NORMINV(RAND(),0,'Total-Smoothed'!$AG$2)</f>
        <v>3.9114904696846926E-2</v>
      </c>
      <c r="R70" s="1">
        <f ca="1">R10+NORMINV(RAND(),0,'Total-Smoothed'!$AG$2)</f>
        <v>0.16562874241199999</v>
      </c>
      <c r="S70" s="1">
        <f ca="1">S10+NORMINV(RAND(),0,'Total-Smoothed'!$AG$2)</f>
        <v>-7.8638918559616633E-2</v>
      </c>
      <c r="T70" s="1">
        <f ca="1">T10+NORMINV(RAND(),0,'Total-Smoothed'!$AG$2)</f>
        <v>-5.485823634240948E-2</v>
      </c>
      <c r="U70" s="1">
        <f ca="1">U10+NORMINV(RAND(),0,'Total-Smoothed'!$AG$2)</f>
        <v>0.73798216205481404</v>
      </c>
      <c r="V70" s="1">
        <f ca="1">V10+NORMINV(RAND(),0,'Total-Smoothed'!$AG$2)</f>
        <v>-0.18288410017349288</v>
      </c>
      <c r="W70" s="1">
        <f ca="1">W10+NORMINV(RAND(),0,'Total-Smoothed'!$AG$2)</f>
        <v>1.1786407589990708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9.7015892067192522E-2</v>
      </c>
      <c r="E71" s="1">
        <f ca="1">E11+NORMINV(RAND(),0,'Total-Smoothed'!$AG$2)</f>
        <v>9.7548749479489702E-2</v>
      </c>
      <c r="F71" s="1">
        <f ca="1">F11+NORMINV(RAND(),0,'Total-Smoothed'!$AG$2)</f>
        <v>1.5295831503749427E-3</v>
      </c>
      <c r="G71" s="1">
        <f ca="1">G11+NORMINV(RAND(),0,'Total-Smoothed'!$AG$2)</f>
        <v>3.1291552266618186E-2</v>
      </c>
      <c r="H71" s="1">
        <f ca="1">H11+NORMINV(RAND(),0,'Total-Smoothed'!$AG$2)</f>
        <v>0.87864873911191621</v>
      </c>
      <c r="I71" s="1">
        <f ca="1">I11+NORMINV(RAND(),0,'Total-Smoothed'!$AG$2)</f>
        <v>-7.8045103269959629E-2</v>
      </c>
      <c r="J71" s="1">
        <f ca="1">J11+NORMINV(RAND(),0,'Total-Smoothed'!$AG$2)</f>
        <v>5.7252526511533619E-2</v>
      </c>
      <c r="K71" s="1">
        <f ca="1">K11+NORMINV(RAND(),0,'Total-Smoothed'!$AG$2)</f>
        <v>0.40639312301228331</v>
      </c>
      <c r="L71" s="1">
        <f ca="1">L11+NORMINV(RAND(),0,'Total-Smoothed'!$AG$2)</f>
        <v>0.11911218506351019</v>
      </c>
      <c r="M71" s="1">
        <f ca="1">M11+NORMINV(RAND(),0,'Total-Smoothed'!$AG$2)</f>
        <v>0.11298409968444668</v>
      </c>
      <c r="N71" s="1">
        <f ca="1">N11+NORMINV(RAND(),0,'Total-Smoothed'!$AG$2)</f>
        <v>-9.5658142719228789E-3</v>
      </c>
      <c r="O71" s="1">
        <f ca="1">O11+NORMINV(RAND(),0,'Total-Smoothed'!$AG$2)</f>
        <v>5.3437563413515771E-2</v>
      </c>
      <c r="P71" s="1">
        <f ca="1">P11+NORMINV(RAND(),0,'Total-Smoothed'!$AG$2)</f>
        <v>0.1558009369095727</v>
      </c>
      <c r="Q71" s="1">
        <f ca="1">Q11+NORMINV(RAND(),0,'Total-Smoothed'!$AG$2)</f>
        <v>-5.7106052416200967E-2</v>
      </c>
      <c r="R71" s="1">
        <f ca="1">R11+NORMINV(RAND(),0,'Total-Smoothed'!$AG$2)</f>
        <v>6.2753008890015755E-2</v>
      </c>
      <c r="S71" s="1">
        <f ca="1">S11+NORMINV(RAND(),0,'Total-Smoothed'!$AG$2)</f>
        <v>-1.713680381678722E-3</v>
      </c>
      <c r="T71" s="1">
        <f ca="1">T11+NORMINV(RAND(),0,'Total-Smoothed'!$AG$2)</f>
        <v>0.31954403730416309</v>
      </c>
      <c r="U71" s="1">
        <f ca="1">U11+NORMINV(RAND(),0,'Total-Smoothed'!$AG$2)</f>
        <v>0.30556604006421467</v>
      </c>
      <c r="V71" s="1">
        <f ca="1">V11+NORMINV(RAND(),0,'Total-Smoothed'!$AG$2)</f>
        <v>-3.7191408663577383E-2</v>
      </c>
      <c r="W71" s="1">
        <f ca="1">W11+NORMINV(RAND(),0,'Total-Smoothed'!$AG$2)</f>
        <v>1.0800114053368697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0.12868853766663829</v>
      </c>
      <c r="E72" s="1">
        <f ca="1">E12+NORMINV(RAND(),0,'Total-Smoothed'!$AG$2)</f>
        <v>-1.8829408049082452E-2</v>
      </c>
      <c r="F72" s="1">
        <f ca="1">F12+NORMINV(RAND(),0,'Total-Smoothed'!$AG$2)</f>
        <v>2.8127816208339731E-2</v>
      </c>
      <c r="G72" s="1">
        <f ca="1">G12+NORMINV(RAND(),0,'Total-Smoothed'!$AG$2)</f>
        <v>-3.2686178853244256E-2</v>
      </c>
      <c r="H72" s="1">
        <f ca="1">H12+NORMINV(RAND(),0,'Total-Smoothed'!$AG$2)</f>
        <v>0.61514750073783242</v>
      </c>
      <c r="I72" s="1">
        <f ca="1">I12+NORMINV(RAND(),0,'Total-Smoothed'!$AG$2)</f>
        <v>9.896861800440046E-2</v>
      </c>
      <c r="J72" s="1">
        <f ca="1">J12+NORMINV(RAND(),0,'Total-Smoothed'!$AG$2)</f>
        <v>0.11648582367590823</v>
      </c>
      <c r="K72" s="1">
        <f ca="1">K12+NORMINV(RAND(),0,'Total-Smoothed'!$AG$2)</f>
        <v>0.23858195804677482</v>
      </c>
      <c r="L72" s="1">
        <f ca="1">L12+NORMINV(RAND(),0,'Total-Smoothed'!$AG$2)</f>
        <v>-1.0918192158946415E-2</v>
      </c>
      <c r="M72" s="1">
        <f ca="1">M12+NORMINV(RAND(),0,'Total-Smoothed'!$AG$2)</f>
        <v>1.3686309285223488E-2</v>
      </c>
      <c r="N72" s="1">
        <f ca="1">N12+NORMINV(RAND(),0,'Total-Smoothed'!$AG$2)</f>
        <v>-3.263424355946673E-2</v>
      </c>
      <c r="O72" s="1">
        <f ca="1">O12+NORMINV(RAND(),0,'Total-Smoothed'!$AG$2)</f>
        <v>-0.17406859419053047</v>
      </c>
      <c r="P72" s="1">
        <f ca="1">P12+NORMINV(RAND(),0,'Total-Smoothed'!$AG$2)</f>
        <v>-5.0677635995259707E-2</v>
      </c>
      <c r="Q72" s="1">
        <f ca="1">Q12+NORMINV(RAND(),0,'Total-Smoothed'!$AG$2)</f>
        <v>0.28099662330860731</v>
      </c>
      <c r="R72" s="1">
        <f ca="1">R12+NORMINV(RAND(),0,'Total-Smoothed'!$AG$2)</f>
        <v>6.1053834080349152E-2</v>
      </c>
      <c r="S72" s="1">
        <f ca="1">S12+NORMINV(RAND(),0,'Total-Smoothed'!$AG$2)</f>
        <v>-5.3688630672453233E-2</v>
      </c>
      <c r="T72" s="1">
        <f ca="1">T12+NORMINV(RAND(),0,'Total-Smoothed'!$AG$2)</f>
        <v>0.21514882448303871</v>
      </c>
      <c r="U72" s="1">
        <f ca="1">U12+NORMINV(RAND(),0,'Total-Smoothed'!$AG$2)</f>
        <v>0.57443015034556622</v>
      </c>
      <c r="V72" s="1">
        <f ca="1">V12+NORMINV(RAND(),0,'Total-Smoothed'!$AG$2)</f>
        <v>-6.2607659926185721E-2</v>
      </c>
      <c r="W72" s="1">
        <f ca="1">W12+NORMINV(RAND(),0,'Total-Smoothed'!$AG$2)</f>
        <v>1.0463292801980888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9.3504018871809993E-2</v>
      </c>
      <c r="E73" s="1">
        <f ca="1">E13+NORMINV(RAND(),0,'Total-Smoothed'!$AG$2)</f>
        <v>-0.1070269159299843</v>
      </c>
      <c r="F73" s="1">
        <f ca="1">F13+NORMINV(RAND(),0,'Total-Smoothed'!$AG$2)</f>
        <v>0.19287107950507648</v>
      </c>
      <c r="G73" s="1">
        <f ca="1">G13+NORMINV(RAND(),0,'Total-Smoothed'!$AG$2)</f>
        <v>0.17385123743355027</v>
      </c>
      <c r="H73" s="1">
        <f ca="1">H13+NORMINV(RAND(),0,'Total-Smoothed'!$AG$2)</f>
        <v>0.21297492838851434</v>
      </c>
      <c r="I73" s="1">
        <f ca="1">I13+NORMINV(RAND(),0,'Total-Smoothed'!$AG$2)</f>
        <v>4.2929688498013742E-2</v>
      </c>
      <c r="J73" s="1">
        <f ca="1">J13+NORMINV(RAND(),0,'Total-Smoothed'!$AG$2)</f>
        <v>5.7029948514416007E-3</v>
      </c>
      <c r="K73" s="1">
        <f ca="1">K13+NORMINV(RAND(),0,'Total-Smoothed'!$AG$2)</f>
        <v>0.33171633430316705</v>
      </c>
      <c r="L73" s="1">
        <f ca="1">L13+NORMINV(RAND(),0,'Total-Smoothed'!$AG$2)</f>
        <v>0.27057855594476721</v>
      </c>
      <c r="M73" s="1">
        <f ca="1">M13+NORMINV(RAND(),0,'Total-Smoothed'!$AG$2)</f>
        <v>7.140057652960391E-2</v>
      </c>
      <c r="N73" s="1">
        <f ca="1">N13+NORMINV(RAND(),0,'Total-Smoothed'!$AG$2)</f>
        <v>7.5748636354610321E-3</v>
      </c>
      <c r="O73" s="1">
        <f ca="1">O13+NORMINV(RAND(),0,'Total-Smoothed'!$AG$2)</f>
        <v>-8.6843090165679399E-2</v>
      </c>
      <c r="P73" s="1">
        <f ca="1">P13+NORMINV(RAND(),0,'Total-Smoothed'!$AG$2)</f>
        <v>8.8300304187968665E-2</v>
      </c>
      <c r="Q73" s="1">
        <f ca="1">Q13+NORMINV(RAND(),0,'Total-Smoothed'!$AG$2)</f>
        <v>-9.8984902863020696E-2</v>
      </c>
      <c r="R73" s="1">
        <f ca="1">R13+NORMINV(RAND(),0,'Total-Smoothed'!$AG$2)</f>
        <v>0.17266413397596697</v>
      </c>
      <c r="S73" s="1">
        <f ca="1">S13+NORMINV(RAND(),0,'Total-Smoothed'!$AG$2)</f>
        <v>1.8520973913428301E-2</v>
      </c>
      <c r="T73" s="1">
        <f ca="1">T13+NORMINV(RAND(),0,'Total-Smoothed'!$AG$2)</f>
        <v>-6.6631929475001184E-3</v>
      </c>
      <c r="U73" s="1">
        <f ca="1">U13+NORMINV(RAND(),0,'Total-Smoothed'!$AG$2)</f>
        <v>0.9778459054815023</v>
      </c>
      <c r="V73" s="1">
        <f ca="1">V13+NORMINV(RAND(),0,'Total-Smoothed'!$AG$2)</f>
        <v>-2.9757859181851018E-2</v>
      </c>
      <c r="W73" s="1">
        <f ca="1">W13+NORMINV(RAND(),0,'Total-Smoothed'!$AG$2)</f>
        <v>0.9251654235919663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-0.11671185308133768</v>
      </c>
      <c r="E74" s="1">
        <f ca="1">E14+NORMINV(RAND(),0,'Total-Smoothed'!$AG$2)</f>
        <v>0.24413629514650542</v>
      </c>
      <c r="F74" s="1">
        <f ca="1">F14+NORMINV(RAND(),0,'Total-Smoothed'!$AG$2)</f>
        <v>9.2396800503428078E-2</v>
      </c>
      <c r="G74" s="1">
        <f ca="1">G14+NORMINV(RAND(),0,'Total-Smoothed'!$AG$2)</f>
        <v>-5.752260589876293E-2</v>
      </c>
      <c r="H74" s="1">
        <f ca="1">H14+NORMINV(RAND(),0,'Total-Smoothed'!$AG$2)</f>
        <v>0.36099188741092786</v>
      </c>
      <c r="I74" s="1">
        <f ca="1">I14+NORMINV(RAND(),0,'Total-Smoothed'!$AG$2)</f>
        <v>0.3085319377083528</v>
      </c>
      <c r="J74" s="1">
        <f ca="1">J14+NORMINV(RAND(),0,'Total-Smoothed'!$AG$2)</f>
        <v>8.4214077380854582E-2</v>
      </c>
      <c r="K74" s="1">
        <f ca="1">K14+NORMINV(RAND(),0,'Total-Smoothed'!$AG$2)</f>
        <v>0.38060695426325641</v>
      </c>
      <c r="L74" s="1">
        <f ca="1">L14+NORMINV(RAND(),0,'Total-Smoothed'!$AG$2)</f>
        <v>6.8505599074229984E-2</v>
      </c>
      <c r="M74" s="1">
        <f ca="1">M14+NORMINV(RAND(),0,'Total-Smoothed'!$AG$2)</f>
        <v>-0.10546206278036518</v>
      </c>
      <c r="N74" s="1">
        <f ca="1">N14+NORMINV(RAND(),0,'Total-Smoothed'!$AG$2)</f>
        <v>9.1813792084021489E-2</v>
      </c>
      <c r="O74" s="1">
        <f ca="1">O14+NORMINV(RAND(),0,'Total-Smoothed'!$AG$2)</f>
        <v>-7.2706510372715583E-2</v>
      </c>
      <c r="P74" s="1">
        <f ca="1">P14+NORMINV(RAND(),0,'Total-Smoothed'!$AG$2)</f>
        <v>8.2958853564695331E-2</v>
      </c>
      <c r="Q74" s="1">
        <f ca="1">Q14+NORMINV(RAND(),0,'Total-Smoothed'!$AG$2)</f>
        <v>3.8282439670671686E-2</v>
      </c>
      <c r="R74" s="1">
        <f ca="1">R14+NORMINV(RAND(),0,'Total-Smoothed'!$AG$2)</f>
        <v>0.1302343107922192</v>
      </c>
      <c r="S74" s="1">
        <f ca="1">S14+NORMINV(RAND(),0,'Total-Smoothed'!$AG$2)</f>
        <v>-0.28601715389680021</v>
      </c>
      <c r="T74" s="1">
        <f ca="1">T14+NORMINV(RAND(),0,'Total-Smoothed'!$AG$2)</f>
        <v>0.14970073351461147</v>
      </c>
      <c r="U74" s="1">
        <f ca="1">U14+NORMINV(RAND(),0,'Total-Smoothed'!$AG$2)</f>
        <v>0.90391278206281744</v>
      </c>
      <c r="V74" s="1">
        <f ca="1">V14+NORMINV(RAND(),0,'Total-Smoothed'!$AG$2)</f>
        <v>-5.50450500737521E-2</v>
      </c>
      <c r="W74" s="1">
        <f ca="1">W14+NORMINV(RAND(),0,'Total-Smoothed'!$AG$2)</f>
        <v>0.9353600878946513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-0.15829437642194058</v>
      </c>
      <c r="E75" s="1">
        <f ca="1">E15+NORMINV(RAND(),0,'Total-Smoothed'!$AG$2)</f>
        <v>0.13763045888964692</v>
      </c>
      <c r="F75" s="1">
        <f ca="1">F15+NORMINV(RAND(),0,'Total-Smoothed'!$AG$2)</f>
        <v>9.7683480774519146E-2</v>
      </c>
      <c r="G75" s="1">
        <f ca="1">G15+NORMINV(RAND(),0,'Total-Smoothed'!$AG$2)</f>
        <v>-2.3806670615758366E-2</v>
      </c>
      <c r="H75" s="1">
        <f ca="1">H15+NORMINV(RAND(),0,'Total-Smoothed'!$AG$2)</f>
        <v>3.5789374295529627E-2</v>
      </c>
      <c r="I75" s="1">
        <f ca="1">I15+NORMINV(RAND(),0,'Total-Smoothed'!$AG$2)</f>
        <v>-7.8827633660608021E-2</v>
      </c>
      <c r="J75" s="1">
        <f ca="1">J15+NORMINV(RAND(),0,'Total-Smoothed'!$AG$2)</f>
        <v>5.5759245684143775E-2</v>
      </c>
      <c r="K75" s="1">
        <f ca="1">K15+NORMINV(RAND(),0,'Total-Smoothed'!$AG$2)</f>
        <v>0.32101146183520191</v>
      </c>
      <c r="L75" s="1">
        <f ca="1">L15+NORMINV(RAND(),0,'Total-Smoothed'!$AG$2)</f>
        <v>0.15402359865147103</v>
      </c>
      <c r="M75" s="1">
        <f ca="1">M15+NORMINV(RAND(),0,'Total-Smoothed'!$AG$2)</f>
        <v>0.24720785736083067</v>
      </c>
      <c r="N75" s="1">
        <f ca="1">N15+NORMINV(RAND(),0,'Total-Smoothed'!$AG$2)</f>
        <v>0.20788616524802098</v>
      </c>
      <c r="O75" s="1">
        <f ca="1">O15+NORMINV(RAND(),0,'Total-Smoothed'!$AG$2)</f>
        <v>8.0692712952817935E-2</v>
      </c>
      <c r="P75" s="1">
        <f ca="1">P15+NORMINV(RAND(),0,'Total-Smoothed'!$AG$2)</f>
        <v>5.1256649275483041E-2</v>
      </c>
      <c r="Q75" s="1">
        <f ca="1">Q15+NORMINV(RAND(),0,'Total-Smoothed'!$AG$2)</f>
        <v>-9.2305270437178968E-2</v>
      </c>
      <c r="R75" s="1">
        <f ca="1">R15+NORMINV(RAND(),0,'Total-Smoothed'!$AG$2)</f>
        <v>9.4174695521750146E-2</v>
      </c>
      <c r="S75" s="1">
        <f ca="1">S15+NORMINV(RAND(),0,'Total-Smoothed'!$AG$2)</f>
        <v>0.11309273420916219</v>
      </c>
      <c r="T75" s="1">
        <f ca="1">T15+NORMINV(RAND(),0,'Total-Smoothed'!$AG$2)</f>
        <v>3.6494440806228434E-3</v>
      </c>
      <c r="U75" s="1">
        <f ca="1">U15+NORMINV(RAND(),0,'Total-Smoothed'!$AG$2)</f>
        <v>1.0553557385793304</v>
      </c>
      <c r="V75" s="1">
        <f ca="1">V15+NORMINV(RAND(),0,'Total-Smoothed'!$AG$2)</f>
        <v>0.12144153164312912</v>
      </c>
      <c r="W75" s="1">
        <f ca="1">W15+NORMINV(RAND(),0,'Total-Smoothed'!$AG$2)</f>
        <v>0.80144327023468231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0.18645349141029832</v>
      </c>
      <c r="E76" s="1">
        <f ca="1">E16+NORMINV(RAND(),0,'Total-Smoothed'!$AG$2)</f>
        <v>4.041169758241385E-2</v>
      </c>
      <c r="F76" s="1">
        <f ca="1">F16+NORMINV(RAND(),0,'Total-Smoothed'!$AG$2)</f>
        <v>-3.1017904881970766E-2</v>
      </c>
      <c r="G76" s="1">
        <f ca="1">G16+NORMINV(RAND(),0,'Total-Smoothed'!$AG$2)</f>
        <v>0.12266266888958099</v>
      </c>
      <c r="H76" s="1">
        <f ca="1">H16+NORMINV(RAND(),0,'Total-Smoothed'!$AG$2)</f>
        <v>0.28195995518872069</v>
      </c>
      <c r="I76" s="1">
        <f ca="1">I16+NORMINV(RAND(),0,'Total-Smoothed'!$AG$2)</f>
        <v>6.7921201650249285E-2</v>
      </c>
      <c r="J76" s="1">
        <f ca="1">J16+NORMINV(RAND(),0,'Total-Smoothed'!$AG$2)</f>
        <v>0.25963190253476809</v>
      </c>
      <c r="K76" s="1">
        <f ca="1">K16+NORMINV(RAND(),0,'Total-Smoothed'!$AG$2)</f>
        <v>0.30388380889522071</v>
      </c>
      <c r="L76" s="1">
        <f ca="1">L16+NORMINV(RAND(),0,'Total-Smoothed'!$AG$2)</f>
        <v>2.0578580309487705E-2</v>
      </c>
      <c r="M76" s="1">
        <f ca="1">M16+NORMINV(RAND(),0,'Total-Smoothed'!$AG$2)</f>
        <v>-1.2043403673763078E-2</v>
      </c>
      <c r="N76" s="1">
        <f ca="1">N16+NORMINV(RAND(),0,'Total-Smoothed'!$AG$2)</f>
        <v>0.14833498035751011</v>
      </c>
      <c r="O76" s="1">
        <f ca="1">O16+NORMINV(RAND(),0,'Total-Smoothed'!$AG$2)</f>
        <v>-7.9225790748144467E-2</v>
      </c>
      <c r="P76" s="1">
        <f ca="1">P16+NORMINV(RAND(),0,'Total-Smoothed'!$AG$2)</f>
        <v>2.7060407422165356E-2</v>
      </c>
      <c r="Q76" s="1">
        <f ca="1">Q16+NORMINV(RAND(),0,'Total-Smoothed'!$AG$2)</f>
        <v>-1.9902904655717993E-2</v>
      </c>
      <c r="R76" s="1">
        <f ca="1">R16+NORMINV(RAND(),0,'Total-Smoothed'!$AG$2)</f>
        <v>0.12454069944737783</v>
      </c>
      <c r="S76" s="1">
        <f ca="1">S16+NORMINV(RAND(),0,'Total-Smoothed'!$AG$2)</f>
        <v>0.18313426902459426</v>
      </c>
      <c r="T76" s="1">
        <f ca="1">T16+NORMINV(RAND(),0,'Total-Smoothed'!$AG$2)</f>
        <v>0.30080200921294753</v>
      </c>
      <c r="U76" s="1">
        <f ca="1">U16+NORMINV(RAND(),0,'Total-Smoothed'!$AG$2)</f>
        <v>0.71451538233310019</v>
      </c>
      <c r="V76" s="1">
        <f ca="1">V16+NORMINV(RAND(),0,'Total-Smoothed'!$AG$2)</f>
        <v>1.2673120060147734E-2</v>
      </c>
      <c r="W76" s="1">
        <f ca="1">W16+NORMINV(RAND(),0,'Total-Smoothed'!$AG$2)</f>
        <v>1.0954177369232287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-7.4231603909630489E-2</v>
      </c>
      <c r="E77" s="1">
        <f ca="1">E17+NORMINV(RAND(),0,'Total-Smoothed'!$AG$2)</f>
        <v>0.27615248848219542</v>
      </c>
      <c r="F77" s="1">
        <f ca="1">F17+NORMINV(RAND(),0,'Total-Smoothed'!$AG$2)</f>
        <v>6.5417422731349109E-2</v>
      </c>
      <c r="G77" s="1">
        <f ca="1">G17+NORMINV(RAND(),0,'Total-Smoothed'!$AG$2)</f>
        <v>2.7446949875173623E-2</v>
      </c>
      <c r="H77" s="1">
        <f ca="1">H17+NORMINV(RAND(),0,'Total-Smoothed'!$AG$2)</f>
        <v>0.12109787752604736</v>
      </c>
      <c r="I77" s="1">
        <f ca="1">I17+NORMINV(RAND(),0,'Total-Smoothed'!$AG$2)</f>
        <v>0.11673327500371794</v>
      </c>
      <c r="J77" s="1">
        <f ca="1">J17+NORMINV(RAND(),0,'Total-Smoothed'!$AG$2)</f>
        <v>6.9797069419546165E-2</v>
      </c>
      <c r="K77" s="1">
        <f ca="1">K17+NORMINV(RAND(),0,'Total-Smoothed'!$AG$2)</f>
        <v>0.22310475271122868</v>
      </c>
      <c r="L77" s="1">
        <f ca="1">L17+NORMINV(RAND(),0,'Total-Smoothed'!$AG$2)</f>
        <v>0.11580839835888079</v>
      </c>
      <c r="M77" s="1">
        <f ca="1">M17+NORMINV(RAND(),0,'Total-Smoothed'!$AG$2)</f>
        <v>0.26183320414464656</v>
      </c>
      <c r="N77" s="1">
        <f ca="1">N17+NORMINV(RAND(),0,'Total-Smoothed'!$AG$2)</f>
        <v>-4.4168422596751397E-2</v>
      </c>
      <c r="O77" s="1">
        <f ca="1">O17+NORMINV(RAND(),0,'Total-Smoothed'!$AG$2)</f>
        <v>0.12565010016217104</v>
      </c>
      <c r="P77" s="1">
        <f ca="1">P17+NORMINV(RAND(),0,'Total-Smoothed'!$AG$2)</f>
        <v>0.32261805350716311</v>
      </c>
      <c r="Q77" s="1">
        <f ca="1">Q17+NORMINV(RAND(),0,'Total-Smoothed'!$AG$2)</f>
        <v>9.8111008305385702E-2</v>
      </c>
      <c r="R77" s="1">
        <f ca="1">R17+NORMINV(RAND(),0,'Total-Smoothed'!$AG$2)</f>
        <v>2.3715328252358541E-2</v>
      </c>
      <c r="S77" s="1">
        <f ca="1">S17+NORMINV(RAND(),0,'Total-Smoothed'!$AG$2)</f>
        <v>0.23095326977168001</v>
      </c>
      <c r="T77" s="1">
        <f ca="1">T17+NORMINV(RAND(),0,'Total-Smoothed'!$AG$2)</f>
        <v>-9.1596186734230353E-2</v>
      </c>
      <c r="U77" s="1">
        <f ca="1">U17+NORMINV(RAND(),0,'Total-Smoothed'!$AG$2)</f>
        <v>0.73443389753565991</v>
      </c>
      <c r="V77" s="1">
        <f ca="1">V17+NORMINV(RAND(),0,'Total-Smoothed'!$AG$2)</f>
        <v>-0.10138288962891126</v>
      </c>
      <c r="W77" s="1">
        <f ca="1">W17+NORMINV(RAND(),0,'Total-Smoothed'!$AG$2)</f>
        <v>0.85425045671357103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6.4526610418065317E-2</v>
      </c>
      <c r="E78" s="1">
        <f ca="1">E18+NORMINV(RAND(),0,'Total-Smoothed'!$AG$2)</f>
        <v>-6.0226809848774945E-2</v>
      </c>
      <c r="F78" s="1">
        <f ca="1">F18+NORMINV(RAND(),0,'Total-Smoothed'!$AG$2)</f>
        <v>-0.1163940912288725</v>
      </c>
      <c r="G78" s="1">
        <f ca="1">G18+NORMINV(RAND(),0,'Total-Smoothed'!$AG$2)</f>
        <v>-0.12304700699796377</v>
      </c>
      <c r="H78" s="1">
        <f ca="1">H18+NORMINV(RAND(),0,'Total-Smoothed'!$AG$2)</f>
        <v>0.5290338911927055</v>
      </c>
      <c r="I78" s="1">
        <f ca="1">I18+NORMINV(RAND(),0,'Total-Smoothed'!$AG$2)</f>
        <v>-7.7805523562968534E-2</v>
      </c>
      <c r="J78" s="1">
        <f ca="1">J18+NORMINV(RAND(),0,'Total-Smoothed'!$AG$2)</f>
        <v>-6.185100192341228E-2</v>
      </c>
      <c r="K78" s="1">
        <f ca="1">K18+NORMINV(RAND(),0,'Total-Smoothed'!$AG$2)</f>
        <v>0.40164898033466956</v>
      </c>
      <c r="L78" s="1">
        <f ca="1">L18+NORMINV(RAND(),0,'Total-Smoothed'!$AG$2)</f>
        <v>0.10071583483350131</v>
      </c>
      <c r="M78" s="1">
        <f ca="1">M18+NORMINV(RAND(),0,'Total-Smoothed'!$AG$2)</f>
        <v>-0.15701295496639073</v>
      </c>
      <c r="N78" s="1">
        <f ca="1">N18+NORMINV(RAND(),0,'Total-Smoothed'!$AG$2)</f>
        <v>1.5959374679207002E-2</v>
      </c>
      <c r="O78" s="1">
        <f ca="1">O18+NORMINV(RAND(),0,'Total-Smoothed'!$AG$2)</f>
        <v>-0.15133532373072031</v>
      </c>
      <c r="P78" s="1">
        <f ca="1">P18+NORMINV(RAND(),0,'Total-Smoothed'!$AG$2)</f>
        <v>-7.6203151369364369E-2</v>
      </c>
      <c r="Q78" s="1">
        <f ca="1">Q18+NORMINV(RAND(),0,'Total-Smoothed'!$AG$2)</f>
        <v>-0.20125701911893745</v>
      </c>
      <c r="R78" s="1">
        <f ca="1">R18+NORMINV(RAND(),0,'Total-Smoothed'!$AG$2)</f>
        <v>-0.13088942371733084</v>
      </c>
      <c r="S78" s="1">
        <f ca="1">S18+NORMINV(RAND(),0,'Total-Smoothed'!$AG$2)</f>
        <v>-1.8063917345118086E-2</v>
      </c>
      <c r="T78" s="1">
        <f ca="1">T18+NORMINV(RAND(),0,'Total-Smoothed'!$AG$2)</f>
        <v>9.7932598047331967E-2</v>
      </c>
      <c r="U78" s="1">
        <f ca="1">U18+NORMINV(RAND(),0,'Total-Smoothed'!$AG$2)</f>
        <v>0.57986405378372907</v>
      </c>
      <c r="V78" s="1">
        <f ca="1">V18+NORMINV(RAND(),0,'Total-Smoothed'!$AG$2)</f>
        <v>-0.10287099143400233</v>
      </c>
      <c r="W78" s="1">
        <f ca="1">W18+NORMINV(RAND(),0,'Total-Smoothed'!$AG$2)</f>
        <v>0.71297236370143646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-8.3978463915791765E-2</v>
      </c>
      <c r="E79" s="1">
        <f ca="1">E19+NORMINV(RAND(),0,'Total-Smoothed'!$AG$2)</f>
        <v>0.14686385452782463</v>
      </c>
      <c r="F79" s="1">
        <f ca="1">F19+NORMINV(RAND(),0,'Total-Smoothed'!$AG$2)</f>
        <v>-9.1100634860061147E-2</v>
      </c>
      <c r="G79" s="1">
        <f ca="1">G19+NORMINV(RAND(),0,'Total-Smoothed'!$AG$2)</f>
        <v>-5.0437879945624819E-2</v>
      </c>
      <c r="H79" s="1">
        <f ca="1">H19+NORMINV(RAND(),0,'Total-Smoothed'!$AG$2)</f>
        <v>0.76246504655821279</v>
      </c>
      <c r="I79" s="1">
        <f ca="1">I19+NORMINV(RAND(),0,'Total-Smoothed'!$AG$2)</f>
        <v>0.31636976800198913</v>
      </c>
      <c r="J79" s="1">
        <f ca="1">J19+NORMINV(RAND(),0,'Total-Smoothed'!$AG$2)</f>
        <v>1.4654913257611729E-2</v>
      </c>
      <c r="K79" s="1">
        <f ca="1">K19+NORMINV(RAND(),0,'Total-Smoothed'!$AG$2)</f>
        <v>0.5287616599962256</v>
      </c>
      <c r="L79" s="1">
        <f ca="1">L19+NORMINV(RAND(),0,'Total-Smoothed'!$AG$2)</f>
        <v>4.200460064410394E-2</v>
      </c>
      <c r="M79" s="1">
        <f ca="1">M19+NORMINV(RAND(),0,'Total-Smoothed'!$AG$2)</f>
        <v>8.0699974785214748E-2</v>
      </c>
      <c r="N79" s="1">
        <f ca="1">N19+NORMINV(RAND(),0,'Total-Smoothed'!$AG$2)</f>
        <v>0.11059737483845786</v>
      </c>
      <c r="O79" s="1">
        <f ca="1">O19+NORMINV(RAND(),0,'Total-Smoothed'!$AG$2)</f>
        <v>9.273121336165405E-3</v>
      </c>
      <c r="P79" s="1">
        <f ca="1">P19+NORMINV(RAND(),0,'Total-Smoothed'!$AG$2)</f>
        <v>3.3966405150270995E-2</v>
      </c>
      <c r="Q79" s="1">
        <f ca="1">Q19+NORMINV(RAND(),0,'Total-Smoothed'!$AG$2)</f>
        <v>6.080673072535181E-3</v>
      </c>
      <c r="R79" s="1">
        <f ca="1">R19+NORMINV(RAND(),0,'Total-Smoothed'!$AG$2)</f>
        <v>9.9248881202924175E-2</v>
      </c>
      <c r="S79" s="1">
        <f ca="1">S19+NORMINV(RAND(),0,'Total-Smoothed'!$AG$2)</f>
        <v>-0.20495486848113958</v>
      </c>
      <c r="T79" s="1">
        <f ca="1">T19+NORMINV(RAND(),0,'Total-Smoothed'!$AG$2)</f>
        <v>9.5056755268464355E-2</v>
      </c>
      <c r="U79" s="1">
        <f ca="1">U19+NORMINV(RAND(),0,'Total-Smoothed'!$AG$2)</f>
        <v>0.63919119050431605</v>
      </c>
      <c r="V79" s="1">
        <f ca="1">V19+NORMINV(RAND(),0,'Total-Smoothed'!$AG$2)</f>
        <v>-3.8821534532412078E-2</v>
      </c>
      <c r="W79" s="1">
        <f ca="1">W19+NORMINV(RAND(),0,'Total-Smoothed'!$AG$2)</f>
        <v>0.9288048746073656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-1.1443502482804313E-2</v>
      </c>
      <c r="E80" s="1">
        <f ca="1">E20+NORMINV(RAND(),0,'Total-Smoothed'!$AG$2)</f>
        <v>-9.9961391965278146E-2</v>
      </c>
      <c r="F80" s="1">
        <f ca="1">F20+NORMINV(RAND(),0,'Total-Smoothed'!$AG$2)</f>
        <v>1.3901397396087504E-2</v>
      </c>
      <c r="G80" s="1">
        <f ca="1">G20+NORMINV(RAND(),0,'Total-Smoothed'!$AG$2)</f>
        <v>0.11768780633464329</v>
      </c>
      <c r="H80" s="1">
        <f ca="1">H20+NORMINV(RAND(),0,'Total-Smoothed'!$AG$2)</f>
        <v>0.38478241390437129</v>
      </c>
      <c r="I80" s="1">
        <f ca="1">I20+NORMINV(RAND(),0,'Total-Smoothed'!$AG$2)</f>
        <v>-0.16940395173113654</v>
      </c>
      <c r="J80" s="1">
        <f ca="1">J20+NORMINV(RAND(),0,'Total-Smoothed'!$AG$2)</f>
        <v>0.234019957062782</v>
      </c>
      <c r="K80" s="1">
        <f ca="1">K20+NORMINV(RAND(),0,'Total-Smoothed'!$AG$2)</f>
        <v>0.44030776879334288</v>
      </c>
      <c r="L80" s="1">
        <f ca="1">L20+NORMINV(RAND(),0,'Total-Smoothed'!$AG$2)</f>
        <v>0.15023137812778825</v>
      </c>
      <c r="M80" s="1">
        <f ca="1">M20+NORMINV(RAND(),0,'Total-Smoothed'!$AG$2)</f>
        <v>-2.2509130882573034E-2</v>
      </c>
      <c r="N80" s="1">
        <f ca="1">N20+NORMINV(RAND(),0,'Total-Smoothed'!$AG$2)</f>
        <v>0.13508303390081153</v>
      </c>
      <c r="O80" s="1">
        <f ca="1">O20+NORMINV(RAND(),0,'Total-Smoothed'!$AG$2)</f>
        <v>-6.0533371459640592E-2</v>
      </c>
      <c r="P80" s="1">
        <f ca="1">P20+NORMINV(RAND(),0,'Total-Smoothed'!$AG$2)</f>
        <v>0.12042239632956922</v>
      </c>
      <c r="Q80" s="1">
        <f ca="1">Q20+NORMINV(RAND(),0,'Total-Smoothed'!$AG$2)</f>
        <v>6.1640610603556828E-2</v>
      </c>
      <c r="R80" s="1">
        <f ca="1">R20+NORMINV(RAND(),0,'Total-Smoothed'!$AG$2)</f>
        <v>-0.11934870198961642</v>
      </c>
      <c r="S80" s="1">
        <f ca="1">S20+NORMINV(RAND(),0,'Total-Smoothed'!$AG$2)</f>
        <v>-1.4022168661846128E-2</v>
      </c>
      <c r="T80" s="1">
        <f ca="1">T20+NORMINV(RAND(),0,'Total-Smoothed'!$AG$2)</f>
        <v>0.24154904999614818</v>
      </c>
      <c r="U80" s="1">
        <f ca="1">U20+NORMINV(RAND(),0,'Total-Smoothed'!$AG$2)</f>
        <v>0.89577888649660897</v>
      </c>
      <c r="V80" s="1">
        <f ca="1">V20+NORMINV(RAND(),0,'Total-Smoothed'!$AG$2)</f>
        <v>-2.7145241698714226E-2</v>
      </c>
      <c r="W80" s="1">
        <f ca="1">W20+NORMINV(RAND(),0,'Total-Smoothed'!$AG$2)</f>
        <v>1.034389849265021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1.4629320501933583E-2</v>
      </c>
      <c r="E81" s="1">
        <f ca="1">E21+NORMINV(RAND(),0,'Total-Smoothed'!$AG$2)</f>
        <v>-3.321210780798816E-3</v>
      </c>
      <c r="F81" s="1">
        <f ca="1">F21+NORMINV(RAND(),0,'Total-Smoothed'!$AG$2)</f>
        <v>0.15795664386903921</v>
      </c>
      <c r="G81" s="1">
        <f ca="1">G21+NORMINV(RAND(),0,'Total-Smoothed'!$AG$2)</f>
        <v>-1.9401935485490809E-3</v>
      </c>
      <c r="H81" s="1">
        <f ca="1">H21+NORMINV(RAND(),0,'Total-Smoothed'!$AG$2)</f>
        <v>0.79774888386251019</v>
      </c>
      <c r="I81" s="1">
        <f ca="1">I21+NORMINV(RAND(),0,'Total-Smoothed'!$AG$2)</f>
        <v>8.5530010254822555E-2</v>
      </c>
      <c r="J81" s="1">
        <f ca="1">J21+NORMINV(RAND(),0,'Total-Smoothed'!$AG$2)</f>
        <v>0.21226851052279658</v>
      </c>
      <c r="K81" s="1">
        <f ca="1">K21+NORMINV(RAND(),0,'Total-Smoothed'!$AG$2)</f>
        <v>0.30189500225111943</v>
      </c>
      <c r="L81" s="1">
        <f ca="1">L21+NORMINV(RAND(),0,'Total-Smoothed'!$AG$2)</f>
        <v>-0.10079118798276784</v>
      </c>
      <c r="M81" s="1">
        <f ca="1">M21+NORMINV(RAND(),0,'Total-Smoothed'!$AG$2)</f>
        <v>-3.286884581952141E-2</v>
      </c>
      <c r="N81" s="1">
        <f ca="1">N21+NORMINV(RAND(),0,'Total-Smoothed'!$AG$2)</f>
        <v>0.15031450956987807</v>
      </c>
      <c r="O81" s="1">
        <f ca="1">O21+NORMINV(RAND(),0,'Total-Smoothed'!$AG$2)</f>
        <v>-0.11309857437224986</v>
      </c>
      <c r="P81" s="1">
        <f ca="1">P21+NORMINV(RAND(),0,'Total-Smoothed'!$AG$2)</f>
        <v>1.2947012587338689E-2</v>
      </c>
      <c r="Q81" s="1">
        <f ca="1">Q21+NORMINV(RAND(),0,'Total-Smoothed'!$AG$2)</f>
        <v>0.17966979976843961</v>
      </c>
      <c r="R81" s="1">
        <f ca="1">R21+NORMINV(RAND(),0,'Total-Smoothed'!$AG$2)</f>
        <v>-4.2922231592820194E-2</v>
      </c>
      <c r="S81" s="1">
        <f ca="1">S21+NORMINV(RAND(),0,'Total-Smoothed'!$AG$2)</f>
        <v>-5.3835650144257396E-2</v>
      </c>
      <c r="T81" s="1">
        <f ca="1">T21+NORMINV(RAND(),0,'Total-Smoothed'!$AG$2)</f>
        <v>5.3558124656064937E-2</v>
      </c>
      <c r="U81" s="1">
        <f ca="1">U21+NORMINV(RAND(),0,'Total-Smoothed'!$AG$2)</f>
        <v>0.34978585311786642</v>
      </c>
      <c r="V81" s="1">
        <f ca="1">V21+NORMINV(RAND(),0,'Total-Smoothed'!$AG$2)</f>
        <v>-6.1045482000048248E-3</v>
      </c>
      <c r="W81" s="1">
        <f ca="1">W21+NORMINV(RAND(),0,'Total-Smoothed'!$AG$2)</f>
        <v>0.87666233059703236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1.3471294035551362E-2</v>
      </c>
      <c r="E82" s="1">
        <f ca="1">E22+NORMINV(RAND(),0,'Total-Smoothed'!$AG$2)</f>
        <v>0.18595395617463012</v>
      </c>
      <c r="F82" s="1">
        <f ca="1">F22+NORMINV(RAND(),0,'Total-Smoothed'!$AG$2)</f>
        <v>3.2079867236370144E-2</v>
      </c>
      <c r="G82" s="1">
        <f ca="1">G22+NORMINV(RAND(),0,'Total-Smoothed'!$AG$2)</f>
        <v>-1.6506591549273163E-2</v>
      </c>
      <c r="H82" s="1">
        <f ca="1">H22+NORMINV(RAND(),0,'Total-Smoothed'!$AG$2)</f>
        <v>0.18863300915225301</v>
      </c>
      <c r="I82" s="1">
        <f ca="1">I22+NORMINV(RAND(),0,'Total-Smoothed'!$AG$2)</f>
        <v>-2.1351367525992634E-3</v>
      </c>
      <c r="J82" s="1">
        <f ca="1">J22+NORMINV(RAND(),0,'Total-Smoothed'!$AG$2)</f>
        <v>-1.2007088504303404E-2</v>
      </c>
      <c r="K82" s="1">
        <f ca="1">K22+NORMINV(RAND(),0,'Total-Smoothed'!$AG$2)</f>
        <v>0.48577540124969504</v>
      </c>
      <c r="L82" s="1">
        <f ca="1">L22+NORMINV(RAND(),0,'Total-Smoothed'!$AG$2)</f>
        <v>0.15577423257336731</v>
      </c>
      <c r="M82" s="1">
        <f ca="1">M22+NORMINV(RAND(),0,'Total-Smoothed'!$AG$2)</f>
        <v>-2.1165513461274092E-2</v>
      </c>
      <c r="N82" s="1">
        <f ca="1">N22+NORMINV(RAND(),0,'Total-Smoothed'!$AG$2)</f>
        <v>-8.2810380446163623E-2</v>
      </c>
      <c r="O82" s="1">
        <f ca="1">O22+NORMINV(RAND(),0,'Total-Smoothed'!$AG$2)</f>
        <v>2.9457933532301618E-2</v>
      </c>
      <c r="P82" s="1">
        <f ca="1">P22+NORMINV(RAND(),0,'Total-Smoothed'!$AG$2)</f>
        <v>0.11877911688930173</v>
      </c>
      <c r="Q82" s="1">
        <f ca="1">Q22+NORMINV(RAND(),0,'Total-Smoothed'!$AG$2)</f>
        <v>0.11335164100245149</v>
      </c>
      <c r="R82" s="1">
        <f ca="1">R22+NORMINV(RAND(),0,'Total-Smoothed'!$AG$2)</f>
        <v>-5.3630268576853539E-2</v>
      </c>
      <c r="S82" s="1">
        <f ca="1">S22+NORMINV(RAND(),0,'Total-Smoothed'!$AG$2)</f>
        <v>0.20114981957487943</v>
      </c>
      <c r="T82" s="1">
        <f ca="1">T22+NORMINV(RAND(),0,'Total-Smoothed'!$AG$2)</f>
        <v>0.1306022848891257</v>
      </c>
      <c r="U82" s="1">
        <f ca="1">U22+NORMINV(RAND(),0,'Total-Smoothed'!$AG$2)</f>
        <v>0.85401123578314708</v>
      </c>
      <c r="V82" s="1">
        <f ca="1">V22+NORMINV(RAND(),0,'Total-Smoothed'!$AG$2)</f>
        <v>-0.16588185692648341</v>
      </c>
      <c r="W82" s="1">
        <f ca="1">W22+NORMINV(RAND(),0,'Total-Smoothed'!$AG$2)</f>
        <v>0.95236976593874034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-0.15666784249788371</v>
      </c>
      <c r="E83" s="1">
        <f ca="1">E23+NORMINV(RAND(),0,'Total-Smoothed'!$AG$2)</f>
        <v>-8.1796058558658583E-2</v>
      </c>
      <c r="F83" s="1">
        <f ca="1">F23+NORMINV(RAND(),0,'Total-Smoothed'!$AG$2)</f>
        <v>-0.15670475603315201</v>
      </c>
      <c r="G83" s="1">
        <f ca="1">G23+NORMINV(RAND(),0,'Total-Smoothed'!$AG$2)</f>
        <v>-0.13276422335690433</v>
      </c>
      <c r="H83" s="1">
        <f ca="1">H23+NORMINV(RAND(),0,'Total-Smoothed'!$AG$2)</f>
        <v>0.62572018812061581</v>
      </c>
      <c r="I83" s="1">
        <f ca="1">I23+NORMINV(RAND(),0,'Total-Smoothed'!$AG$2)</f>
        <v>6.2614350103439409E-2</v>
      </c>
      <c r="J83" s="1">
        <f ca="1">J23+NORMINV(RAND(),0,'Total-Smoothed'!$AG$2)</f>
        <v>-4.6359025117143682E-2</v>
      </c>
      <c r="K83" s="1">
        <f ca="1">K23+NORMINV(RAND(),0,'Total-Smoothed'!$AG$2)</f>
        <v>0.43110634474751874</v>
      </c>
      <c r="L83" s="1">
        <f ca="1">L23+NORMINV(RAND(),0,'Total-Smoothed'!$AG$2)</f>
        <v>0.11186690448122731</v>
      </c>
      <c r="M83" s="1">
        <f ca="1">M23+NORMINV(RAND(),0,'Total-Smoothed'!$AG$2)</f>
        <v>-0.13609299684118728</v>
      </c>
      <c r="N83" s="1">
        <f ca="1">N23+NORMINV(RAND(),0,'Total-Smoothed'!$AG$2)</f>
        <v>0.15927562724044983</v>
      </c>
      <c r="O83" s="1">
        <f ca="1">O23+NORMINV(RAND(),0,'Total-Smoothed'!$AG$2)</f>
        <v>-3.3251934035714956E-2</v>
      </c>
      <c r="P83" s="1">
        <f ca="1">P23+NORMINV(RAND(),0,'Total-Smoothed'!$AG$2)</f>
        <v>0.14312774805378628</v>
      </c>
      <c r="Q83" s="1">
        <f ca="1">Q23+NORMINV(RAND(),0,'Total-Smoothed'!$AG$2)</f>
        <v>0.11109056037305128</v>
      </c>
      <c r="R83" s="1">
        <f ca="1">R23+NORMINV(RAND(),0,'Total-Smoothed'!$AG$2)</f>
        <v>3.49334618014902E-2</v>
      </c>
      <c r="S83" s="1">
        <f ca="1">S23+NORMINV(RAND(),0,'Total-Smoothed'!$AG$2)</f>
        <v>-3.6589318933006647E-2</v>
      </c>
      <c r="T83" s="1">
        <f ca="1">T23+NORMINV(RAND(),0,'Total-Smoothed'!$AG$2)</f>
        <v>0.28315637096783286</v>
      </c>
      <c r="U83" s="1">
        <f ca="1">U23+NORMINV(RAND(),0,'Total-Smoothed'!$AG$2)</f>
        <v>0.50555426613805954</v>
      </c>
      <c r="V83" s="1">
        <f ca="1">V23+NORMINV(RAND(),0,'Total-Smoothed'!$AG$2)</f>
        <v>-1.0207533278036874E-2</v>
      </c>
      <c r="W83" s="1">
        <f ca="1">W23+NORMINV(RAND(),0,'Total-Smoothed'!$AG$2)</f>
        <v>0.89353428294788717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8.6293418225444507E-2</v>
      </c>
      <c r="E84" s="1">
        <f ca="1">E24+NORMINV(RAND(),0,'Total-Smoothed'!$AG$2)</f>
        <v>0.14185180884761925</v>
      </c>
      <c r="F84" s="1">
        <f ca="1">F24+NORMINV(RAND(),0,'Total-Smoothed'!$AG$2)</f>
        <v>-6.82863480141601E-3</v>
      </c>
      <c r="G84" s="1">
        <f ca="1">G24+NORMINV(RAND(),0,'Total-Smoothed'!$AG$2)</f>
        <v>7.6374595748110549E-2</v>
      </c>
      <c r="H84" s="1">
        <f ca="1">H24+NORMINV(RAND(),0,'Total-Smoothed'!$AG$2)</f>
        <v>0.59904053761063181</v>
      </c>
      <c r="I84" s="1">
        <f ca="1">I24+NORMINV(RAND(),0,'Total-Smoothed'!$AG$2)</f>
        <v>0.16590633489611042</v>
      </c>
      <c r="J84" s="1">
        <f ca="1">J24+NORMINV(RAND(),0,'Total-Smoothed'!$AG$2)</f>
        <v>0.14715912842843004</v>
      </c>
      <c r="K84" s="1">
        <f ca="1">K24+NORMINV(RAND(),0,'Total-Smoothed'!$AG$2)</f>
        <v>0.38555091851415813</v>
      </c>
      <c r="L84" s="1">
        <f ca="1">L24+NORMINV(RAND(),0,'Total-Smoothed'!$AG$2)</f>
        <v>-2.5353683702441648E-2</v>
      </c>
      <c r="M84" s="1">
        <f ca="1">M24+NORMINV(RAND(),0,'Total-Smoothed'!$AG$2)</f>
        <v>3.9108680622144346E-3</v>
      </c>
      <c r="N84" s="1">
        <f ca="1">N24+NORMINV(RAND(),0,'Total-Smoothed'!$AG$2)</f>
        <v>5.0260656503303761E-3</v>
      </c>
      <c r="O84" s="1">
        <f ca="1">O24+NORMINV(RAND(),0,'Total-Smoothed'!$AG$2)</f>
        <v>-3.7790380426628897E-2</v>
      </c>
      <c r="P84" s="1">
        <f ca="1">P24+NORMINV(RAND(),0,'Total-Smoothed'!$AG$2)</f>
        <v>8.2102201082194931E-2</v>
      </c>
      <c r="Q84" s="1">
        <f ca="1">Q24+NORMINV(RAND(),0,'Total-Smoothed'!$AG$2)</f>
        <v>-3.3904336995772277E-2</v>
      </c>
      <c r="R84" s="1">
        <f ca="1">R24+NORMINV(RAND(),0,'Total-Smoothed'!$AG$2)</f>
        <v>0.16015688398422973</v>
      </c>
      <c r="S84" s="1">
        <f ca="1">S24+NORMINV(RAND(),0,'Total-Smoothed'!$AG$2)</f>
        <v>-4.1186755311088577E-2</v>
      </c>
      <c r="T84" s="1">
        <f ca="1">T24+NORMINV(RAND(),0,'Total-Smoothed'!$AG$2)</f>
        <v>0.24511478218748034</v>
      </c>
      <c r="U84" s="1">
        <f ca="1">U24+NORMINV(RAND(),0,'Total-Smoothed'!$AG$2)</f>
        <v>0.5816589964101635</v>
      </c>
      <c r="V84" s="1">
        <f ca="1">V24+NORMINV(RAND(),0,'Total-Smoothed'!$AG$2)</f>
        <v>-2.7384972172746255E-2</v>
      </c>
      <c r="W84" s="1">
        <f ca="1">W24+NORMINV(RAND(),0,'Total-Smoothed'!$AG$2)</f>
        <v>1.0037701553355336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0.92653551949045898</v>
      </c>
      <c r="E85" s="1">
        <f ca="1">E25+NORMINV(RAND(),0,'Total-Smoothed'!$AG$2)</f>
        <v>1.0228688194955051</v>
      </c>
      <c r="F85" s="1">
        <f ca="1">F25+NORMINV(RAND(),0,'Total-Smoothed'!$AG$2)</f>
        <v>-6.2885199814155857E-2</v>
      </c>
      <c r="G85" s="1">
        <f ca="1">G25+NORMINV(RAND(),0,'Total-Smoothed'!$AG$2)</f>
        <v>-3.6048389507817621E-2</v>
      </c>
      <c r="H85" s="1">
        <f ca="1">H25+NORMINV(RAND(),0,'Total-Smoothed'!$AG$2)</f>
        <v>0.93624010795613233</v>
      </c>
      <c r="I85" s="1">
        <f ca="1">I25+NORMINV(RAND(),0,'Total-Smoothed'!$AG$2)</f>
        <v>0.10974329422819691</v>
      </c>
      <c r="J85" s="1">
        <f ca="1">J25+NORMINV(RAND(),0,'Total-Smoothed'!$AG$2)</f>
        <v>4.0856243329602041E-2</v>
      </c>
      <c r="K85" s="1">
        <f ca="1">K25+NORMINV(RAND(),0,'Total-Smoothed'!$AG$2)</f>
        <v>1.0078346831025842</v>
      </c>
      <c r="L85" s="1">
        <f ca="1">L25+NORMINV(RAND(),0,'Total-Smoothed'!$AG$2)</f>
        <v>0.41360193450887073</v>
      </c>
      <c r="M85" s="1">
        <f ca="1">M25+NORMINV(RAND(),0,'Total-Smoothed'!$AG$2)</f>
        <v>0.84444841007654259</v>
      </c>
      <c r="N85" s="1">
        <f ca="1">N25+NORMINV(RAND(),0,'Total-Smoothed'!$AG$2)</f>
        <v>0.1000233753180888</v>
      </c>
      <c r="O85" s="1">
        <f ca="1">O25+NORMINV(RAND(),0,'Total-Smoothed'!$AG$2)</f>
        <v>1.0143616322726396</v>
      </c>
      <c r="P85" s="1">
        <f ca="1">P25+NORMINV(RAND(),0,'Total-Smoothed'!$AG$2)</f>
        <v>8.3182151916153496E-2</v>
      </c>
      <c r="Q85" s="1">
        <f ca="1">Q25+NORMINV(RAND(),0,'Total-Smoothed'!$AG$2)</f>
        <v>0.12893829794307682</v>
      </c>
      <c r="R85" s="1">
        <f ca="1">R25+NORMINV(RAND(),0,'Total-Smoothed'!$AG$2)</f>
        <v>-6.1202070363654305E-2</v>
      </c>
      <c r="S85" s="1">
        <f ca="1">S25+NORMINV(RAND(),0,'Total-Smoothed'!$AG$2)</f>
        <v>0.10515551346975144</v>
      </c>
      <c r="T85" s="1">
        <f ca="1">T25+NORMINV(RAND(),0,'Total-Smoothed'!$AG$2)</f>
        <v>0.90348048500254485</v>
      </c>
      <c r="U85" s="1">
        <f ca="1">U25+NORMINV(RAND(),0,'Total-Smoothed'!$AG$2)</f>
        <v>0.13722534263608971</v>
      </c>
      <c r="V85" s="1">
        <f ca="1">V25+NORMINV(RAND(),0,'Total-Smoothed'!$AG$2)</f>
        <v>7.1388270771535034E-2</v>
      </c>
      <c r="W85" s="1">
        <f ca="1">W25+NORMINV(RAND(),0,'Total-Smoothed'!$AG$2)</f>
        <v>-0.1230464056312595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0.1345204133337928</v>
      </c>
      <c r="E86" s="1">
        <f ca="1">E26+NORMINV(RAND(),0,'Total-Smoothed'!$AG$2)</f>
        <v>0.94893507930305931</v>
      </c>
      <c r="F86" s="1">
        <f ca="1">F26+NORMINV(RAND(),0,'Total-Smoothed'!$AG$2)</f>
        <v>1.7144541313600489E-2</v>
      </c>
      <c r="G86" s="1">
        <f ca="1">G26+NORMINV(RAND(),0,'Total-Smoothed'!$AG$2)</f>
        <v>-4.3587467683165869E-2</v>
      </c>
      <c r="H86" s="1">
        <f ca="1">H26+NORMINV(RAND(),0,'Total-Smoothed'!$AG$2)</f>
        <v>0.10105690582793087</v>
      </c>
      <c r="I86" s="1">
        <f ca="1">I26+NORMINV(RAND(),0,'Total-Smoothed'!$AG$2)</f>
        <v>-3.9635724993873765E-2</v>
      </c>
      <c r="J86" s="1">
        <f ca="1">J26+NORMINV(RAND(),0,'Total-Smoothed'!$AG$2)</f>
        <v>4.8394309674617164E-2</v>
      </c>
      <c r="K86" s="1">
        <f ca="1">K26+NORMINV(RAND(),0,'Total-Smoothed'!$AG$2)</f>
        <v>1.168838771425438</v>
      </c>
      <c r="L86" s="1">
        <f ca="1">L26+NORMINV(RAND(),0,'Total-Smoothed'!$AG$2)</f>
        <v>0.797940474385749</v>
      </c>
      <c r="M86" s="1">
        <f ca="1">M26+NORMINV(RAND(),0,'Total-Smoothed'!$AG$2)</f>
        <v>0.34411038426271551</v>
      </c>
      <c r="N86" s="1">
        <f ca="1">N26+NORMINV(RAND(),0,'Total-Smoothed'!$AG$2)</f>
        <v>-9.7415856050014349E-3</v>
      </c>
      <c r="O86" s="1">
        <f ca="1">O26+NORMINV(RAND(),0,'Total-Smoothed'!$AG$2)</f>
        <v>0.25526243870356502</v>
      </c>
      <c r="P86" s="1">
        <f ca="1">P26+NORMINV(RAND(),0,'Total-Smoothed'!$AG$2)</f>
        <v>-0.14981295950899698</v>
      </c>
      <c r="Q86" s="1">
        <f ca="1">Q26+NORMINV(RAND(),0,'Total-Smoothed'!$AG$2)</f>
        <v>5.9198667132531087E-2</v>
      </c>
      <c r="R86" s="1">
        <f ca="1">R26+NORMINV(RAND(),0,'Total-Smoothed'!$AG$2)</f>
        <v>-5.1732481736200722E-2</v>
      </c>
      <c r="S86" s="1">
        <f ca="1">S26+NORMINV(RAND(),0,'Total-Smoothed'!$AG$2)</f>
        <v>-0.1117112741641116</v>
      </c>
      <c r="T86" s="1">
        <f ca="1">T26+NORMINV(RAND(),0,'Total-Smoothed'!$AG$2)</f>
        <v>0.99058012783663818</v>
      </c>
      <c r="U86" s="1">
        <f ca="1">U26+NORMINV(RAND(),0,'Total-Smoothed'!$AG$2)</f>
        <v>0.68415188442396668</v>
      </c>
      <c r="V86" s="1">
        <f ca="1">V26+NORMINV(RAND(),0,'Total-Smoothed'!$AG$2)</f>
        <v>5.9963017769412486E-2</v>
      </c>
      <c r="W86" s="1">
        <f ca="1">W26+NORMINV(RAND(),0,'Total-Smoothed'!$AG$2)</f>
        <v>0.46906301137034356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0.1666447271693994</v>
      </c>
      <c r="E87" s="1">
        <f ca="1">E27+NORMINV(RAND(),0,'Total-Smoothed'!$AG$2)</f>
        <v>-4.1137702001697612E-2</v>
      </c>
      <c r="F87" s="1">
        <f ca="1">F27+NORMINV(RAND(),0,'Total-Smoothed'!$AG$2)</f>
        <v>0.20684055605997193</v>
      </c>
      <c r="G87" s="1">
        <f ca="1">G27+NORMINV(RAND(),0,'Total-Smoothed'!$AG$2)</f>
        <v>1.0068366754559825</v>
      </c>
      <c r="H87" s="1">
        <f ca="1">H27+NORMINV(RAND(),0,'Total-Smoothed'!$AG$2)</f>
        <v>0.29390452409489271</v>
      </c>
      <c r="I87" s="1">
        <f ca="1">I27+NORMINV(RAND(),0,'Total-Smoothed'!$AG$2)</f>
        <v>0.15208110831123278</v>
      </c>
      <c r="J87" s="1">
        <f ca="1">J27+NORMINV(RAND(),0,'Total-Smoothed'!$AG$2)</f>
        <v>0.22157781239101978</v>
      </c>
      <c r="K87" s="1">
        <f ca="1">K27+NORMINV(RAND(),0,'Total-Smoothed'!$AG$2)</f>
        <v>0.87982879655520663</v>
      </c>
      <c r="L87" s="1">
        <f ca="1">L27+NORMINV(RAND(),0,'Total-Smoothed'!$AG$2)</f>
        <v>0.94204078779809253</v>
      </c>
      <c r="M87" s="1">
        <f ca="1">M27+NORMINV(RAND(),0,'Total-Smoothed'!$AG$2)</f>
        <v>0.17753854127428426</v>
      </c>
      <c r="N87" s="1">
        <f ca="1">N27+NORMINV(RAND(),0,'Total-Smoothed'!$AG$2)</f>
        <v>0.184995926315555</v>
      </c>
      <c r="O87" s="1">
        <f ca="1">O27+NORMINV(RAND(),0,'Total-Smoothed'!$AG$2)</f>
        <v>-1.5056838494543937E-2</v>
      </c>
      <c r="P87" s="1">
        <f ca="1">P27+NORMINV(RAND(),0,'Total-Smoothed'!$AG$2)</f>
        <v>0.96419012196894827</v>
      </c>
      <c r="Q87" s="1">
        <f ca="1">Q27+NORMINV(RAND(),0,'Total-Smoothed'!$AG$2)</f>
        <v>3.3016471112542155E-2</v>
      </c>
      <c r="R87" s="1">
        <f ca="1">R27+NORMINV(RAND(),0,'Total-Smoothed'!$AG$2)</f>
        <v>5.8295716953045709E-2</v>
      </c>
      <c r="S87" s="1">
        <f ca="1">S27+NORMINV(RAND(),0,'Total-Smoothed'!$AG$2)</f>
        <v>0.94415597862209344</v>
      </c>
      <c r="T87" s="1">
        <f ca="1">T27+NORMINV(RAND(),0,'Total-Smoothed'!$AG$2)</f>
        <v>1.1136805448515295</v>
      </c>
      <c r="U87" s="1">
        <f ca="1">U27+NORMINV(RAND(),0,'Total-Smoothed'!$AG$2)</f>
        <v>9.1287387363628805E-2</v>
      </c>
      <c r="V87" s="1">
        <f ca="1">V27+NORMINV(RAND(),0,'Total-Smoothed'!$AG$2)</f>
        <v>0.77860202109505816</v>
      </c>
      <c r="W87" s="1">
        <f ca="1">W27+NORMINV(RAND(),0,'Total-Smoothed'!$AG$2)</f>
        <v>0.90212360591541929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1.0086664539269656</v>
      </c>
      <c r="E88" s="1">
        <f ca="1">E28+NORMINV(RAND(),0,'Total-Smoothed'!$AG$2)</f>
        <v>0.9013065469746917</v>
      </c>
      <c r="F88" s="1">
        <f ca="1">F28+NORMINV(RAND(),0,'Total-Smoothed'!$AG$2)</f>
        <v>0.39243975310556672</v>
      </c>
      <c r="G88" s="1">
        <f ca="1">G28+NORMINV(RAND(),0,'Total-Smoothed'!$AG$2)</f>
        <v>0.79493451308749541</v>
      </c>
      <c r="H88" s="1">
        <f ca="1">H28+NORMINV(RAND(),0,'Total-Smoothed'!$AG$2)</f>
        <v>0.75409413079146981</v>
      </c>
      <c r="I88" s="1">
        <f ca="1">I28+NORMINV(RAND(),0,'Total-Smoothed'!$AG$2)</f>
        <v>7.2397493851323672E-2</v>
      </c>
      <c r="J88" s="1">
        <f ca="1">J28+NORMINV(RAND(),0,'Total-Smoothed'!$AG$2)</f>
        <v>0.12269597964974058</v>
      </c>
      <c r="K88" s="1">
        <f ca="1">K28+NORMINV(RAND(),0,'Total-Smoothed'!$AG$2)</f>
        <v>1.0125867698107107</v>
      </c>
      <c r="L88" s="1">
        <f ca="1">L28+NORMINV(RAND(),0,'Total-Smoothed'!$AG$2)</f>
        <v>1.5666387255295927E-2</v>
      </c>
      <c r="M88" s="1">
        <f ca="1">M28+NORMINV(RAND(),0,'Total-Smoothed'!$AG$2)</f>
        <v>0.21741745739995469</v>
      </c>
      <c r="N88" s="1">
        <f ca="1">N28+NORMINV(RAND(),0,'Total-Smoothed'!$AG$2)</f>
        <v>-5.307277125608155E-3</v>
      </c>
      <c r="O88" s="1">
        <f ca="1">O28+NORMINV(RAND(),0,'Total-Smoothed'!$AG$2)</f>
        <v>-7.0877679554485512E-2</v>
      </c>
      <c r="P88" s="1">
        <f ca="1">P28+NORMINV(RAND(),0,'Total-Smoothed'!$AG$2)</f>
        <v>1.1181654060837667</v>
      </c>
      <c r="Q88" s="1">
        <f ca="1">Q28+NORMINV(RAND(),0,'Total-Smoothed'!$AG$2)</f>
        <v>0.1948824704135789</v>
      </c>
      <c r="R88" s="1">
        <f ca="1">R28+NORMINV(RAND(),0,'Total-Smoothed'!$AG$2)</f>
        <v>0.29851631921878163</v>
      </c>
      <c r="S88" s="1">
        <f ca="1">S28+NORMINV(RAND(),0,'Total-Smoothed'!$AG$2)</f>
        <v>7.5918898262421375E-2</v>
      </c>
      <c r="T88" s="1">
        <f ca="1">T28+NORMINV(RAND(),0,'Total-Smoothed'!$AG$2)</f>
        <v>1.036716577213816</v>
      </c>
      <c r="U88" s="1">
        <f ca="1">U28+NORMINV(RAND(),0,'Total-Smoothed'!$AG$2)</f>
        <v>-9.2065182910642682E-2</v>
      </c>
      <c r="V88" s="1">
        <f ca="1">V28+NORMINV(RAND(),0,'Total-Smoothed'!$AG$2)</f>
        <v>1.1268652306684572</v>
      </c>
      <c r="W88" s="1">
        <f ca="1">W28+NORMINV(RAND(),0,'Total-Smoothed'!$AG$2)</f>
        <v>0.18798513020660923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0.49448255399101854</v>
      </c>
      <c r="E89" s="1">
        <f ca="1">E29+NORMINV(RAND(),0,'Total-Smoothed'!$AG$2)</f>
        <v>5.0733226414798605E-3</v>
      </c>
      <c r="F89" s="1">
        <f ca="1">F29+NORMINV(RAND(),0,'Total-Smoothed'!$AG$2)</f>
        <v>-0.18341141286180118</v>
      </c>
      <c r="G89" s="1">
        <f ca="1">G29+NORMINV(RAND(),0,'Total-Smoothed'!$AG$2)</f>
        <v>1.0125743942971489E-2</v>
      </c>
      <c r="H89" s="1">
        <f ca="1">H29+NORMINV(RAND(),0,'Total-Smoothed'!$AG$2)</f>
        <v>0.98664087020144575</v>
      </c>
      <c r="I89" s="1">
        <f ca="1">I29+NORMINV(RAND(),0,'Total-Smoothed'!$AG$2)</f>
        <v>0.10720676987597931</v>
      </c>
      <c r="J89" s="1">
        <f ca="1">J29+NORMINV(RAND(),0,'Total-Smoothed'!$AG$2)</f>
        <v>6.5788643382807224E-2</v>
      </c>
      <c r="K89" s="1">
        <f ca="1">K29+NORMINV(RAND(),0,'Total-Smoothed'!$AG$2)</f>
        <v>0.2080368077971804</v>
      </c>
      <c r="L89" s="1">
        <f ca="1">L29+NORMINV(RAND(),0,'Total-Smoothed'!$AG$2)</f>
        <v>-5.7005392943923316E-2</v>
      </c>
      <c r="M89" s="1">
        <f ca="1">M29+NORMINV(RAND(),0,'Total-Smoothed'!$AG$2)</f>
        <v>0.3423527000232745</v>
      </c>
      <c r="N89" s="1">
        <f ca="1">N29+NORMINV(RAND(),0,'Total-Smoothed'!$AG$2)</f>
        <v>6.7027810872132415E-2</v>
      </c>
      <c r="O89" s="1">
        <f ca="1">O29+NORMINV(RAND(),0,'Total-Smoothed'!$AG$2)</f>
        <v>0.86347597769794993</v>
      </c>
      <c r="P89" s="1">
        <f ca="1">P29+NORMINV(RAND(),0,'Total-Smoothed'!$AG$2)</f>
        <v>-7.845388349601131E-3</v>
      </c>
      <c r="Q89" s="1">
        <f ca="1">Q29+NORMINV(RAND(),0,'Total-Smoothed'!$AG$2)</f>
        <v>0.2122678161511648</v>
      </c>
      <c r="R89" s="1">
        <f ca="1">R29+NORMINV(RAND(),0,'Total-Smoothed'!$AG$2)</f>
        <v>-1.7262541584252139E-3</v>
      </c>
      <c r="S89" s="1">
        <f ca="1">S29+NORMINV(RAND(),0,'Total-Smoothed'!$AG$2)</f>
        <v>-4.1699918126831992E-2</v>
      </c>
      <c r="T89" s="1">
        <f ca="1">T29+NORMINV(RAND(),0,'Total-Smoothed'!$AG$2)</f>
        <v>1.0461416446967395</v>
      </c>
      <c r="U89" s="1">
        <f ca="1">U29+NORMINV(RAND(),0,'Total-Smoothed'!$AG$2)</f>
        <v>7.9812938954485935E-2</v>
      </c>
      <c r="V89" s="1">
        <f ca="1">V29+NORMINV(RAND(),0,'Total-Smoothed'!$AG$2)</f>
        <v>-4.7096008697285145E-3</v>
      </c>
      <c r="W89" s="1">
        <f ca="1">W29+NORMINV(RAND(),0,'Total-Smoothed'!$AG$2)</f>
        <v>0.74024415726038484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5.8237575685433321E-2</v>
      </c>
      <c r="E90" s="1">
        <f ca="1">E30+NORMINV(RAND(),0,'Total-Smoothed'!$AG$2)</f>
        <v>0.19368025242503822</v>
      </c>
      <c r="F90" s="1">
        <f ca="1">F30+NORMINV(RAND(),0,'Total-Smoothed'!$AG$2)</f>
        <v>0.1453728525684668</v>
      </c>
      <c r="G90" s="1">
        <f ca="1">G30+NORMINV(RAND(),0,'Total-Smoothed'!$AG$2)</f>
        <v>0.13639568400751401</v>
      </c>
      <c r="H90" s="1">
        <f ca="1">H30+NORMINV(RAND(),0,'Total-Smoothed'!$AG$2)</f>
        <v>0.89873312128885186</v>
      </c>
      <c r="I90" s="1">
        <f ca="1">I30+NORMINV(RAND(),0,'Total-Smoothed'!$AG$2)</f>
        <v>2.4157150067468176E-2</v>
      </c>
      <c r="J90" s="1">
        <f ca="1">J30+NORMINV(RAND(),0,'Total-Smoothed'!$AG$2)</f>
        <v>0.1607061703929698</v>
      </c>
      <c r="K90" s="1">
        <f ca="1">K30+NORMINV(RAND(),0,'Total-Smoothed'!$AG$2)</f>
        <v>0.48401056483024962</v>
      </c>
      <c r="L90" s="1">
        <f ca="1">L30+NORMINV(RAND(),0,'Total-Smoothed'!$AG$2)</f>
        <v>2.8066540787874177E-2</v>
      </c>
      <c r="M90" s="1">
        <f ca="1">M30+NORMINV(RAND(),0,'Total-Smoothed'!$AG$2)</f>
        <v>-0.13487839534674331</v>
      </c>
      <c r="N90" s="1">
        <f ca="1">N30+NORMINV(RAND(),0,'Total-Smoothed'!$AG$2)</f>
        <v>0.13408687420678145</v>
      </c>
      <c r="O90" s="1">
        <f ca="1">O30+NORMINV(RAND(),0,'Total-Smoothed'!$AG$2)</f>
        <v>-9.0776976925091055E-2</v>
      </c>
      <c r="P90" s="1">
        <f ca="1">P30+NORMINV(RAND(),0,'Total-Smoothed'!$AG$2)</f>
        <v>1.3340436147887911E-3</v>
      </c>
      <c r="Q90" s="1">
        <f ca="1">Q30+NORMINV(RAND(),0,'Total-Smoothed'!$AG$2)</f>
        <v>3.6527599910281025E-2</v>
      </c>
      <c r="R90" s="1">
        <f ca="1">R30+NORMINV(RAND(),0,'Total-Smoothed'!$AG$2)</f>
        <v>0.10854297099669805</v>
      </c>
      <c r="S90" s="1">
        <f ca="1">S30+NORMINV(RAND(),0,'Total-Smoothed'!$AG$2)</f>
        <v>-4.8024555271106079E-2</v>
      </c>
      <c r="T90" s="1">
        <f ca="1">T30+NORMINV(RAND(),0,'Total-Smoothed'!$AG$2)</f>
        <v>0.8926051356476552</v>
      </c>
      <c r="U90" s="1">
        <f ca="1">U30+NORMINV(RAND(),0,'Total-Smoothed'!$AG$2)</f>
        <v>-0.1120878971507337</v>
      </c>
      <c r="V90" s="1">
        <f ca="1">V30+NORMINV(RAND(),0,'Total-Smoothed'!$AG$2)</f>
        <v>4.4221758311845202E-2</v>
      </c>
      <c r="W90" s="1">
        <f ca="1">W30+NORMINV(RAND(),0,'Total-Smoothed'!$AG$2)</f>
        <v>0.95867660710870473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1.19695483027969</v>
      </c>
      <c r="E91" s="1">
        <f ca="1">E31+NORMINV(RAND(),0,'Total-Smoothed'!$AG$2)</f>
        <v>1.0285463156184136</v>
      </c>
      <c r="F91" s="1">
        <f ca="1">F31+NORMINV(RAND(),0,'Total-Smoothed'!$AG$2)</f>
        <v>-6.8600501481960494E-2</v>
      </c>
      <c r="G91" s="1">
        <f ca="1">G31+NORMINV(RAND(),0,'Total-Smoothed'!$AG$2)</f>
        <v>-3.6640977138131144E-2</v>
      </c>
      <c r="H91" s="1">
        <f ca="1">H31+NORMINV(RAND(),0,'Total-Smoothed'!$AG$2)</f>
        <v>0.85463733630756156</v>
      </c>
      <c r="I91" s="1">
        <f ca="1">I31+NORMINV(RAND(),0,'Total-Smoothed'!$AG$2)</f>
        <v>-0.11801104287966203</v>
      </c>
      <c r="J91" s="1">
        <f ca="1">J31+NORMINV(RAND(),0,'Total-Smoothed'!$AG$2)</f>
        <v>0.18159486876799424</v>
      </c>
      <c r="K91" s="1">
        <f ca="1">K31+NORMINV(RAND(),0,'Total-Smoothed'!$AG$2)</f>
        <v>0.93495933731118575</v>
      </c>
      <c r="L91" s="1">
        <f ca="1">L31+NORMINV(RAND(),0,'Total-Smoothed'!$AG$2)</f>
        <v>-2.9407277877170363E-2</v>
      </c>
      <c r="M91" s="1">
        <f ca="1">M31+NORMINV(RAND(),0,'Total-Smoothed'!$AG$2)</f>
        <v>0.28128014958415021</v>
      </c>
      <c r="N91" s="1">
        <f ca="1">N31+NORMINV(RAND(),0,'Total-Smoothed'!$AG$2)</f>
        <v>0.13959697245458777</v>
      </c>
      <c r="O91" s="1">
        <f ca="1">O31+NORMINV(RAND(),0,'Total-Smoothed'!$AG$2)</f>
        <v>2.1846835878526028E-2</v>
      </c>
      <c r="P91" s="1">
        <f ca="1">P31+NORMINV(RAND(),0,'Total-Smoothed'!$AG$2)</f>
        <v>1.1757579270761683E-2</v>
      </c>
      <c r="Q91" s="1">
        <f ca="1">Q31+NORMINV(RAND(),0,'Total-Smoothed'!$AG$2)</f>
        <v>0.1398192464509547</v>
      </c>
      <c r="R91" s="1">
        <f ca="1">R31+NORMINV(RAND(),0,'Total-Smoothed'!$AG$2)</f>
        <v>9.5083537458717088E-4</v>
      </c>
      <c r="S91" s="1">
        <f ca="1">S31+NORMINV(RAND(),0,'Total-Smoothed'!$AG$2)</f>
        <v>6.0595651810834192E-2</v>
      </c>
      <c r="T91" s="1">
        <f ca="1">T31+NORMINV(RAND(),0,'Total-Smoothed'!$AG$2)</f>
        <v>0.54816997726312611</v>
      </c>
      <c r="U91" s="1">
        <f ca="1">U31+NORMINV(RAND(),0,'Total-Smoothed'!$AG$2)</f>
        <v>0.73434458973681394</v>
      </c>
      <c r="V91" s="1">
        <f ca="1">V31+NORMINV(RAND(),0,'Total-Smoothed'!$AG$2)</f>
        <v>1.031620165034737</v>
      </c>
      <c r="W91" s="1">
        <f ca="1">W31+NORMINV(RAND(),0,'Total-Smoothed'!$AG$2)</f>
        <v>0.12745476838956721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1.0999653305792716</v>
      </c>
      <c r="E92" s="1">
        <f ca="1">E32+NORMINV(RAND(),0,'Total-Smoothed'!$AG$2)</f>
        <v>-2.0014626591829173E-2</v>
      </c>
      <c r="F92" s="1">
        <f ca="1">F32+NORMINV(RAND(),0,'Total-Smoothed'!$AG$2)</f>
        <v>1.0921913392021243</v>
      </c>
      <c r="G92" s="1">
        <f ca="1">G32+NORMINV(RAND(),0,'Total-Smoothed'!$AG$2)</f>
        <v>0.98950242550770207</v>
      </c>
      <c r="H92" s="1">
        <f ca="1">H32+NORMINV(RAND(),0,'Total-Smoothed'!$AG$2)</f>
        <v>1.0411497856178267</v>
      </c>
      <c r="I92" s="1">
        <f ca="1">I32+NORMINV(RAND(),0,'Total-Smoothed'!$AG$2)</f>
        <v>-1.0701824952586536E-2</v>
      </c>
      <c r="J92" s="1">
        <f ca="1">J32+NORMINV(RAND(),0,'Total-Smoothed'!$AG$2)</f>
        <v>5.9194276275050299E-2</v>
      </c>
      <c r="K92" s="1">
        <f ca="1">K32+NORMINV(RAND(),0,'Total-Smoothed'!$AG$2)</f>
        <v>0.16162475834125867</v>
      </c>
      <c r="L92" s="1">
        <f ca="1">L32+NORMINV(RAND(),0,'Total-Smoothed'!$AG$2)</f>
        <v>-0.15137232852705085</v>
      </c>
      <c r="M92" s="1">
        <f ca="1">M32+NORMINV(RAND(),0,'Total-Smoothed'!$AG$2)</f>
        <v>0.62776808829759589</v>
      </c>
      <c r="N92" s="1">
        <f ca="1">N32+NORMINV(RAND(),0,'Total-Smoothed'!$AG$2)</f>
        <v>7.5842758092421067E-2</v>
      </c>
      <c r="O92" s="1">
        <f ca="1">O32+NORMINV(RAND(),0,'Total-Smoothed'!$AG$2)</f>
        <v>0.87206792826360691</v>
      </c>
      <c r="P92" s="1">
        <f ca="1">P32+NORMINV(RAND(),0,'Total-Smoothed'!$AG$2)</f>
        <v>1.0467244381518754</v>
      </c>
      <c r="Q92" s="1">
        <f ca="1">Q32+NORMINV(RAND(),0,'Total-Smoothed'!$AG$2)</f>
        <v>5.4212093214708941E-2</v>
      </c>
      <c r="R92" s="1">
        <f ca="1">R32+NORMINV(RAND(),0,'Total-Smoothed'!$AG$2)</f>
        <v>-2.4990732793960378E-2</v>
      </c>
      <c r="S92" s="1">
        <f ca="1">S32+NORMINV(RAND(),0,'Total-Smoothed'!$AG$2)</f>
        <v>0.12146221336735016</v>
      </c>
      <c r="T92" s="1">
        <f ca="1">T32+NORMINV(RAND(),0,'Total-Smoothed'!$AG$2)</f>
        <v>1.6007631264250467E-2</v>
      </c>
      <c r="U92" s="1">
        <f ca="1">U32+NORMINV(RAND(),0,'Total-Smoothed'!$AG$2)</f>
        <v>3.3186811365042118E-2</v>
      </c>
      <c r="V92" s="1">
        <f ca="1">V32+NORMINV(RAND(),0,'Total-Smoothed'!$AG$2)</f>
        <v>1.0381031025557637</v>
      </c>
      <c r="W92" s="1">
        <f ca="1">W32+NORMINV(RAND(),0,'Total-Smoothed'!$AG$2)</f>
        <v>0.9947726945232952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4.206686453860195E-2</v>
      </c>
      <c r="E93" s="1">
        <f ca="1">E33+NORMINV(RAND(),0,'Total-Smoothed'!$AG$2)</f>
        <v>1.1190097118564635</v>
      </c>
      <c r="F93" s="1">
        <f ca="1">F33+NORMINV(RAND(),0,'Total-Smoothed'!$AG$2)</f>
        <v>1.2024229039911689E-2</v>
      </c>
      <c r="G93" s="1">
        <f ca="1">G33+NORMINV(RAND(),0,'Total-Smoothed'!$AG$2)</f>
        <v>-6.173371038945847E-3</v>
      </c>
      <c r="H93" s="1">
        <f ca="1">H33+NORMINV(RAND(),0,'Total-Smoothed'!$AG$2)</f>
        <v>9.0229290141934204E-2</v>
      </c>
      <c r="I93" s="1">
        <f ca="1">I33+NORMINV(RAND(),0,'Total-Smoothed'!$AG$2)</f>
        <v>0.16252964988043209</v>
      </c>
      <c r="J93" s="1">
        <f ca="1">J33+NORMINV(RAND(),0,'Total-Smoothed'!$AG$2)</f>
        <v>0.13690567917885915</v>
      </c>
      <c r="K93" s="1">
        <f ca="1">K33+NORMINV(RAND(),0,'Total-Smoothed'!$AG$2)</f>
        <v>0.11931124793520359</v>
      </c>
      <c r="L93" s="1">
        <f ca="1">L33+NORMINV(RAND(),0,'Total-Smoothed'!$AG$2)</f>
        <v>-9.302220225577025E-2</v>
      </c>
      <c r="M93" s="1">
        <f ca="1">M33+NORMINV(RAND(),0,'Total-Smoothed'!$AG$2)</f>
        <v>0.18321389158731297</v>
      </c>
      <c r="N93" s="1">
        <f ca="1">N33+NORMINV(RAND(),0,'Total-Smoothed'!$AG$2)</f>
        <v>-4.9748867012659022E-2</v>
      </c>
      <c r="O93" s="1">
        <f ca="1">O33+NORMINV(RAND(),0,'Total-Smoothed'!$AG$2)</f>
        <v>0.66276467806296779</v>
      </c>
      <c r="P93" s="1">
        <f ca="1">P33+NORMINV(RAND(),0,'Total-Smoothed'!$AG$2)</f>
        <v>0.34298212297929759</v>
      </c>
      <c r="Q93" s="1">
        <f ca="1">Q33+NORMINV(RAND(),0,'Total-Smoothed'!$AG$2)</f>
        <v>-7.3581085599001783E-2</v>
      </c>
      <c r="R93" s="1">
        <f ca="1">R33+NORMINV(RAND(),0,'Total-Smoothed'!$AG$2)</f>
        <v>-0.11048059393123603</v>
      </c>
      <c r="S93" s="1">
        <f ca="1">S33+NORMINV(RAND(),0,'Total-Smoothed'!$AG$2)</f>
        <v>0.14036834159854258</v>
      </c>
      <c r="T93" s="1">
        <f ca="1">T33+NORMINV(RAND(),0,'Total-Smoothed'!$AG$2)</f>
        <v>8.0570974751424232E-2</v>
      </c>
      <c r="U93" s="1">
        <f ca="1">U33+NORMINV(RAND(),0,'Total-Smoothed'!$AG$2)</f>
        <v>1.0022911925773466</v>
      </c>
      <c r="V93" s="1">
        <f ca="1">V33+NORMINV(RAND(),0,'Total-Smoothed'!$AG$2)</f>
        <v>0.69253311746759727</v>
      </c>
      <c r="W93" s="1">
        <f ca="1">W33+NORMINV(RAND(),0,'Total-Smoothed'!$AG$2)</f>
        <v>3.1374450096492368E-2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0.23605082680355544</v>
      </c>
      <c r="E94" s="1">
        <f ca="1">E34+NORMINV(RAND(),0,'Total-Smoothed'!$AG$2)</f>
        <v>0.90386966143323066</v>
      </c>
      <c r="F94" s="1">
        <f ca="1">F34+NORMINV(RAND(),0,'Total-Smoothed'!$AG$2)</f>
        <v>-0.23329025630442241</v>
      </c>
      <c r="G94" s="1">
        <f ca="1">G34+NORMINV(RAND(),0,'Total-Smoothed'!$AG$2)</f>
        <v>0.14777192546895523</v>
      </c>
      <c r="H94" s="1">
        <f ca="1">H34+NORMINV(RAND(),0,'Total-Smoothed'!$AG$2)</f>
        <v>0.43532465340890297</v>
      </c>
      <c r="I94" s="1">
        <f ca="1">I34+NORMINV(RAND(),0,'Total-Smoothed'!$AG$2)</f>
        <v>0.10371454298330339</v>
      </c>
      <c r="J94" s="1">
        <f ca="1">J34+NORMINV(RAND(),0,'Total-Smoothed'!$AG$2)</f>
        <v>-9.9974704994882577E-3</v>
      </c>
      <c r="K94" s="1">
        <f ca="1">K34+NORMINV(RAND(),0,'Total-Smoothed'!$AG$2)</f>
        <v>0.9043887824428023</v>
      </c>
      <c r="L94" s="1">
        <f ca="1">L34+NORMINV(RAND(),0,'Total-Smoothed'!$AG$2)</f>
        <v>2.1429883624185665E-2</v>
      </c>
      <c r="M94" s="1">
        <f ca="1">M34+NORMINV(RAND(),0,'Total-Smoothed'!$AG$2)</f>
        <v>-5.0192182669405644E-2</v>
      </c>
      <c r="N94" s="1">
        <f ca="1">N34+NORMINV(RAND(),0,'Total-Smoothed'!$AG$2)</f>
        <v>-0.10939447945838293</v>
      </c>
      <c r="O94" s="1">
        <f ca="1">O34+NORMINV(RAND(),0,'Total-Smoothed'!$AG$2)</f>
        <v>-1.2743079285238318E-2</v>
      </c>
      <c r="P94" s="1">
        <f ca="1">P34+NORMINV(RAND(),0,'Total-Smoothed'!$AG$2)</f>
        <v>0.98588687034819444</v>
      </c>
      <c r="Q94" s="1">
        <f ca="1">Q34+NORMINV(RAND(),0,'Total-Smoothed'!$AG$2)</f>
        <v>8.1827483714745353E-2</v>
      </c>
      <c r="R94" s="1">
        <f ca="1">R34+NORMINV(RAND(),0,'Total-Smoothed'!$AG$2)</f>
        <v>7.8885786875191322E-2</v>
      </c>
      <c r="S94" s="1">
        <f ca="1">S34+NORMINV(RAND(),0,'Total-Smoothed'!$AG$2)</f>
        <v>9.7787264142458294E-2</v>
      </c>
      <c r="T94" s="1">
        <f ca="1">T34+NORMINV(RAND(),0,'Total-Smoothed'!$AG$2)</f>
        <v>1.0742382797598902</v>
      </c>
      <c r="U94" s="1">
        <f ca="1">U34+NORMINV(RAND(),0,'Total-Smoothed'!$AG$2)</f>
        <v>0.1031692670655871</v>
      </c>
      <c r="V94" s="1">
        <f ca="1">V34+NORMINV(RAND(),0,'Total-Smoothed'!$AG$2)</f>
        <v>0.90669579283828972</v>
      </c>
      <c r="W94" s="1">
        <f ca="1">W34+NORMINV(RAND(),0,'Total-Smoothed'!$AG$2)</f>
        <v>0.65232774363564838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0.85658120256758774</v>
      </c>
      <c r="E95" s="1">
        <f ca="1">E35+NORMINV(RAND(),0,'Total-Smoothed'!$AG$2)</f>
        <v>0.36590756116688855</v>
      </c>
      <c r="F95" s="1">
        <f ca="1">F35+NORMINV(RAND(),0,'Total-Smoothed'!$AG$2)</f>
        <v>0.68198185290630509</v>
      </c>
      <c r="G95" s="1">
        <f ca="1">G35+NORMINV(RAND(),0,'Total-Smoothed'!$AG$2)</f>
        <v>0.40607628224011127</v>
      </c>
      <c r="H95" s="1">
        <f ca="1">H35+NORMINV(RAND(),0,'Total-Smoothed'!$AG$2)</f>
        <v>0.70854840178011214</v>
      </c>
      <c r="I95" s="1">
        <f ca="1">I35+NORMINV(RAND(),0,'Total-Smoothed'!$AG$2)</f>
        <v>9.0808572553637681E-2</v>
      </c>
      <c r="J95" s="1">
        <f ca="1">J35+NORMINV(RAND(),0,'Total-Smoothed'!$AG$2)</f>
        <v>-5.7393776760775582E-2</v>
      </c>
      <c r="K95" s="1">
        <f ca="1">K35+NORMINV(RAND(),0,'Total-Smoothed'!$AG$2)</f>
        <v>0.17265014039228938</v>
      </c>
      <c r="L95" s="1">
        <f ca="1">L35+NORMINV(RAND(),0,'Total-Smoothed'!$AG$2)</f>
        <v>9.1144165914069833E-2</v>
      </c>
      <c r="M95" s="1">
        <f ca="1">M35+NORMINV(RAND(),0,'Total-Smoothed'!$AG$2)</f>
        <v>0.18050331679770526</v>
      </c>
      <c r="N95" s="1">
        <f ca="1">N35+NORMINV(RAND(),0,'Total-Smoothed'!$AG$2)</f>
        <v>-2.3380638367148779E-2</v>
      </c>
      <c r="O95" s="1">
        <f ca="1">O35+NORMINV(RAND(),0,'Total-Smoothed'!$AG$2)</f>
        <v>-0.1156507098749326</v>
      </c>
      <c r="P95" s="1">
        <f ca="1">P35+NORMINV(RAND(),0,'Total-Smoothed'!$AG$2)</f>
        <v>0.55291428327490855</v>
      </c>
      <c r="Q95" s="1">
        <f ca="1">Q35+NORMINV(RAND(),0,'Total-Smoothed'!$AG$2)</f>
        <v>-0.14523393158095643</v>
      </c>
      <c r="R95" s="1">
        <f ca="1">R35+NORMINV(RAND(),0,'Total-Smoothed'!$AG$2)</f>
        <v>-1.8444496382253685E-2</v>
      </c>
      <c r="S95" s="1">
        <f ca="1">S35+NORMINV(RAND(),0,'Total-Smoothed'!$AG$2)</f>
        <v>-8.2034088112733189E-2</v>
      </c>
      <c r="T95" s="1">
        <f ca="1">T35+NORMINV(RAND(),0,'Total-Smoothed'!$AG$2)</f>
        <v>-6.2162621692906324E-2</v>
      </c>
      <c r="U95" s="1">
        <f ca="1">U35+NORMINV(RAND(),0,'Total-Smoothed'!$AG$2)</f>
        <v>0.79329317482679562</v>
      </c>
      <c r="V95" s="1">
        <f ca="1">V35+NORMINV(RAND(),0,'Total-Smoothed'!$AG$2)</f>
        <v>0.98073338202954941</v>
      </c>
      <c r="W95" s="1">
        <f ca="1">W35+NORMINV(RAND(),0,'Total-Smoothed'!$AG$2)</f>
        <v>1.0644640074357039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1.1103784500157263</v>
      </c>
      <c r="E96" s="1">
        <f ca="1">E36+NORMINV(RAND(),0,'Total-Smoothed'!$AG$2)</f>
        <v>0.83544584278817036</v>
      </c>
      <c r="F96" s="1">
        <f ca="1">F36+NORMINV(RAND(),0,'Total-Smoothed'!$AG$2)</f>
        <v>0.7341404954240428</v>
      </c>
      <c r="G96" s="1">
        <f ca="1">G36+NORMINV(RAND(),0,'Total-Smoothed'!$AG$2)</f>
        <v>1.1385852785944124</v>
      </c>
      <c r="H96" s="1">
        <f ca="1">H36+NORMINV(RAND(),0,'Total-Smoothed'!$AG$2)</f>
        <v>0.10317089339553283</v>
      </c>
      <c r="I96" s="1">
        <f ca="1">I36+NORMINV(RAND(),0,'Total-Smoothed'!$AG$2)</f>
        <v>6.8412451667375668E-2</v>
      </c>
      <c r="J96" s="1">
        <f ca="1">J36+NORMINV(RAND(),0,'Total-Smoothed'!$AG$2)</f>
        <v>0.11208795384064327</v>
      </c>
      <c r="K96" s="1">
        <f ca="1">K36+NORMINV(RAND(),0,'Total-Smoothed'!$AG$2)</f>
        <v>1.0092607314009927</v>
      </c>
      <c r="L96" s="1">
        <f ca="1">L36+NORMINV(RAND(),0,'Total-Smoothed'!$AG$2)</f>
        <v>3.9972378660105078E-2</v>
      </c>
      <c r="M96" s="1">
        <f ca="1">M36+NORMINV(RAND(),0,'Total-Smoothed'!$AG$2)</f>
        <v>-2.179861674531372E-2</v>
      </c>
      <c r="N96" s="1">
        <f ca="1">N36+NORMINV(RAND(),0,'Total-Smoothed'!$AG$2)</f>
        <v>0.13515844161720211</v>
      </c>
      <c r="O96" s="1">
        <f ca="1">O36+NORMINV(RAND(),0,'Total-Smoothed'!$AG$2)</f>
        <v>3.6141606809416062E-2</v>
      </c>
      <c r="P96" s="1">
        <f ca="1">P36+NORMINV(RAND(),0,'Total-Smoothed'!$AG$2)</f>
        <v>1.0838176729804916</v>
      </c>
      <c r="Q96" s="1">
        <f ca="1">Q36+NORMINV(RAND(),0,'Total-Smoothed'!$AG$2)</f>
        <v>-2.3607345924210293E-2</v>
      </c>
      <c r="R96" s="1">
        <f ca="1">R36+NORMINV(RAND(),0,'Total-Smoothed'!$AG$2)</f>
        <v>9.0822146140858803E-2</v>
      </c>
      <c r="S96" s="1">
        <f ca="1">S36+NORMINV(RAND(),0,'Total-Smoothed'!$AG$2)</f>
        <v>0.14122770209331245</v>
      </c>
      <c r="T96" s="1">
        <f ca="1">T36+NORMINV(RAND(),0,'Total-Smoothed'!$AG$2)</f>
        <v>1.0317174473393682</v>
      </c>
      <c r="U96" s="1">
        <f ca="1">U36+NORMINV(RAND(),0,'Total-Smoothed'!$AG$2)</f>
        <v>0.56130021514448714</v>
      </c>
      <c r="V96" s="1">
        <f ca="1">V36+NORMINV(RAND(),0,'Total-Smoothed'!$AG$2)</f>
        <v>0.89231470095584398</v>
      </c>
      <c r="W96" s="1">
        <f ca="1">W36+NORMINV(RAND(),0,'Total-Smoothed'!$AG$2)</f>
        <v>0.6345701519298923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0.37131975997300759</v>
      </c>
      <c r="E97" s="1">
        <f ca="1">E37+NORMINV(RAND(),0,'Total-Smoothed'!$AG$2)</f>
        <v>0.25582960735561849</v>
      </c>
      <c r="F97" s="1">
        <f ca="1">F37+NORMINV(RAND(),0,'Total-Smoothed'!$AG$2)</f>
        <v>1.0058314407386741</v>
      </c>
      <c r="G97" s="1">
        <f ca="1">G37+NORMINV(RAND(),0,'Total-Smoothed'!$AG$2)</f>
        <v>0.88393167982477328</v>
      </c>
      <c r="H97" s="1">
        <f ca="1">H37+NORMINV(RAND(),0,'Total-Smoothed'!$AG$2)</f>
        <v>2.3619939415699457E-2</v>
      </c>
      <c r="I97" s="1">
        <f ca="1">I37+NORMINV(RAND(),0,'Total-Smoothed'!$AG$2)</f>
        <v>0.14414536543521442</v>
      </c>
      <c r="J97" s="1">
        <f ca="1">J37+NORMINV(RAND(),0,'Total-Smoothed'!$AG$2)</f>
        <v>9.112483548465164E-2</v>
      </c>
      <c r="K97" s="1">
        <f ca="1">K37+NORMINV(RAND(),0,'Total-Smoothed'!$AG$2)</f>
        <v>0.48280691697910538</v>
      </c>
      <c r="L97" s="1">
        <f ca="1">L37+NORMINV(RAND(),0,'Total-Smoothed'!$AG$2)</f>
        <v>0.96581809983644173</v>
      </c>
      <c r="M97" s="1">
        <f ca="1">M37+NORMINV(RAND(),0,'Total-Smoothed'!$AG$2)</f>
        <v>0.3974942662450317</v>
      </c>
      <c r="N97" s="1">
        <f ca="1">N37+NORMINV(RAND(),0,'Total-Smoothed'!$AG$2)</f>
        <v>0.15213492076996601</v>
      </c>
      <c r="O97" s="1">
        <f ca="1">O37+NORMINV(RAND(),0,'Total-Smoothed'!$AG$2)</f>
        <v>-2.3257484577001806E-2</v>
      </c>
      <c r="P97" s="1">
        <f ca="1">P37+NORMINV(RAND(),0,'Total-Smoothed'!$AG$2)</f>
        <v>0.8551473867912136</v>
      </c>
      <c r="Q97" s="1">
        <f ca="1">Q37+NORMINV(RAND(),0,'Total-Smoothed'!$AG$2)</f>
        <v>0.1797621513433508</v>
      </c>
      <c r="R97" s="1">
        <f ca="1">R37+NORMINV(RAND(),0,'Total-Smoothed'!$AG$2)</f>
        <v>-0.15160193505186448</v>
      </c>
      <c r="S97" s="1">
        <f ca="1">S37+NORMINV(RAND(),0,'Total-Smoothed'!$AG$2)</f>
        <v>1.0883066905229786</v>
      </c>
      <c r="T97" s="1">
        <f ca="1">T37+NORMINV(RAND(),0,'Total-Smoothed'!$AG$2)</f>
        <v>0.948871993332423</v>
      </c>
      <c r="U97" s="1">
        <f ca="1">U37+NORMINV(RAND(),0,'Total-Smoothed'!$AG$2)</f>
        <v>0.95366801456997718</v>
      </c>
      <c r="V97" s="1">
        <f ca="1">V37+NORMINV(RAND(),0,'Total-Smoothed'!$AG$2)</f>
        <v>0.91516166585636705</v>
      </c>
      <c r="W97" s="1">
        <f ca="1">W37+NORMINV(RAND(),0,'Total-Smoothed'!$AG$2)</f>
        <v>0.90012143395751099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0.24546891884415847</v>
      </c>
      <c r="E98" s="1">
        <f ca="1">E38+NORMINV(RAND(),0,'Total-Smoothed'!$AG$2)</f>
        <v>0.21620826012117922</v>
      </c>
      <c r="F98" s="1">
        <f ca="1">F38+NORMINV(RAND(),0,'Total-Smoothed'!$AG$2)</f>
        <v>0.56866674498241221</v>
      </c>
      <c r="G98" s="1">
        <f ca="1">G38+NORMINV(RAND(),0,'Total-Smoothed'!$AG$2)</f>
        <v>0.79760384682812469</v>
      </c>
      <c r="H98" s="1">
        <f ca="1">H38+NORMINV(RAND(),0,'Total-Smoothed'!$AG$2)</f>
        <v>0.24966763815203596</v>
      </c>
      <c r="I98" s="1">
        <f ca="1">I38+NORMINV(RAND(),0,'Total-Smoothed'!$AG$2)</f>
        <v>5.5656005658019314E-2</v>
      </c>
      <c r="J98" s="1">
        <f ca="1">J38+NORMINV(RAND(),0,'Total-Smoothed'!$AG$2)</f>
        <v>3.343066864227448E-2</v>
      </c>
      <c r="K98" s="1">
        <f ca="1">K38+NORMINV(RAND(),0,'Total-Smoothed'!$AG$2)</f>
        <v>0.19514134118632895</v>
      </c>
      <c r="L98" s="1">
        <f ca="1">L38+NORMINV(RAND(),0,'Total-Smoothed'!$AG$2)</f>
        <v>0.9675753866205733</v>
      </c>
      <c r="M98" s="1">
        <f ca="1">M38+NORMINV(RAND(),0,'Total-Smoothed'!$AG$2)</f>
        <v>1.4895078419620685E-2</v>
      </c>
      <c r="N98" s="1">
        <f ca="1">N38+NORMINV(RAND(),0,'Total-Smoothed'!$AG$2)</f>
        <v>0.12119861316019856</v>
      </c>
      <c r="O98" s="1">
        <f ca="1">O38+NORMINV(RAND(),0,'Total-Smoothed'!$AG$2)</f>
        <v>0.11381656195602495</v>
      </c>
      <c r="P98" s="1">
        <f ca="1">P38+NORMINV(RAND(),0,'Total-Smoothed'!$AG$2)</f>
        <v>0.28636234095755786</v>
      </c>
      <c r="Q98" s="1">
        <f ca="1">Q38+NORMINV(RAND(),0,'Total-Smoothed'!$AG$2)</f>
        <v>0.12084014710678309</v>
      </c>
      <c r="R98" s="1">
        <f ca="1">R38+NORMINV(RAND(),0,'Total-Smoothed'!$AG$2)</f>
        <v>0.13429419671277609</v>
      </c>
      <c r="S98" s="1">
        <f ca="1">S38+NORMINV(RAND(),0,'Total-Smoothed'!$AG$2)</f>
        <v>0.92376508047952466</v>
      </c>
      <c r="T98" s="1">
        <f ca="1">T38+NORMINV(RAND(),0,'Total-Smoothed'!$AG$2)</f>
        <v>0.2741196024653782</v>
      </c>
      <c r="U98" s="1">
        <f ca="1">U38+NORMINV(RAND(),0,'Total-Smoothed'!$AG$2)</f>
        <v>0.89822093165575945</v>
      </c>
      <c r="V98" s="1">
        <f ca="1">V38+NORMINV(RAND(),0,'Total-Smoothed'!$AG$2)</f>
        <v>0.93472906582228021</v>
      </c>
      <c r="W98" s="1">
        <f ca="1">W38+NORMINV(RAND(),0,'Total-Smoothed'!$AG$2)</f>
        <v>0.9522418955206049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1.0057903995823845</v>
      </c>
      <c r="E99" s="1">
        <f ca="1">E39+NORMINV(RAND(),0,'Total-Smoothed'!$AG$2)</f>
        <v>1.1986034501584777</v>
      </c>
      <c r="F99" s="1">
        <f ca="1">F39+NORMINV(RAND(),0,'Total-Smoothed'!$AG$2)</f>
        <v>0.94370745600495032</v>
      </c>
      <c r="G99" s="1">
        <f ca="1">G39+NORMINV(RAND(),0,'Total-Smoothed'!$AG$2)</f>
        <v>0.95820243421436646</v>
      </c>
      <c r="H99" s="1">
        <f ca="1">H39+NORMINV(RAND(),0,'Total-Smoothed'!$AG$2)</f>
        <v>0.62106700802830606</v>
      </c>
      <c r="I99" s="1">
        <f ca="1">I39+NORMINV(RAND(),0,'Total-Smoothed'!$AG$2)</f>
        <v>9.6804010031310672E-2</v>
      </c>
      <c r="J99" s="1">
        <f ca="1">J39+NORMINV(RAND(),0,'Total-Smoothed'!$AG$2)</f>
        <v>4.7716372368697177E-2</v>
      </c>
      <c r="K99" s="1">
        <f ca="1">K39+NORMINV(RAND(),0,'Total-Smoothed'!$AG$2)</f>
        <v>0.81369775628568197</v>
      </c>
      <c r="L99" s="1">
        <f ca="1">L39+NORMINV(RAND(),0,'Total-Smoothed'!$AG$2)</f>
        <v>1.0097610895001154</v>
      </c>
      <c r="M99" s="1">
        <f ca="1">M39+NORMINV(RAND(),0,'Total-Smoothed'!$AG$2)</f>
        <v>1.0781180349340045</v>
      </c>
      <c r="N99" s="1">
        <f ca="1">N39+NORMINV(RAND(),0,'Total-Smoothed'!$AG$2)</f>
        <v>0.12582131135179753</v>
      </c>
      <c r="O99" s="1">
        <f ca="1">O39+NORMINV(RAND(),0,'Total-Smoothed'!$AG$2)</f>
        <v>1.1071912891781586</v>
      </c>
      <c r="P99" s="1">
        <f ca="1">P39+NORMINV(RAND(),0,'Total-Smoothed'!$AG$2)</f>
        <v>1.0159828175944536</v>
      </c>
      <c r="Q99" s="1">
        <f ca="1">Q39+NORMINV(RAND(),0,'Total-Smoothed'!$AG$2)</f>
        <v>-1.5303541880150602E-2</v>
      </c>
      <c r="R99" s="1">
        <f ca="1">R39+NORMINV(RAND(),0,'Total-Smoothed'!$AG$2)</f>
        <v>4.7189058040224538E-2</v>
      </c>
      <c r="S99" s="1">
        <f ca="1">S39+NORMINV(RAND(),0,'Total-Smoothed'!$AG$2)</f>
        <v>0.81947144989631326</v>
      </c>
      <c r="T99" s="1">
        <f ca="1">T39+NORMINV(RAND(),0,'Total-Smoothed'!$AG$2)</f>
        <v>0.86711665672350857</v>
      </c>
      <c r="U99" s="1">
        <f ca="1">U39+NORMINV(RAND(),0,'Total-Smoothed'!$AG$2)</f>
        <v>0.20503483602306743</v>
      </c>
      <c r="V99" s="1">
        <f ca="1">V39+NORMINV(RAND(),0,'Total-Smoothed'!$AG$2)</f>
        <v>0.97198052401793655</v>
      </c>
      <c r="W99" s="1">
        <f ca="1">W39+NORMINV(RAND(),0,'Total-Smoothed'!$AG$2)</f>
        <v>0.12628012017013324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0.93285077581314013</v>
      </c>
      <c r="E100" s="1">
        <f ca="1">E40+NORMINV(RAND(),0,'Total-Smoothed'!$AG$2)</f>
        <v>1.1975302087773374</v>
      </c>
      <c r="F100" s="1">
        <f ca="1">F40+NORMINV(RAND(),0,'Total-Smoothed'!$AG$2)</f>
        <v>1.0258321247964628</v>
      </c>
      <c r="G100" s="1">
        <f ca="1">G40+NORMINV(RAND(),0,'Total-Smoothed'!$AG$2)</f>
        <v>0.60314874905379401</v>
      </c>
      <c r="H100" s="1">
        <f ca="1">H40+NORMINV(RAND(),0,'Total-Smoothed'!$AG$2)</f>
        <v>-0.13048650472555934</v>
      </c>
      <c r="I100" s="1">
        <f ca="1">I40+NORMINV(RAND(),0,'Total-Smoothed'!$AG$2)</f>
        <v>7.9245987308213167E-2</v>
      </c>
      <c r="J100" s="1">
        <f ca="1">J40+NORMINV(RAND(),0,'Total-Smoothed'!$AG$2)</f>
        <v>1.929314128309402E-2</v>
      </c>
      <c r="K100" s="1">
        <f ca="1">K40+NORMINV(RAND(),0,'Total-Smoothed'!$AG$2)</f>
        <v>0.86069945978796114</v>
      </c>
      <c r="L100" s="1">
        <f ca="1">L40+NORMINV(RAND(),0,'Total-Smoothed'!$AG$2)</f>
        <v>0.89284184075269957</v>
      </c>
      <c r="M100" s="1">
        <f ca="1">M40+NORMINV(RAND(),0,'Total-Smoothed'!$AG$2)</f>
        <v>0.95874209643045138</v>
      </c>
      <c r="N100" s="1">
        <f ca="1">N40+NORMINV(RAND(),0,'Total-Smoothed'!$AG$2)</f>
        <v>8.117137920838402E-2</v>
      </c>
      <c r="O100" s="1">
        <f ca="1">O40+NORMINV(RAND(),0,'Total-Smoothed'!$AG$2)</f>
        <v>1.1967191119569049</v>
      </c>
      <c r="P100" s="1">
        <f ca="1">P40+NORMINV(RAND(),0,'Total-Smoothed'!$AG$2)</f>
        <v>1.0970106137732971</v>
      </c>
      <c r="Q100" s="1">
        <f ca="1">Q40+NORMINV(RAND(),0,'Total-Smoothed'!$AG$2)</f>
        <v>1.7548597290889315E-2</v>
      </c>
      <c r="R100" s="1">
        <f ca="1">R40+NORMINV(RAND(),0,'Total-Smoothed'!$AG$2)</f>
        <v>8.7421097975776504E-2</v>
      </c>
      <c r="S100" s="1">
        <f ca="1">S40+NORMINV(RAND(),0,'Total-Smoothed'!$AG$2)</f>
        <v>0.22973266245612478</v>
      </c>
      <c r="T100" s="1">
        <f ca="1">T40+NORMINV(RAND(),0,'Total-Smoothed'!$AG$2)</f>
        <v>1.064785560131456</v>
      </c>
      <c r="U100" s="1">
        <f ca="1">U40+NORMINV(RAND(),0,'Total-Smoothed'!$AG$2)</f>
        <v>5.512113574241273E-2</v>
      </c>
      <c r="V100" s="1">
        <f ca="1">V40+NORMINV(RAND(),0,'Total-Smoothed'!$AG$2)</f>
        <v>-6.6378006741584644E-3</v>
      </c>
      <c r="W100" s="1">
        <f ca="1">W40+NORMINV(RAND(),0,'Total-Smoothed'!$AG$2)</f>
        <v>0.67051354298834165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-7.6678549918526739E-2</v>
      </c>
      <c r="E101" s="1">
        <f ca="1">E41+NORMINV(RAND(),0,'Total-Smoothed'!$AG$2)</f>
        <v>8.2064287458208859E-2</v>
      </c>
      <c r="F101" s="1">
        <f ca="1">F41+NORMINV(RAND(),0,'Total-Smoothed'!$AG$2)</f>
        <v>0.10263302568035063</v>
      </c>
      <c r="G101" s="1">
        <f ca="1">G41+NORMINV(RAND(),0,'Total-Smoothed'!$AG$2)</f>
        <v>9.6700256610346425E-4</v>
      </c>
      <c r="H101" s="1">
        <f ca="1">H41+NORMINV(RAND(),0,'Total-Smoothed'!$AG$2)</f>
        <v>7.5547522841389797E-2</v>
      </c>
      <c r="I101" s="1">
        <f ca="1">I41+NORMINV(RAND(),0,'Total-Smoothed'!$AG$2)</f>
        <v>0.2208482976593657</v>
      </c>
      <c r="J101" s="1">
        <f ca="1">J41+NORMINV(RAND(),0,'Total-Smoothed'!$AG$2)</f>
        <v>0.1266477264952959</v>
      </c>
      <c r="K101" s="1">
        <f ca="1">K41+NORMINV(RAND(),0,'Total-Smoothed'!$AG$2)</f>
        <v>0.40795079631876258</v>
      </c>
      <c r="L101" s="1">
        <f ca="1">L41+NORMINV(RAND(),0,'Total-Smoothed'!$AG$2)</f>
        <v>0.91189945374952841</v>
      </c>
      <c r="M101" s="1">
        <f ca="1">M41+NORMINV(RAND(),0,'Total-Smoothed'!$AG$2)</f>
        <v>6.4410461750478598E-2</v>
      </c>
      <c r="N101" s="1">
        <f ca="1">N41+NORMINV(RAND(),0,'Total-Smoothed'!$AG$2)</f>
        <v>-0.10431554949579085</v>
      </c>
      <c r="O101" s="1">
        <f ca="1">O41+NORMINV(RAND(),0,'Total-Smoothed'!$AG$2)</f>
        <v>-0.16837807951270753</v>
      </c>
      <c r="P101" s="1">
        <f ca="1">P41+NORMINV(RAND(),0,'Total-Smoothed'!$AG$2)</f>
        <v>-1.2175125402717868E-2</v>
      </c>
      <c r="Q101" s="1">
        <f ca="1">Q41+NORMINV(RAND(),0,'Total-Smoothed'!$AG$2)</f>
        <v>0.12660095499243063</v>
      </c>
      <c r="R101" s="1">
        <f ca="1">R41+NORMINV(RAND(),0,'Total-Smoothed'!$AG$2)</f>
        <v>1.2726136447083265E-2</v>
      </c>
      <c r="S101" s="1">
        <f ca="1">S41+NORMINV(RAND(),0,'Total-Smoothed'!$AG$2)</f>
        <v>0.93561425830463674</v>
      </c>
      <c r="T101" s="1">
        <f ca="1">T41+NORMINV(RAND(),0,'Total-Smoothed'!$AG$2)</f>
        <v>0.65368494147189427</v>
      </c>
      <c r="U101" s="1">
        <f ca="1">U41+NORMINV(RAND(),0,'Total-Smoothed'!$AG$2)</f>
        <v>1.1019907036005834</v>
      </c>
      <c r="V101" s="1">
        <f ca="1">V41+NORMINV(RAND(),0,'Total-Smoothed'!$AG$2)</f>
        <v>6.5515027828256675E-2</v>
      </c>
      <c r="W101" s="1">
        <f ca="1">W41+NORMINV(RAND(),0,'Total-Smoothed'!$AG$2)</f>
        <v>1.0642547837173546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1.0014742169245723</v>
      </c>
      <c r="E102" s="1">
        <f ca="1">E42+NORMINV(RAND(),0,'Total-Smoothed'!$AG$2)</f>
        <v>0.96347038568068788</v>
      </c>
      <c r="F102" s="1">
        <f ca="1">F42+NORMINV(RAND(),0,'Total-Smoothed'!$AG$2)</f>
        <v>1.8335343283550534E-2</v>
      </c>
      <c r="G102" s="1">
        <f ca="1">G42+NORMINV(RAND(),0,'Total-Smoothed'!$AG$2)</f>
        <v>0.42837816508501375</v>
      </c>
      <c r="H102" s="1">
        <f ca="1">H42+NORMINV(RAND(),0,'Total-Smoothed'!$AG$2)</f>
        <v>-2.8043618545852203E-2</v>
      </c>
      <c r="I102" s="1">
        <f ca="1">I42+NORMINV(RAND(),0,'Total-Smoothed'!$AG$2)</f>
        <v>-5.3953908904113487E-2</v>
      </c>
      <c r="J102" s="1">
        <f ca="1">J42+NORMINV(RAND(),0,'Total-Smoothed'!$AG$2)</f>
        <v>4.531310265831659E-2</v>
      </c>
      <c r="K102" s="1">
        <f ca="1">K42+NORMINV(RAND(),0,'Total-Smoothed'!$AG$2)</f>
        <v>0.62149000742971972</v>
      </c>
      <c r="L102" s="1">
        <f ca="1">L42+NORMINV(RAND(),0,'Total-Smoothed'!$AG$2)</f>
        <v>5.6162028281034795E-2</v>
      </c>
      <c r="M102" s="1">
        <f ca="1">M42+NORMINV(RAND(),0,'Total-Smoothed'!$AG$2)</f>
        <v>0.17880375005679272</v>
      </c>
      <c r="N102" s="1">
        <f ca="1">N42+NORMINV(RAND(),0,'Total-Smoothed'!$AG$2)</f>
        <v>0.23260272388952746</v>
      </c>
      <c r="O102" s="1">
        <f ca="1">O42+NORMINV(RAND(),0,'Total-Smoothed'!$AG$2)</f>
        <v>0.1933305233043828</v>
      </c>
      <c r="P102" s="1">
        <f ca="1">P42+NORMINV(RAND(),0,'Total-Smoothed'!$AG$2)</f>
        <v>0.66277066990342803</v>
      </c>
      <c r="Q102" s="1">
        <f ca="1">Q42+NORMINV(RAND(),0,'Total-Smoothed'!$AG$2)</f>
        <v>3.9875464808808395E-2</v>
      </c>
      <c r="R102" s="1">
        <f ca="1">R42+NORMINV(RAND(),0,'Total-Smoothed'!$AG$2)</f>
        <v>0.1464677651331433</v>
      </c>
      <c r="S102" s="1">
        <f ca="1">S42+NORMINV(RAND(),0,'Total-Smoothed'!$AG$2)</f>
        <v>0.97845588164631547</v>
      </c>
      <c r="T102" s="1">
        <f ca="1">T42+NORMINV(RAND(),0,'Total-Smoothed'!$AG$2)</f>
        <v>-9.5388530019788087E-2</v>
      </c>
      <c r="U102" s="1">
        <f ca="1">U42+NORMINV(RAND(),0,'Total-Smoothed'!$AG$2)</f>
        <v>1.0848749893720691</v>
      </c>
      <c r="V102" s="1">
        <f ca="1">V42+NORMINV(RAND(),0,'Total-Smoothed'!$AG$2)</f>
        <v>0.81088625900162636</v>
      </c>
      <c r="W102" s="1">
        <f ca="1">W42+NORMINV(RAND(),0,'Total-Smoothed'!$AG$2)</f>
        <v>0.27073988165437357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0.86652569727037887</v>
      </c>
      <c r="E103" s="1">
        <f ca="1">E43+NORMINV(RAND(),0,'Total-Smoothed'!$AG$2)</f>
        <v>-8.5083646566616794E-2</v>
      </c>
      <c r="F103" s="1">
        <f ca="1">F43+NORMINV(RAND(),0,'Total-Smoothed'!$AG$2)</f>
        <v>-7.3123244244477123E-2</v>
      </c>
      <c r="G103" s="1">
        <f ca="1">G43+NORMINV(RAND(),0,'Total-Smoothed'!$AG$2)</f>
        <v>7.3179197738519955E-3</v>
      </c>
      <c r="H103" s="1">
        <f ca="1">H43+NORMINV(RAND(),0,'Total-Smoothed'!$AG$2)</f>
        <v>0.92711229752838042</v>
      </c>
      <c r="I103" s="1">
        <f ca="1">I43+NORMINV(RAND(),0,'Total-Smoothed'!$AG$2)</f>
        <v>0.11390580337309893</v>
      </c>
      <c r="J103" s="1">
        <f ca="1">J43+NORMINV(RAND(),0,'Total-Smoothed'!$AG$2)</f>
        <v>0.18789208185213532</v>
      </c>
      <c r="K103" s="1">
        <f ca="1">K43+NORMINV(RAND(),0,'Total-Smoothed'!$AG$2)</f>
        <v>0.34167811155711109</v>
      </c>
      <c r="L103" s="1">
        <f ca="1">L43+NORMINV(RAND(),0,'Total-Smoothed'!$AG$2)</f>
        <v>0.10326452227583778</v>
      </c>
      <c r="M103" s="1">
        <f ca="1">M43+NORMINV(RAND(),0,'Total-Smoothed'!$AG$2)</f>
        <v>-1.2469157769576918E-2</v>
      </c>
      <c r="N103" s="1">
        <f ca="1">N43+NORMINV(RAND(),0,'Total-Smoothed'!$AG$2)</f>
        <v>0.1012735628278444</v>
      </c>
      <c r="O103" s="1">
        <f ca="1">O43+NORMINV(RAND(),0,'Total-Smoothed'!$AG$2)</f>
        <v>0.12098470047594725</v>
      </c>
      <c r="P103" s="1">
        <f ca="1">P43+NORMINV(RAND(),0,'Total-Smoothed'!$AG$2)</f>
        <v>7.6481534019614453E-2</v>
      </c>
      <c r="Q103" s="1">
        <f ca="1">Q43+NORMINV(RAND(),0,'Total-Smoothed'!$AG$2)</f>
        <v>0.1047695070817172</v>
      </c>
      <c r="R103" s="1">
        <f ca="1">R43+NORMINV(RAND(),0,'Total-Smoothed'!$AG$2)</f>
        <v>8.7727700565954081E-3</v>
      </c>
      <c r="S103" s="1">
        <f ca="1">S43+NORMINV(RAND(),0,'Total-Smoothed'!$AG$2)</f>
        <v>-4.21380268208979E-2</v>
      </c>
      <c r="T103" s="1">
        <f ca="1">T43+NORMINV(RAND(),0,'Total-Smoothed'!$AG$2)</f>
        <v>9.3253137379140122E-2</v>
      </c>
      <c r="U103" s="1">
        <f ca="1">U43+NORMINV(RAND(),0,'Total-Smoothed'!$AG$2)</f>
        <v>0.24303585044596024</v>
      </c>
      <c r="V103" s="1">
        <f ca="1">V43+NORMINV(RAND(),0,'Total-Smoothed'!$AG$2)</f>
        <v>-7.5648087915171913E-2</v>
      </c>
      <c r="W103" s="1">
        <f ca="1">W43+NORMINV(RAND(),0,'Total-Smoothed'!$AG$2)</f>
        <v>0.92663936802245572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1.0496350171649835</v>
      </c>
      <c r="E104" s="1">
        <f ca="1">E44+NORMINV(RAND(),0,'Total-Smoothed'!$AG$2)</f>
        <v>0.69020576608052686</v>
      </c>
      <c r="F104" s="1">
        <f ca="1">F44+NORMINV(RAND(),0,'Total-Smoothed'!$AG$2)</f>
        <v>0.93809672059850402</v>
      </c>
      <c r="G104" s="1">
        <f ca="1">G44+NORMINV(RAND(),0,'Total-Smoothed'!$AG$2)</f>
        <v>0.16542867605253345</v>
      </c>
      <c r="H104" s="1">
        <f ca="1">H44+NORMINV(RAND(),0,'Total-Smoothed'!$AG$2)</f>
        <v>0.7989087354250628</v>
      </c>
      <c r="I104" s="1">
        <f ca="1">I44+NORMINV(RAND(),0,'Total-Smoothed'!$AG$2)</f>
        <v>-2.8306825586890849E-2</v>
      </c>
      <c r="J104" s="1">
        <f ca="1">J44+NORMINV(RAND(),0,'Total-Smoothed'!$AG$2)</f>
        <v>-0.18395568012992491</v>
      </c>
      <c r="K104" s="1">
        <f ca="1">K44+NORMINV(RAND(),0,'Total-Smoothed'!$AG$2)</f>
        <v>-2.5645670439184018E-2</v>
      </c>
      <c r="L104" s="1">
        <f ca="1">L44+NORMINV(RAND(),0,'Total-Smoothed'!$AG$2)</f>
        <v>0.98845046727203612</v>
      </c>
      <c r="M104" s="1">
        <f ca="1">M44+NORMINV(RAND(),0,'Total-Smoothed'!$AG$2)</f>
        <v>0.97020695696982029</v>
      </c>
      <c r="N104" s="1">
        <f ca="1">N44+NORMINV(RAND(),0,'Total-Smoothed'!$AG$2)</f>
        <v>0.1490065206490159</v>
      </c>
      <c r="O104" s="1">
        <f ca="1">O44+NORMINV(RAND(),0,'Total-Smoothed'!$AG$2)</f>
        <v>0.94005541933159731</v>
      </c>
      <c r="P104" s="1">
        <f ca="1">P44+NORMINV(RAND(),0,'Total-Smoothed'!$AG$2)</f>
        <v>0.33840525219963896</v>
      </c>
      <c r="Q104" s="1">
        <f ca="1">Q44+NORMINV(RAND(),0,'Total-Smoothed'!$AG$2)</f>
        <v>0.11506108130297518</v>
      </c>
      <c r="R104" s="1">
        <f ca="1">R44+NORMINV(RAND(),0,'Total-Smoothed'!$AG$2)</f>
        <v>7.0524939397615116E-2</v>
      </c>
      <c r="S104" s="1">
        <f ca="1">S44+NORMINV(RAND(),0,'Total-Smoothed'!$AG$2)</f>
        <v>-2.8338371113763389E-2</v>
      </c>
      <c r="T104" s="1">
        <f ca="1">T44+NORMINV(RAND(),0,'Total-Smoothed'!$AG$2)</f>
        <v>-2.9833499392328461E-2</v>
      </c>
      <c r="U104" s="1">
        <f ca="1">U44+NORMINV(RAND(),0,'Total-Smoothed'!$AG$2)</f>
        <v>7.4735738001724811E-2</v>
      </c>
      <c r="V104" s="1">
        <f ca="1">V44+NORMINV(RAND(),0,'Total-Smoothed'!$AG$2)</f>
        <v>-5.6131452600349428E-2</v>
      </c>
      <c r="W104" s="1">
        <f ca="1">W44+NORMINV(RAND(),0,'Total-Smoothed'!$AG$2)</f>
        <v>0.86614517887064002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1.021204416129976</v>
      </c>
      <c r="E105" s="1">
        <f ca="1">E45+NORMINV(RAND(),0,'Total-Smoothed'!$AG$2)</f>
        <v>0.95387976539164643</v>
      </c>
      <c r="F105" s="1">
        <f ca="1">F45+NORMINV(RAND(),0,'Total-Smoothed'!$AG$2)</f>
        <v>2.1385395386442491E-3</v>
      </c>
      <c r="G105" s="1">
        <f ca="1">G45+NORMINV(RAND(),0,'Total-Smoothed'!$AG$2)</f>
        <v>-9.8201873444628718E-2</v>
      </c>
      <c r="H105" s="1">
        <f ca="1">H45+NORMINV(RAND(),0,'Total-Smoothed'!$AG$2)</f>
        <v>0.49931869894726022</v>
      </c>
      <c r="I105" s="1">
        <f ca="1">I45+NORMINV(RAND(),0,'Total-Smoothed'!$AG$2)</f>
        <v>0.17469882045551455</v>
      </c>
      <c r="J105" s="1">
        <f ca="1">J45+NORMINV(RAND(),0,'Total-Smoothed'!$AG$2)</f>
        <v>-0.17384049288181963</v>
      </c>
      <c r="K105" s="1">
        <f ca="1">K45+NORMINV(RAND(),0,'Total-Smoothed'!$AG$2)</f>
        <v>-4.0940668341920838E-3</v>
      </c>
      <c r="L105" s="1">
        <f ca="1">L45+NORMINV(RAND(),0,'Total-Smoothed'!$AG$2)</f>
        <v>-3.5476371920040647E-2</v>
      </c>
      <c r="M105" s="1">
        <f ca="1">M45+NORMINV(RAND(),0,'Total-Smoothed'!$AG$2)</f>
        <v>4.5787785719325201E-2</v>
      </c>
      <c r="N105" s="1">
        <f ca="1">N45+NORMINV(RAND(),0,'Total-Smoothed'!$AG$2)</f>
        <v>5.2341964843878389E-3</v>
      </c>
      <c r="O105" s="1">
        <f ca="1">O45+NORMINV(RAND(),0,'Total-Smoothed'!$AG$2)</f>
        <v>0.85021049532928972</v>
      </c>
      <c r="P105" s="1">
        <f ca="1">P45+NORMINV(RAND(),0,'Total-Smoothed'!$AG$2)</f>
        <v>1.2447679736671394E-2</v>
      </c>
      <c r="Q105" s="1">
        <f ca="1">Q45+NORMINV(RAND(),0,'Total-Smoothed'!$AG$2)</f>
        <v>3.2493811116575032E-2</v>
      </c>
      <c r="R105" s="1">
        <f ca="1">R45+NORMINV(RAND(),0,'Total-Smoothed'!$AG$2)</f>
        <v>0.27318388444442743</v>
      </c>
      <c r="S105" s="1">
        <f ca="1">S45+NORMINV(RAND(),0,'Total-Smoothed'!$AG$2)</f>
        <v>2.0602625667631158E-3</v>
      </c>
      <c r="T105" s="1">
        <f ca="1">T45+NORMINV(RAND(),0,'Total-Smoothed'!$AG$2)</f>
        <v>8.9388029386645348E-2</v>
      </c>
      <c r="U105" s="1">
        <f ca="1">U45+NORMINV(RAND(),0,'Total-Smoothed'!$AG$2)</f>
        <v>1.0756908217663819</v>
      </c>
      <c r="V105" s="1">
        <f ca="1">V45+NORMINV(RAND(),0,'Total-Smoothed'!$AG$2)</f>
        <v>1.1391229510150276</v>
      </c>
      <c r="W105" s="1">
        <f ca="1">W45+NORMINV(RAND(),0,'Total-Smoothed'!$AG$2)</f>
        <v>0.94575945252016702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0.9789346261549251</v>
      </c>
      <c r="E106" s="1">
        <f ca="1">E46+NORMINV(RAND(),0,'Total-Smoothed'!$AG$2)</f>
        <v>0.15175278213033547</v>
      </c>
      <c r="F106" s="1">
        <f ca="1">F46+NORMINV(RAND(),0,'Total-Smoothed'!$AG$2)</f>
        <v>1.0125461350936729</v>
      </c>
      <c r="G106" s="1">
        <f ca="1">G46+NORMINV(RAND(),0,'Total-Smoothed'!$AG$2)</f>
        <v>1.0322640007362411</v>
      </c>
      <c r="H106" s="1">
        <f ca="1">H46+NORMINV(RAND(),0,'Total-Smoothed'!$AG$2)</f>
        <v>0.26621357770241683</v>
      </c>
      <c r="I106" s="1">
        <f ca="1">I46+NORMINV(RAND(),0,'Total-Smoothed'!$AG$2)</f>
        <v>-7.792804977328277E-2</v>
      </c>
      <c r="J106" s="1">
        <f ca="1">J46+NORMINV(RAND(),0,'Total-Smoothed'!$AG$2)</f>
        <v>-3.4194801883175495E-2</v>
      </c>
      <c r="K106" s="1">
        <f ca="1">K46+NORMINV(RAND(),0,'Total-Smoothed'!$AG$2)</f>
        <v>8.6282532809712167E-2</v>
      </c>
      <c r="L106" s="1">
        <f ca="1">L46+NORMINV(RAND(),0,'Total-Smoothed'!$AG$2)</f>
        <v>1.0032619654490214</v>
      </c>
      <c r="M106" s="1">
        <f ca="1">M46+NORMINV(RAND(),0,'Total-Smoothed'!$AG$2)</f>
        <v>0.99147406826699069</v>
      </c>
      <c r="N106" s="1">
        <f ca="1">N46+NORMINV(RAND(),0,'Total-Smoothed'!$AG$2)</f>
        <v>5.1989091656214459E-2</v>
      </c>
      <c r="O106" s="1">
        <f ca="1">O46+NORMINV(RAND(),0,'Total-Smoothed'!$AG$2)</f>
        <v>0.83948843591041378</v>
      </c>
      <c r="P106" s="1">
        <f ca="1">P46+NORMINV(RAND(),0,'Total-Smoothed'!$AG$2)</f>
        <v>0.97539024771903171</v>
      </c>
      <c r="Q106" s="1">
        <f ca="1">Q46+NORMINV(RAND(),0,'Total-Smoothed'!$AG$2)</f>
        <v>-9.140751405105639E-2</v>
      </c>
      <c r="R106" s="1">
        <f ca="1">R46+NORMINV(RAND(),0,'Total-Smoothed'!$AG$2)</f>
        <v>7.118463747877371E-2</v>
      </c>
      <c r="S106" s="1">
        <f ca="1">S46+NORMINV(RAND(),0,'Total-Smoothed'!$AG$2)</f>
        <v>8.9814535428337422E-2</v>
      </c>
      <c r="T106" s="1">
        <f ca="1">T46+NORMINV(RAND(),0,'Total-Smoothed'!$AG$2)</f>
        <v>0.29756974287093835</v>
      </c>
      <c r="U106" s="1">
        <f ca="1">U46+NORMINV(RAND(),0,'Total-Smoothed'!$AG$2)</f>
        <v>0.89481957332026141</v>
      </c>
      <c r="V106" s="1">
        <f ca="1">V46+NORMINV(RAND(),0,'Total-Smoothed'!$AG$2)</f>
        <v>0.66787216351098444</v>
      </c>
      <c r="W106" s="1">
        <f ca="1">W46+NORMINV(RAND(),0,'Total-Smoothed'!$AG$2)</f>
        <v>0.94991277570072963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1.0241165902140767</v>
      </c>
      <c r="E107" s="1">
        <f ca="1">E47+NORMINV(RAND(),0,'Total-Smoothed'!$AG$2)</f>
        <v>2.2759782053969405E-3</v>
      </c>
      <c r="F107" s="1">
        <f ca="1">F47+NORMINV(RAND(),0,'Total-Smoothed'!$AG$2)</f>
        <v>0.94582215521423441</v>
      </c>
      <c r="G107" s="1">
        <f ca="1">G47+NORMINV(RAND(),0,'Total-Smoothed'!$AG$2)</f>
        <v>0.75592156218547535</v>
      </c>
      <c r="H107" s="1">
        <f ca="1">H47+NORMINV(RAND(),0,'Total-Smoothed'!$AG$2)</f>
        <v>0.85124123713544242</v>
      </c>
      <c r="I107" s="1">
        <f ca="1">I47+NORMINV(RAND(),0,'Total-Smoothed'!$AG$2)</f>
        <v>-5.1354644190138708E-2</v>
      </c>
      <c r="J107" s="1">
        <f ca="1">J47+NORMINV(RAND(),0,'Total-Smoothed'!$AG$2)</f>
        <v>8.0926248261547512E-2</v>
      </c>
      <c r="K107" s="1">
        <f ca="1">K47+NORMINV(RAND(),0,'Total-Smoothed'!$AG$2)</f>
        <v>3.4543852536522063E-2</v>
      </c>
      <c r="L107" s="1">
        <f ca="1">L47+NORMINV(RAND(),0,'Total-Smoothed'!$AG$2)</f>
        <v>0.96688680961330686</v>
      </c>
      <c r="M107" s="1">
        <f ca="1">M47+NORMINV(RAND(),0,'Total-Smoothed'!$AG$2)</f>
        <v>1.0758258192286807</v>
      </c>
      <c r="N107" s="1">
        <f ca="1">N47+NORMINV(RAND(),0,'Total-Smoothed'!$AG$2)</f>
        <v>0.15910703107116414</v>
      </c>
      <c r="O107" s="1">
        <f ca="1">O47+NORMINV(RAND(),0,'Total-Smoothed'!$AG$2)</f>
        <v>0.93643493183438398</v>
      </c>
      <c r="P107" s="1">
        <f ca="1">P47+NORMINV(RAND(),0,'Total-Smoothed'!$AG$2)</f>
        <v>0.93541506813452857</v>
      </c>
      <c r="Q107" s="1">
        <f ca="1">Q47+NORMINV(RAND(),0,'Total-Smoothed'!$AG$2)</f>
        <v>-1.066407950576017E-2</v>
      </c>
      <c r="R107" s="1">
        <f ca="1">R47+NORMINV(RAND(),0,'Total-Smoothed'!$AG$2)</f>
        <v>-6.617184843194196E-2</v>
      </c>
      <c r="S107" s="1">
        <f ca="1">S47+NORMINV(RAND(),0,'Total-Smoothed'!$AG$2)</f>
        <v>0.18698568176650762</v>
      </c>
      <c r="T107" s="1">
        <f ca="1">T47+NORMINV(RAND(),0,'Total-Smoothed'!$AG$2)</f>
        <v>1.0259137511048744</v>
      </c>
      <c r="U107" s="1">
        <f ca="1">U47+NORMINV(RAND(),0,'Total-Smoothed'!$AG$2)</f>
        <v>-5.2818521799492646E-2</v>
      </c>
      <c r="V107" s="1">
        <f ca="1">V47+NORMINV(RAND(),0,'Total-Smoothed'!$AG$2)</f>
        <v>-9.1156328320882801E-2</v>
      </c>
      <c r="W107" s="1">
        <f ca="1">W47+NORMINV(RAND(),0,'Total-Smoothed'!$AG$2)</f>
        <v>0.89326663651471117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0.93077153336707041</v>
      </c>
      <c r="E108" s="1">
        <f ca="1">E48+NORMINV(RAND(),0,'Total-Smoothed'!$AG$2)</f>
        <v>1.1218834106345179</v>
      </c>
      <c r="F108" s="1">
        <f ca="1">F48+NORMINV(RAND(),0,'Total-Smoothed'!$AG$2)</f>
        <v>0.36650436455308316</v>
      </c>
      <c r="G108" s="1">
        <f ca="1">G48+NORMINV(RAND(),0,'Total-Smoothed'!$AG$2)</f>
        <v>-0.17627266306810793</v>
      </c>
      <c r="H108" s="1">
        <f ca="1">H48+NORMINV(RAND(),0,'Total-Smoothed'!$AG$2)</f>
        <v>0.49425558258422586</v>
      </c>
      <c r="I108" s="1">
        <f ca="1">I48+NORMINV(RAND(),0,'Total-Smoothed'!$AG$2)</f>
        <v>-2.1325821230109759E-2</v>
      </c>
      <c r="J108" s="1">
        <f ca="1">J48+NORMINV(RAND(),0,'Total-Smoothed'!$AG$2)</f>
        <v>0.15216297537199586</v>
      </c>
      <c r="K108" s="1">
        <f ca="1">K48+NORMINV(RAND(),0,'Total-Smoothed'!$AG$2)</f>
        <v>0.11625892314949973</v>
      </c>
      <c r="L108" s="1">
        <f ca="1">L48+NORMINV(RAND(),0,'Total-Smoothed'!$AG$2)</f>
        <v>0.93452915469251907</v>
      </c>
      <c r="M108" s="1">
        <f ca="1">M48+NORMINV(RAND(),0,'Total-Smoothed'!$AG$2)</f>
        <v>1.0088296028900952</v>
      </c>
      <c r="N108" s="1">
        <f ca="1">N48+NORMINV(RAND(),0,'Total-Smoothed'!$AG$2)</f>
        <v>8.5614172681477349E-3</v>
      </c>
      <c r="O108" s="1">
        <f ca="1">O48+NORMINV(RAND(),0,'Total-Smoothed'!$AG$2)</f>
        <v>0.91244140273114005</v>
      </c>
      <c r="P108" s="1">
        <f ca="1">P48+NORMINV(RAND(),0,'Total-Smoothed'!$AG$2)</f>
        <v>5.5156967465096801E-3</v>
      </c>
      <c r="Q108" s="1">
        <f ca="1">Q48+NORMINV(RAND(),0,'Total-Smoothed'!$AG$2)</f>
        <v>3.7253117738901546E-2</v>
      </c>
      <c r="R108" s="1">
        <f ca="1">R48+NORMINV(RAND(),0,'Total-Smoothed'!$AG$2)</f>
        <v>0.15659311413950402</v>
      </c>
      <c r="S108" s="1">
        <f ca="1">S48+NORMINV(RAND(),0,'Total-Smoothed'!$AG$2)</f>
        <v>0.20472093538547151</v>
      </c>
      <c r="T108" s="1">
        <f ca="1">T48+NORMINV(RAND(),0,'Total-Smoothed'!$AG$2)</f>
        <v>4.4562204994803845E-2</v>
      </c>
      <c r="U108" s="1">
        <f ca="1">U48+NORMINV(RAND(),0,'Total-Smoothed'!$AG$2)</f>
        <v>7.1324518179990359E-2</v>
      </c>
      <c r="V108" s="1">
        <f ca="1">V48+NORMINV(RAND(),0,'Total-Smoothed'!$AG$2)</f>
        <v>-0.16110672264306403</v>
      </c>
      <c r="W108" s="1">
        <f ca="1">W48+NORMINV(RAND(),0,'Total-Smoothed'!$AG$2)</f>
        <v>0.7722231310830252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-1.1811412037544714E-2</v>
      </c>
      <c r="E111" s="1">
        <f ca="1">(E61+0.6*(F61+D61)+0.15*G1)/(1+2*0.6+0.15)</f>
        <v>2.6195890752622804E-2</v>
      </c>
      <c r="F111" s="1">
        <f ca="1">(F61+0.6*(G61+E61)+0.15*(D61+H61))/(1+2*0.6+2*0.15)</f>
        <v>6.5556850841487241E-2</v>
      </c>
      <c r="G111" s="1">
        <f t="shared" ref="G111:H126" ca="1" si="10">(G61+0.6*(H61+F61)+0.15*(E61+I61))/(1+2*0.6+2*0.15)</f>
        <v>0.16172902972854411</v>
      </c>
      <c r="H111" s="1">
        <f ca="1">(H61+0.6*(I61+G61)+0.15*(F61+J61))/(1+2*0.6+2*0.15)</f>
        <v>0.28533034286925146</v>
      </c>
      <c r="I111" s="1">
        <f t="shared" ref="I111:U126" ca="1" si="11">(I61+0.6*(J61+H61)+0.15*(G61+K61))/(1+2*0.6+2*0.15)</f>
        <v>0.24621844310735366</v>
      </c>
      <c r="J111" s="1">
        <f t="shared" ca="1" si="11"/>
        <v>0.25348676188258806</v>
      </c>
      <c r="K111" s="1">
        <f t="shared" ca="1" si="11"/>
        <v>0.29325106241782167</v>
      </c>
      <c r="L111" s="1">
        <f t="shared" ca="1" si="11"/>
        <v>0.18355027985613115</v>
      </c>
      <c r="M111" s="1">
        <f t="shared" ca="1" si="11"/>
        <v>4.5152647723254793E-2</v>
      </c>
      <c r="N111" s="1">
        <f t="shared" ca="1" si="11"/>
        <v>-1.1298229126856883E-2</v>
      </c>
      <c r="O111" s="1">
        <f t="shared" ca="1" si="11"/>
        <v>4.1093532548237693E-3</v>
      </c>
      <c r="P111" s="1">
        <f t="shared" ca="1" si="11"/>
        <v>4.4189794897572243E-2</v>
      </c>
      <c r="Q111" s="1">
        <f t="shared" ca="1" si="11"/>
        <v>1.8718654310374838E-2</v>
      </c>
      <c r="R111" s="1">
        <f t="shared" ca="1" si="11"/>
        <v>1.5304756898116296E-2</v>
      </c>
      <c r="S111" s="1">
        <f t="shared" ca="1" si="11"/>
        <v>7.6127181651115899E-2</v>
      </c>
      <c r="T111" s="1">
        <f t="shared" ca="1" si="11"/>
        <v>0.21368126985886488</v>
      </c>
      <c r="U111" s="1">
        <f t="shared" ca="1" si="11"/>
        <v>0.32701185747109385</v>
      </c>
      <c r="V111" s="1">
        <f ca="1">(V61+0.6*(W61+U61)+0.15*T1)/(1+2*0.6+0.15)</f>
        <v>0.37161475128810989</v>
      </c>
      <c r="W111" s="1">
        <f ca="1">(W61+0.6*(V61)+0.15*U61)/(1+0.6+0.15)</f>
        <v>0.51656777388620412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3.1133563246146936E-2</v>
      </c>
      <c r="E112" s="1">
        <f t="shared" ref="E112:E158" ca="1" si="13">(E62+0.6*(F62+D62)+0.15*G2)/(1+2*0.6+0.15)</f>
        <v>9.1593655623873282E-2</v>
      </c>
      <c r="F112" s="1">
        <f t="shared" ref="F112:U127" ca="1" si="14">(F62+0.6*(G62+E62)+0.15*(D62+H62))/(1+2*0.6+2*0.15)</f>
        <v>0.15744715288235728</v>
      </c>
      <c r="G112" s="1">
        <f t="shared" ca="1" si="10"/>
        <v>0.2121469473809045</v>
      </c>
      <c r="H112" s="1">
        <f t="shared" ca="1" si="10"/>
        <v>0.24601887161476607</v>
      </c>
      <c r="I112" s="1">
        <f t="shared" ca="1" si="11"/>
        <v>0.19336745888578205</v>
      </c>
      <c r="J112" s="1">
        <f t="shared" ca="1" si="11"/>
        <v>0.16892139750564852</v>
      </c>
      <c r="K112" s="1">
        <f t="shared" ca="1" si="11"/>
        <v>0.19845041660476309</v>
      </c>
      <c r="L112" s="1">
        <f t="shared" ca="1" si="11"/>
        <v>0.1144695912758759</v>
      </c>
      <c r="M112" s="1">
        <f t="shared" ca="1" si="11"/>
        <v>6.7213573677429639E-2</v>
      </c>
      <c r="N112" s="1">
        <f t="shared" ca="1" si="11"/>
        <v>0.11621827086694617</v>
      </c>
      <c r="O112" s="1">
        <f t="shared" ca="1" si="11"/>
        <v>0.16129334284852595</v>
      </c>
      <c r="P112" s="1">
        <f t="shared" ca="1" si="11"/>
        <v>0.16880485882445023</v>
      </c>
      <c r="Q112" s="1">
        <f t="shared" ca="1" si="11"/>
        <v>0.10523697485555225</v>
      </c>
      <c r="R112" s="1">
        <f t="shared" ca="1" si="11"/>
        <v>7.7794512077861075E-2</v>
      </c>
      <c r="S112" s="1">
        <f t="shared" ca="1" si="11"/>
        <v>0.14918246292668561</v>
      </c>
      <c r="T112" s="1">
        <f t="shared" ca="1" si="11"/>
        <v>0.30565939041094803</v>
      </c>
      <c r="U112" s="1">
        <f t="shared" ca="1" si="11"/>
        <v>0.4435020024285482</v>
      </c>
      <c r="V112" s="1">
        <f t="shared" ref="V112:V158" ca="1" si="15">(V62+0.6*(W62+U62)+0.15*T2)/(1+2*0.6+0.15)</f>
        <v>0.54188090840497027</v>
      </c>
      <c r="W112" s="1">
        <f t="shared" ref="W112:W157" ca="1" si="16">(W62+0.6*(V62)+0.15*U62)/(1+0.6+0.15)</f>
        <v>0.70187261395909883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-4.6286752182716669E-2</v>
      </c>
      <c r="E113" s="1">
        <f t="shared" ca="1" si="13"/>
        <v>-1.9426922385218939E-2</v>
      </c>
      <c r="F113" s="1">
        <f t="shared" ca="1" si="14"/>
        <v>4.6000026597912358E-2</v>
      </c>
      <c r="G113" s="1">
        <f t="shared" ca="1" si="10"/>
        <v>0.14978797303111566</v>
      </c>
      <c r="H113" s="1">
        <f t="shared" ca="1" si="10"/>
        <v>0.26542886941764299</v>
      </c>
      <c r="I113" s="1">
        <f t="shared" ca="1" si="11"/>
        <v>0.25063739709433253</v>
      </c>
      <c r="J113" s="1">
        <f t="shared" ca="1" si="11"/>
        <v>0.23894905152447818</v>
      </c>
      <c r="K113" s="1">
        <f t="shared" ca="1" si="11"/>
        <v>0.23337220413080914</v>
      </c>
      <c r="L113" s="1">
        <f t="shared" ca="1" si="11"/>
        <v>0.11100666164995995</v>
      </c>
      <c r="M113" s="1">
        <f t="shared" ca="1" si="11"/>
        <v>-3.1288191291050094E-3</v>
      </c>
      <c r="N113" s="1">
        <f t="shared" ca="1" si="11"/>
        <v>-2.9382038630808821E-2</v>
      </c>
      <c r="O113" s="1">
        <f t="shared" ca="1" si="11"/>
        <v>-3.5690744925337345E-2</v>
      </c>
      <c r="P113" s="1">
        <f t="shared" ca="1" si="11"/>
        <v>-1.668147969894241E-2</v>
      </c>
      <c r="Q113" s="1">
        <f t="shared" ca="1" si="11"/>
        <v>4.0694745828000846E-2</v>
      </c>
      <c r="R113" s="1">
        <f t="shared" ca="1" si="11"/>
        <v>6.9649453488106611E-2</v>
      </c>
      <c r="S113" s="1">
        <f t="shared" ca="1" si="11"/>
        <v>9.1759341397831262E-2</v>
      </c>
      <c r="T113" s="1">
        <f t="shared" ca="1" si="11"/>
        <v>0.22636810492251511</v>
      </c>
      <c r="U113" s="1">
        <f t="shared" ca="1" si="11"/>
        <v>0.40640720253265794</v>
      </c>
      <c r="V113" s="1">
        <f t="shared" ca="1" si="15"/>
        <v>0.47294178287236871</v>
      </c>
      <c r="W113" s="1">
        <f t="shared" ca="1" si="16"/>
        <v>0.59661708854596895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0.12517337318453134</v>
      </c>
      <c r="E114" s="1">
        <f t="shared" ca="1" si="13"/>
        <v>0.10060662636125181</v>
      </c>
      <c r="F114" s="1">
        <f t="shared" ca="1" si="14"/>
        <v>8.3286193188336438E-2</v>
      </c>
      <c r="G114" s="1">
        <f t="shared" ca="1" si="10"/>
        <v>9.9938112039106311E-2</v>
      </c>
      <c r="H114" s="1">
        <f t="shared" ca="1" si="10"/>
        <v>0.10437897424455327</v>
      </c>
      <c r="I114" s="1">
        <f t="shared" ca="1" si="11"/>
        <v>2.2062898356088701E-2</v>
      </c>
      <c r="J114" s="1">
        <f t="shared" ca="1" si="11"/>
        <v>-2.3810608889417357E-3</v>
      </c>
      <c r="K114" s="1">
        <f t="shared" ca="1" si="11"/>
        <v>3.5835722753448637E-2</v>
      </c>
      <c r="L114" s="1">
        <f t="shared" ca="1" si="11"/>
        <v>4.5712256865709767E-2</v>
      </c>
      <c r="M114" s="1">
        <f t="shared" ca="1" si="11"/>
        <v>5.3608798604835847E-2</v>
      </c>
      <c r="N114" s="1">
        <f t="shared" ca="1" si="11"/>
        <v>6.413295731650745E-2</v>
      </c>
      <c r="O114" s="1">
        <f t="shared" ca="1" si="11"/>
        <v>9.1904269741073547E-2</v>
      </c>
      <c r="P114" s="1">
        <f t="shared" ca="1" si="11"/>
        <v>0.13487414644059248</v>
      </c>
      <c r="Q114" s="1">
        <f t="shared" ca="1" si="11"/>
        <v>0.15724807775857469</v>
      </c>
      <c r="R114" s="1">
        <f t="shared" ca="1" si="11"/>
        <v>0.14511396629344356</v>
      </c>
      <c r="S114" s="1">
        <f t="shared" ca="1" si="11"/>
        <v>0.13591042492985181</v>
      </c>
      <c r="T114" s="1">
        <f t="shared" ca="1" si="11"/>
        <v>0.27740495793675135</v>
      </c>
      <c r="U114" s="1">
        <f t="shared" ca="1" si="11"/>
        <v>0.47077266479298563</v>
      </c>
      <c r="V114" s="1">
        <f t="shared" ca="1" si="15"/>
        <v>0.54373453985639519</v>
      </c>
      <c r="W114" s="1">
        <f t="shared" ca="1" si="16"/>
        <v>0.72340998885617114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5.9448917006269433E-2</v>
      </c>
      <c r="E115" s="1">
        <f t="shared" ca="1" si="13"/>
        <v>4.4437622405166959E-2</v>
      </c>
      <c r="F115" s="1">
        <f t="shared" ca="1" si="14"/>
        <v>0.1109534513011428</v>
      </c>
      <c r="G115" s="1">
        <f t="shared" ca="1" si="10"/>
        <v>0.22952598348439479</v>
      </c>
      <c r="H115" s="1">
        <f t="shared" ca="1" si="10"/>
        <v>0.29252494142394203</v>
      </c>
      <c r="I115" s="1">
        <f t="shared" ca="1" si="11"/>
        <v>0.18325087944699348</v>
      </c>
      <c r="J115" s="1">
        <f t="shared" ca="1" si="11"/>
        <v>0.11839830497990438</v>
      </c>
      <c r="K115" s="1">
        <f t="shared" ca="1" si="11"/>
        <v>0.13046084624404403</v>
      </c>
      <c r="L115" s="1">
        <f t="shared" ca="1" si="11"/>
        <v>8.5503496135980905E-2</v>
      </c>
      <c r="M115" s="1">
        <f t="shared" ca="1" si="11"/>
        <v>3.7155827791148247E-2</v>
      </c>
      <c r="N115" s="1">
        <f t="shared" ca="1" si="11"/>
        <v>3.3033221123194033E-2</v>
      </c>
      <c r="O115" s="1">
        <f t="shared" ca="1" si="11"/>
        <v>6.1551863522291583E-2</v>
      </c>
      <c r="P115" s="1">
        <f t="shared" ca="1" si="11"/>
        <v>0.10815483057681441</v>
      </c>
      <c r="Q115" s="1">
        <f t="shared" ca="1" si="11"/>
        <v>8.7745058700411743E-2</v>
      </c>
      <c r="R115" s="1">
        <f t="shared" ca="1" si="11"/>
        <v>2.2526987517377174E-2</v>
      </c>
      <c r="S115" s="1">
        <f t="shared" ca="1" si="11"/>
        <v>4.1874700953699391E-2</v>
      </c>
      <c r="T115" s="1">
        <f t="shared" ca="1" si="11"/>
        <v>0.17492086506077828</v>
      </c>
      <c r="U115" s="1">
        <f t="shared" ca="1" si="11"/>
        <v>0.30637366897640594</v>
      </c>
      <c r="V115" s="1">
        <f t="shared" ca="1" si="15"/>
        <v>0.42991416224515994</v>
      </c>
      <c r="W115" s="1">
        <f t="shared" ca="1" si="16"/>
        <v>0.66059277130605287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-7.931030096487901E-2</v>
      </c>
      <c r="E116" s="1">
        <f t="shared" ca="1" si="13"/>
        <v>-6.9907814266111423E-2</v>
      </c>
      <c r="F116" s="1">
        <f t="shared" ca="1" si="14"/>
        <v>-2.1914509940121497E-2</v>
      </c>
      <c r="G116" s="1">
        <f t="shared" ca="1" si="10"/>
        <v>0.11021147022785494</v>
      </c>
      <c r="H116" s="1">
        <f t="shared" ca="1" si="10"/>
        <v>0.24032858688050629</v>
      </c>
      <c r="I116" s="1">
        <f t="shared" ca="1" si="11"/>
        <v>0.23225020523102807</v>
      </c>
      <c r="J116" s="1">
        <f t="shared" ca="1" si="11"/>
        <v>0.18373747455000095</v>
      </c>
      <c r="K116" s="1">
        <f t="shared" ca="1" si="11"/>
        <v>0.17403787699777137</v>
      </c>
      <c r="L116" s="1">
        <f t="shared" ca="1" si="11"/>
        <v>8.2823345529145304E-2</v>
      </c>
      <c r="M116" s="1">
        <f t="shared" ca="1" si="11"/>
        <v>-2.1578038569258641E-2</v>
      </c>
      <c r="N116" s="1">
        <f t="shared" ca="1" si="11"/>
        <v>-4.260158744246749E-2</v>
      </c>
      <c r="O116" s="1">
        <f t="shared" ca="1" si="11"/>
        <v>4.651969908194388E-2</v>
      </c>
      <c r="P116" s="1">
        <f t="shared" ca="1" si="11"/>
        <v>0.10836148671944486</v>
      </c>
      <c r="Q116" s="1">
        <f t="shared" ca="1" si="11"/>
        <v>8.9438698690157831E-2</v>
      </c>
      <c r="R116" s="1">
        <f t="shared" ca="1" si="11"/>
        <v>6.2605808610455616E-2</v>
      </c>
      <c r="S116" s="1">
        <f t="shared" ca="1" si="11"/>
        <v>0.14203979768634617</v>
      </c>
      <c r="T116" s="1">
        <f t="shared" ca="1" si="11"/>
        <v>0.33184488061698036</v>
      </c>
      <c r="U116" s="1">
        <f t="shared" ca="1" si="11"/>
        <v>0.49575875741753073</v>
      </c>
      <c r="V116" s="1">
        <f t="shared" ca="1" si="15"/>
        <v>0.49702876128795842</v>
      </c>
      <c r="W116" s="1">
        <f t="shared" ca="1" si="16"/>
        <v>0.64580928343161281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-7.2015291171672975E-3</v>
      </c>
      <c r="E117" s="1">
        <f t="shared" ca="1" si="13"/>
        <v>-5.1642700533887451E-3</v>
      </c>
      <c r="F117" s="1">
        <f t="shared" ca="1" si="14"/>
        <v>6.6488537882468918E-2</v>
      </c>
      <c r="G117" s="1">
        <f t="shared" ca="1" si="10"/>
        <v>0.13032543444184516</v>
      </c>
      <c r="H117" s="1">
        <f t="shared" ca="1" si="10"/>
        <v>0.12588722807097802</v>
      </c>
      <c r="I117" s="1">
        <f t="shared" ca="1" si="11"/>
        <v>4.720823901756379E-2</v>
      </c>
      <c r="J117" s="1">
        <f t="shared" ca="1" si="11"/>
        <v>2.3867547620849708E-2</v>
      </c>
      <c r="K117" s="1">
        <f t="shared" ca="1" si="11"/>
        <v>5.5176316308341258E-2</v>
      </c>
      <c r="L117" s="1">
        <f t="shared" ca="1" si="11"/>
        <v>-1.3161532244480145E-3</v>
      </c>
      <c r="M117" s="1">
        <f t="shared" ca="1" si="11"/>
        <v>6.8028696172864386E-3</v>
      </c>
      <c r="N117" s="1">
        <f t="shared" ca="1" si="11"/>
        <v>4.7171519881028481E-2</v>
      </c>
      <c r="O117" s="1">
        <f t="shared" ca="1" si="11"/>
        <v>4.6478679751981805E-2</v>
      </c>
      <c r="P117" s="1">
        <f t="shared" ca="1" si="11"/>
        <v>4.7354322261076928E-2</v>
      </c>
      <c r="Q117" s="1">
        <f t="shared" ca="1" si="11"/>
        <v>5.9069952398787172E-2</v>
      </c>
      <c r="R117" s="1">
        <f t="shared" ca="1" si="11"/>
        <v>3.2902463448230834E-2</v>
      </c>
      <c r="S117" s="1">
        <f t="shared" ca="1" si="11"/>
        <v>-1.0198242867880031E-2</v>
      </c>
      <c r="T117" s="1">
        <f t="shared" ca="1" si="11"/>
        <v>7.5725666042634684E-2</v>
      </c>
      <c r="U117" s="1">
        <f t="shared" ca="1" si="11"/>
        <v>0.23239462988805365</v>
      </c>
      <c r="V117" s="1">
        <f t="shared" ca="1" si="15"/>
        <v>0.35333262416749628</v>
      </c>
      <c r="W117" s="1">
        <f t="shared" ca="1" si="16"/>
        <v>0.58369274164119767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-7.8319136913975011E-3</v>
      </c>
      <c r="E118" s="1">
        <f t="shared" ca="1" si="13"/>
        <v>-2.4253021277205768E-2</v>
      </c>
      <c r="F118" s="1">
        <f t="shared" ca="1" si="14"/>
        <v>-1.0415463727493051E-3</v>
      </c>
      <c r="G118" s="1">
        <f t="shared" ca="1" si="10"/>
        <v>6.6717073057693838E-2</v>
      </c>
      <c r="H118" s="1">
        <f t="shared" ca="1" si="10"/>
        <v>0.13804123887340608</v>
      </c>
      <c r="I118" s="1">
        <f t="shared" ca="1" si="11"/>
        <v>0.14148715726001443</v>
      </c>
      <c r="J118" s="1">
        <f t="shared" ca="1" si="11"/>
        <v>0.14905843950911624</v>
      </c>
      <c r="K118" s="1">
        <f t="shared" ca="1" si="11"/>
        <v>0.21079952274112274</v>
      </c>
      <c r="L118" s="1">
        <f t="shared" ca="1" si="11"/>
        <v>0.2647531110934781</v>
      </c>
      <c r="M118" s="1">
        <f t="shared" ca="1" si="11"/>
        <v>0.18962519333651545</v>
      </c>
      <c r="N118" s="1">
        <f t="shared" ca="1" si="11"/>
        <v>8.0932925554863713E-2</v>
      </c>
      <c r="O118" s="1">
        <f t="shared" ca="1" si="11"/>
        <v>4.341628746225927E-2</v>
      </c>
      <c r="P118" s="1">
        <f t="shared" ca="1" si="11"/>
        <v>6.7195687484382621E-2</v>
      </c>
      <c r="Q118" s="1">
        <f t="shared" ca="1" si="11"/>
        <v>8.5487404264710548E-2</v>
      </c>
      <c r="R118" s="1">
        <f t="shared" ca="1" si="11"/>
        <v>9.2658048402030874E-2</v>
      </c>
      <c r="S118" s="1">
        <f t="shared" ca="1" si="11"/>
        <v>0.17546346919516648</v>
      </c>
      <c r="T118" s="1">
        <f t="shared" ca="1" si="11"/>
        <v>0.33045265258962525</v>
      </c>
      <c r="U118" s="1">
        <f t="shared" ca="1" si="11"/>
        <v>0.47067413411906162</v>
      </c>
      <c r="V118" s="1">
        <f t="shared" ca="1" si="15"/>
        <v>0.50004848060282481</v>
      </c>
      <c r="W118" s="1">
        <f t="shared" ca="1" si="16"/>
        <v>0.67268281118903273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-7.4521803160848749E-2</v>
      </c>
      <c r="E119" s="1">
        <f t="shared" ca="1" si="13"/>
        <v>-6.4977810811366499E-2</v>
      </c>
      <c r="F119" s="1">
        <f t="shared" ca="1" si="14"/>
        <v>-8.149730135552978E-2</v>
      </c>
      <c r="G119" s="1">
        <f t="shared" ca="1" si="10"/>
        <v>-5.1600782784182064E-2</v>
      </c>
      <c r="H119" s="1">
        <f t="shared" ca="1" si="10"/>
        <v>1.8572492267878118E-2</v>
      </c>
      <c r="I119" s="1">
        <f t="shared" ca="1" si="11"/>
        <v>5.1173307105386298E-2</v>
      </c>
      <c r="J119" s="1">
        <f t="shared" ca="1" si="11"/>
        <v>8.5977773224986981E-2</v>
      </c>
      <c r="K119" s="1">
        <f t="shared" ca="1" si="11"/>
        <v>0.11678576546891943</v>
      </c>
      <c r="L119" s="1">
        <f t="shared" ca="1" si="11"/>
        <v>0.12416828353746094</v>
      </c>
      <c r="M119" s="1">
        <f t="shared" ca="1" si="11"/>
        <v>8.8853433700700132E-2</v>
      </c>
      <c r="N119" s="1">
        <f t="shared" ca="1" si="11"/>
        <v>5.6964803123966491E-2</v>
      </c>
      <c r="O119" s="1">
        <f t="shared" ca="1" si="11"/>
        <v>-6.0428006946166256E-4</v>
      </c>
      <c r="P119" s="1">
        <f t="shared" ca="1" si="11"/>
        <v>-2.3564457632184278E-2</v>
      </c>
      <c r="Q119" s="1">
        <f t="shared" ca="1" si="11"/>
        <v>-1.206525873853961E-2</v>
      </c>
      <c r="R119" s="1">
        <f t="shared" ca="1" si="11"/>
        <v>-4.3779672405298096E-3</v>
      </c>
      <c r="S119" s="1">
        <f t="shared" ca="1" si="11"/>
        <v>5.576270626474937E-2</v>
      </c>
      <c r="T119" s="1">
        <f t="shared" ca="1" si="11"/>
        <v>0.23150432174467345</v>
      </c>
      <c r="U119" s="1">
        <f t="shared" ca="1" si="11"/>
        <v>0.42637986531532934</v>
      </c>
      <c r="V119" s="1">
        <f t="shared" ca="1" si="15"/>
        <v>0.50053971556752141</v>
      </c>
      <c r="W119" s="1">
        <f t="shared" ca="1" si="16"/>
        <v>0.63840314527661146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1.6545646484432221E-2</v>
      </c>
      <c r="E120" s="1">
        <f t="shared" ca="1" si="13"/>
        <v>2.8774951623439248E-2</v>
      </c>
      <c r="F120" s="1">
        <f t="shared" ca="1" si="14"/>
        <v>4.5855079104868302E-2</v>
      </c>
      <c r="G120" s="1">
        <f t="shared" ca="1" si="10"/>
        <v>7.3108399088862408E-2</v>
      </c>
      <c r="H120" s="1">
        <f t="shared" ca="1" si="10"/>
        <v>6.863453110957736E-2</v>
      </c>
      <c r="I120" s="1">
        <f t="shared" ca="1" si="11"/>
        <v>2.9733549031290819E-2</v>
      </c>
      <c r="J120" s="1">
        <f t="shared" ca="1" si="11"/>
        <v>-5.4295346157404653E-3</v>
      </c>
      <c r="K120" s="1">
        <f t="shared" ca="1" si="11"/>
        <v>1.4167574740031738E-2</v>
      </c>
      <c r="L120" s="1">
        <f t="shared" ca="1" si="11"/>
        <v>1.6359993035695852E-2</v>
      </c>
      <c r="M120" s="1">
        <f t="shared" ca="1" si="11"/>
        <v>-7.037253119319571E-3</v>
      </c>
      <c r="N120" s="1">
        <f t="shared" ca="1" si="11"/>
        <v>7.7064313128691374E-3</v>
      </c>
      <c r="O120" s="1">
        <f t="shared" ca="1" si="11"/>
        <v>2.2373313691181444E-2</v>
      </c>
      <c r="P120" s="1">
        <f t="shared" ca="1" si="11"/>
        <v>4.268565795760558E-2</v>
      </c>
      <c r="Q120" s="1">
        <f t="shared" ca="1" si="11"/>
        <v>6.2764150992015627E-2</v>
      </c>
      <c r="R120" s="1">
        <f t="shared" ca="1" si="11"/>
        <v>5.6652329848180895E-2</v>
      </c>
      <c r="S120" s="1">
        <f t="shared" ca="1" si="11"/>
        <v>4.1755178037954727E-2</v>
      </c>
      <c r="T120" s="1">
        <f t="shared" ca="1" si="11"/>
        <v>0.13526376243619401</v>
      </c>
      <c r="U120" s="1">
        <f t="shared" ca="1" si="11"/>
        <v>0.30413481448447632</v>
      </c>
      <c r="V120" s="1">
        <f t="shared" ca="1" si="15"/>
        <v>0.41676155423780342</v>
      </c>
      <c r="W120" s="1">
        <f t="shared" ca="1" si="16"/>
        <v>0.67406149897325551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8.9014045272824333E-2</v>
      </c>
      <c r="E121" s="1">
        <f t="shared" ca="1" si="13"/>
        <v>6.9670653025544746E-2</v>
      </c>
      <c r="F121" s="1">
        <f t="shared" ca="1" si="14"/>
        <v>9.0073383549962388E-2</v>
      </c>
      <c r="G121" s="1">
        <f t="shared" ca="1" si="10"/>
        <v>0.22492963702216895</v>
      </c>
      <c r="H121" s="1">
        <f t="shared" ca="1" si="10"/>
        <v>0.34376556998367908</v>
      </c>
      <c r="I121" s="1">
        <f t="shared" ca="1" si="11"/>
        <v>0.21965934295837819</v>
      </c>
      <c r="J121" s="1">
        <f t="shared" ca="1" si="11"/>
        <v>0.16157019079329671</v>
      </c>
      <c r="K121" s="1">
        <f t="shared" ca="1" si="11"/>
        <v>0.20698111976779304</v>
      </c>
      <c r="L121" s="1">
        <f t="shared" ca="1" si="11"/>
        <v>0.17515661020699591</v>
      </c>
      <c r="M121" s="1">
        <f t="shared" ca="1" si="11"/>
        <v>9.9074610049307579E-2</v>
      </c>
      <c r="N121" s="1">
        <f t="shared" ca="1" si="11"/>
        <v>5.2609660753126807E-2</v>
      </c>
      <c r="O121" s="1">
        <f t="shared" ca="1" si="11"/>
        <v>5.9824137634537013E-2</v>
      </c>
      <c r="P121" s="1">
        <f t="shared" ca="1" si="11"/>
        <v>6.4631169080270195E-2</v>
      </c>
      <c r="Q121" s="1">
        <f t="shared" ca="1" si="11"/>
        <v>3.271395900733106E-2</v>
      </c>
      <c r="R121" s="1">
        <f t="shared" ca="1" si="11"/>
        <v>3.9505166137339322E-2</v>
      </c>
      <c r="S121" s="1">
        <f t="shared" ca="1" si="11"/>
        <v>0.10597341819281225</v>
      </c>
      <c r="T121" s="1">
        <f t="shared" ca="1" si="11"/>
        <v>0.20227587725906013</v>
      </c>
      <c r="U121" s="1">
        <f t="shared" ca="1" si="11"/>
        <v>0.25468891039673791</v>
      </c>
      <c r="V121" s="1">
        <f t="shared" ca="1" si="15"/>
        <v>0.35881066322428645</v>
      </c>
      <c r="W121" s="1">
        <f t="shared" ca="1" si="16"/>
        <v>0.63058940922763163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6.9491465867679875E-2</v>
      </c>
      <c r="E122" s="1">
        <f t="shared" ca="1" si="13"/>
        <v>3.2919320968469938E-2</v>
      </c>
      <c r="F122" s="1">
        <f t="shared" ca="1" si="14"/>
        <v>4.3517547931045716E-2</v>
      </c>
      <c r="G122" s="1">
        <f t="shared" ca="1" si="10"/>
        <v>0.14611995712310269</v>
      </c>
      <c r="H122" s="1">
        <f t="shared" ca="1" si="10"/>
        <v>0.27064360408446536</v>
      </c>
      <c r="I122" s="1">
        <f t="shared" ca="1" si="11"/>
        <v>0.22753319181266979</v>
      </c>
      <c r="J122" s="1">
        <f t="shared" ca="1" si="11"/>
        <v>0.1638602262373785</v>
      </c>
      <c r="K122" s="1">
        <f t="shared" ca="1" si="11"/>
        <v>0.12752831042015819</v>
      </c>
      <c r="L122" s="1">
        <f t="shared" ca="1" si="11"/>
        <v>6.1208202103087514E-2</v>
      </c>
      <c r="M122" s="1">
        <f t="shared" ca="1" si="11"/>
        <v>-1.1072590269551007E-3</v>
      </c>
      <c r="N122" s="1">
        <f t="shared" ca="1" si="11"/>
        <v>-5.5241195490312742E-2</v>
      </c>
      <c r="O122" s="1">
        <f t="shared" ca="1" si="11"/>
        <v>-7.1941312813716699E-2</v>
      </c>
      <c r="P122" s="1">
        <f t="shared" ca="1" si="11"/>
        <v>7.0968480214875038E-3</v>
      </c>
      <c r="Q122" s="1">
        <f t="shared" ca="1" si="11"/>
        <v>0.10122350337208537</v>
      </c>
      <c r="R122" s="1">
        <f t="shared" ca="1" si="11"/>
        <v>8.8843723174083372E-2</v>
      </c>
      <c r="S122" s="1">
        <f t="shared" ca="1" si="11"/>
        <v>9.6138792205482201E-2</v>
      </c>
      <c r="T122" s="1">
        <f t="shared" ca="1" si="11"/>
        <v>0.21094426496401245</v>
      </c>
      <c r="U122" s="1">
        <f t="shared" ca="1" si="11"/>
        <v>0.32594037860340935</v>
      </c>
      <c r="V122" s="1">
        <f t="shared" ca="1" si="15"/>
        <v>0.39859489293617328</v>
      </c>
      <c r="W122" s="1">
        <f t="shared" ca="1" si="16"/>
        <v>0.62567383245383568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3.3267732136903365E-2</v>
      </c>
      <c r="E123" s="1">
        <f t="shared" ca="1" si="13"/>
        <v>2.8211975785594715E-2</v>
      </c>
      <c r="F123" s="1">
        <f t="shared" ca="1" si="14"/>
        <v>0.11157500579850588</v>
      </c>
      <c r="G123" s="1">
        <f t="shared" ca="1" si="10"/>
        <v>0.16309770322196365</v>
      </c>
      <c r="H123" s="1">
        <f t="shared" ca="1" si="10"/>
        <v>0.14913183804037219</v>
      </c>
      <c r="I123" s="1">
        <f t="shared" ca="1" si="11"/>
        <v>9.9988631280997955E-2</v>
      </c>
      <c r="J123" s="1">
        <f t="shared" ca="1" si="11"/>
        <v>0.12120945247285693</v>
      </c>
      <c r="K123" s="1">
        <f t="shared" ca="1" si="11"/>
        <v>0.20585392181401399</v>
      </c>
      <c r="L123" s="1">
        <f t="shared" ca="1" si="11"/>
        <v>0.20577615248698605</v>
      </c>
      <c r="M123" s="1">
        <f t="shared" ca="1" si="11"/>
        <v>0.11000944595934559</v>
      </c>
      <c r="N123" s="1">
        <f t="shared" ca="1" si="11"/>
        <v>2.0856473789490446E-2</v>
      </c>
      <c r="O123" s="1">
        <f t="shared" ca="1" si="11"/>
        <v>-1.3382255368653641E-2</v>
      </c>
      <c r="P123" s="1">
        <f t="shared" ca="1" si="11"/>
        <v>1.5357432049851252E-3</v>
      </c>
      <c r="Q123" s="1">
        <f t="shared" ca="1" si="11"/>
        <v>1.8938177039001212E-2</v>
      </c>
      <c r="R123" s="1">
        <f t="shared" ca="1" si="11"/>
        <v>5.4652537316912719E-2</v>
      </c>
      <c r="S123" s="1">
        <f t="shared" ca="1" si="11"/>
        <v>9.9980275569312257E-2</v>
      </c>
      <c r="T123" s="1">
        <f t="shared" ca="1" si="11"/>
        <v>0.24503715036343027</v>
      </c>
      <c r="U123" s="1">
        <f t="shared" ca="1" si="11"/>
        <v>0.43901849353188033</v>
      </c>
      <c r="V123" s="1">
        <f t="shared" ca="1" si="15"/>
        <v>0.47819103755839576</v>
      </c>
      <c r="W123" s="1">
        <f t="shared" ca="1" si="16"/>
        <v>0.60227862508861763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2.4931110904045591E-2</v>
      </c>
      <c r="E124" s="1">
        <f t="shared" ca="1" si="13"/>
        <v>9.7935005787131768E-2</v>
      </c>
      <c r="F124" s="1">
        <f t="shared" ca="1" si="14"/>
        <v>9.6402807680604843E-2</v>
      </c>
      <c r="G124" s="1">
        <f t="shared" ca="1" si="10"/>
        <v>0.11896433671123172</v>
      </c>
      <c r="H124" s="1">
        <f t="shared" ca="1" si="10"/>
        <v>0.21523564727172967</v>
      </c>
      <c r="I124" s="1">
        <f t="shared" ca="1" si="11"/>
        <v>0.24964726753523853</v>
      </c>
      <c r="J124" s="1">
        <f t="shared" ca="1" si="11"/>
        <v>0.22484881421463751</v>
      </c>
      <c r="K124" s="1">
        <f t="shared" ca="1" si="11"/>
        <v>0.20107969655020211</v>
      </c>
      <c r="L124" s="1">
        <f t="shared" ca="1" si="11"/>
        <v>0.10399868575347844</v>
      </c>
      <c r="M124" s="1">
        <f t="shared" ca="1" si="11"/>
        <v>1.476585539926673E-2</v>
      </c>
      <c r="N124" s="1">
        <f t="shared" ca="1" si="11"/>
        <v>3.0529264352047308E-3</v>
      </c>
      <c r="O124" s="1">
        <f t="shared" ca="1" si="11"/>
        <v>8.8320534200241919E-3</v>
      </c>
      <c r="P124" s="1">
        <f t="shared" ca="1" si="11"/>
        <v>3.8244650629962039E-2</v>
      </c>
      <c r="Q124" s="1">
        <f t="shared" ca="1" si="11"/>
        <v>4.495591545775722E-2</v>
      </c>
      <c r="R124" s="1">
        <f t="shared" ca="1" si="11"/>
        <v>6.5969681273752388E-3</v>
      </c>
      <c r="S124" s="1">
        <f t="shared" ca="1" si="11"/>
        <v>9.3092623789286285E-3</v>
      </c>
      <c r="T124" s="1">
        <f t="shared" ca="1" si="11"/>
        <v>0.21268659980879673</v>
      </c>
      <c r="U124" s="1">
        <f t="shared" ca="1" si="11"/>
        <v>0.42324305289080433</v>
      </c>
      <c r="V124" s="1">
        <f t="shared" ca="1" si="15"/>
        <v>0.45134837102158687</v>
      </c>
      <c r="W124" s="1">
        <f t="shared" ca="1" si="16"/>
        <v>0.59309712866275588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-3.4893473698271171E-2</v>
      </c>
      <c r="E125" s="1">
        <f t="shared" ca="1" si="13"/>
        <v>4.3346349574976198E-2</v>
      </c>
      <c r="F125" s="1">
        <f t="shared" ca="1" si="14"/>
        <v>5.9040801367956253E-2</v>
      </c>
      <c r="G125" s="1">
        <f t="shared" ca="1" si="10"/>
        <v>2.6038986484250692E-2</v>
      </c>
      <c r="H125" s="1">
        <f t="shared" ca="1" si="10"/>
        <v>-1.109919720596307E-3</v>
      </c>
      <c r="I125" s="1">
        <f t="shared" ca="1" si="11"/>
        <v>8.2729028040450184E-3</v>
      </c>
      <c r="J125" s="1">
        <f t="shared" ca="1" si="11"/>
        <v>9.1816595412380089E-2</v>
      </c>
      <c r="K125" s="1">
        <f t="shared" ca="1" si="11"/>
        <v>0.18885528079664166</v>
      </c>
      <c r="L125" s="1">
        <f t="shared" ca="1" si="11"/>
        <v>0.21380080072356611</v>
      </c>
      <c r="M125" s="1">
        <f t="shared" ca="1" si="11"/>
        <v>0.20984373676749155</v>
      </c>
      <c r="N125" s="1">
        <f t="shared" ca="1" si="11"/>
        <v>0.17416741785010131</v>
      </c>
      <c r="O125" s="1">
        <f t="shared" ca="1" si="11"/>
        <v>0.10376551588218723</v>
      </c>
      <c r="P125" s="1">
        <f t="shared" ca="1" si="11"/>
        <v>3.5839297560132835E-2</v>
      </c>
      <c r="Q125" s="1">
        <f t="shared" ca="1" si="11"/>
        <v>9.6085414061831825E-3</v>
      </c>
      <c r="R125" s="1">
        <f t="shared" ca="1" si="11"/>
        <v>4.5953235115342383E-2</v>
      </c>
      <c r="S125" s="1">
        <f t="shared" ca="1" si="11"/>
        <v>0.12649791527676349</v>
      </c>
      <c r="T125" s="1">
        <f t="shared" ca="1" si="11"/>
        <v>0.29482438473138012</v>
      </c>
      <c r="U125" s="1">
        <f t="shared" ca="1" si="11"/>
        <v>0.50703628987206328</v>
      </c>
      <c r="V125" s="1">
        <f t="shared" ca="1" si="15"/>
        <v>0.5302855050772497</v>
      </c>
      <c r="W125" s="1">
        <f t="shared" ca="1" si="16"/>
        <v>0.59006374286140528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0.11774161384425773</v>
      </c>
      <c r="E126" s="1">
        <f t="shared" ca="1" si="13"/>
        <v>5.7328957233791653E-2</v>
      </c>
      <c r="F126" s="1">
        <f t="shared" ca="1" si="14"/>
        <v>5.4835492796431594E-2</v>
      </c>
      <c r="G126" s="1">
        <f t="shared" ca="1" si="10"/>
        <v>0.11579113358341217</v>
      </c>
      <c r="H126" s="1">
        <f t="shared" ca="1" si="10"/>
        <v>0.17224095086421537</v>
      </c>
      <c r="I126" s="1">
        <f t="shared" ca="1" si="11"/>
        <v>0.18274331518082512</v>
      </c>
      <c r="J126" s="1">
        <f t="shared" ca="1" si="11"/>
        <v>0.21123827567471251</v>
      </c>
      <c r="K126" s="1">
        <f t="shared" ca="1" si="11"/>
        <v>0.19215670731929885</v>
      </c>
      <c r="L126" s="1">
        <f t="shared" ca="1" si="11"/>
        <v>0.10275114235048162</v>
      </c>
      <c r="M126" s="1">
        <f t="shared" ca="1" si="11"/>
        <v>4.9201374179398814E-2</v>
      </c>
      <c r="N126" s="1">
        <f t="shared" ca="1" si="11"/>
        <v>4.0287724745645417E-2</v>
      </c>
      <c r="O126" s="1">
        <f t="shared" ca="1" si="11"/>
        <v>8.487798268095462E-3</v>
      </c>
      <c r="P126" s="1">
        <f t="shared" ca="1" si="11"/>
        <v>3.4058168602324273E-3</v>
      </c>
      <c r="Q126" s="1">
        <f t="shared" ca="1" si="11"/>
        <v>3.4657612482990159E-2</v>
      </c>
      <c r="R126" s="1">
        <f t="shared" ca="1" si="11"/>
        <v>0.10866355222558821</v>
      </c>
      <c r="S126" s="1">
        <f t="shared" ca="1" si="11"/>
        <v>0.21701270634895872</v>
      </c>
      <c r="T126" s="1">
        <f t="shared" ca="1" si="11"/>
        <v>0.34398954918147717</v>
      </c>
      <c r="U126" s="1">
        <f t="shared" ca="1" si="11"/>
        <v>0.43775330431565235</v>
      </c>
      <c r="V126" s="1">
        <f t="shared" ca="1" si="15"/>
        <v>0.47541829430380633</v>
      </c>
      <c r="W126" s="1">
        <f t="shared" ca="1" si="16"/>
        <v>0.69154223789101865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5.7870001479650927E-2</v>
      </c>
      <c r="E127" s="1">
        <f t="shared" ca="1" si="13"/>
        <v>0.11558041692562832</v>
      </c>
      <c r="F127" s="1">
        <f t="shared" ca="1" si="14"/>
        <v>0.10184281071529322</v>
      </c>
      <c r="G127" s="1">
        <f t="shared" ca="1" si="14"/>
        <v>7.9315597820999395E-2</v>
      </c>
      <c r="H127" s="1">
        <f t="shared" ca="1" si="14"/>
        <v>9.1155274510406628E-2</v>
      </c>
      <c r="I127" s="1">
        <f t="shared" ca="1" si="14"/>
        <v>0.10754119942361376</v>
      </c>
      <c r="J127" s="1">
        <f t="shared" ca="1" si="14"/>
        <v>0.12369433097250135</v>
      </c>
      <c r="K127" s="1">
        <f t="shared" ca="1" si="14"/>
        <v>0.15650120210021581</v>
      </c>
      <c r="L127" s="1">
        <f t="shared" ca="1" si="14"/>
        <v>0.16424618779833006</v>
      </c>
      <c r="M127" s="1">
        <f t="shared" ca="1" si="14"/>
        <v>0.14285216701317366</v>
      </c>
      <c r="N127" s="1">
        <f t="shared" ca="1" si="14"/>
        <v>0.10163421110689827</v>
      </c>
      <c r="O127" s="1">
        <f t="shared" ca="1" si="14"/>
        <v>0.13868460423036916</v>
      </c>
      <c r="P127" s="1">
        <f t="shared" ca="1" si="14"/>
        <v>0.18152270177441526</v>
      </c>
      <c r="Q127" s="1">
        <f t="shared" ca="1" si="14"/>
        <v>0.14376061714047056</v>
      </c>
      <c r="R127" s="1">
        <f t="shared" ca="1" si="14"/>
        <v>0.10232287004581515</v>
      </c>
      <c r="S127" s="1">
        <f t="shared" ca="1" si="14"/>
        <v>0.12604259622348551</v>
      </c>
      <c r="T127" s="1">
        <f t="shared" ca="1" si="14"/>
        <v>0.19039439177747627</v>
      </c>
      <c r="U127" s="1">
        <f t="shared" ca="1" si="14"/>
        <v>0.31257080427622508</v>
      </c>
      <c r="V127" s="1">
        <f t="shared" ca="1" si="15"/>
        <v>0.36528839273218183</v>
      </c>
      <c r="W127" s="1">
        <f t="shared" ca="1" si="16"/>
        <v>0.516334747180899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6.2465204711254141E-3</v>
      </c>
      <c r="E128" s="1">
        <f t="shared" ca="1" si="13"/>
        <v>-3.8296722695854997E-2</v>
      </c>
      <c r="F128" s="1">
        <f t="shared" ref="F128:U143" ca="1" si="17">(F78+0.6*(G78+E78)+0.15*(D78+H78))/(1+2*0.6+2*0.15)</f>
        <v>-5.4929722438120041E-2</v>
      </c>
      <c r="G128" s="1">
        <f t="shared" ca="1" si="17"/>
        <v>4.1532809187429798E-2</v>
      </c>
      <c r="H128" s="1">
        <f t="shared" ca="1" si="17"/>
        <v>0.15271424355332136</v>
      </c>
      <c r="I128" s="1">
        <f t="shared" ca="1" si="17"/>
        <v>9.7717802399645295E-2</v>
      </c>
      <c r="J128" s="1">
        <f t="shared" ca="1" si="17"/>
        <v>9.0767012417415735E-2</v>
      </c>
      <c r="K128" s="1">
        <f t="shared" ca="1" si="17"/>
        <v>0.15589804332052765</v>
      </c>
      <c r="L128" s="1">
        <f t="shared" ca="1" si="17"/>
        <v>9.6245482387135123E-2</v>
      </c>
      <c r="M128" s="1">
        <f t="shared" ca="1" si="17"/>
        <v>-1.9784312307269344E-2</v>
      </c>
      <c r="N128" s="1">
        <f t="shared" ca="1" si="17"/>
        <v>-6.6149076007775615E-2</v>
      </c>
      <c r="O128" s="1">
        <f t="shared" ca="1" si="17"/>
        <v>-9.6488834343045587E-2</v>
      </c>
      <c r="P128" s="1">
        <f t="shared" ca="1" si="17"/>
        <v>-0.12199922577395103</v>
      </c>
      <c r="Q128" s="1">
        <f t="shared" ca="1" si="17"/>
        <v>-0.14036898013293214</v>
      </c>
      <c r="R128" s="1">
        <f t="shared" ca="1" si="17"/>
        <v>-0.10368902743762762</v>
      </c>
      <c r="S128" s="1">
        <f t="shared" ca="1" si="17"/>
        <v>7.5812169810405335E-3</v>
      </c>
      <c r="T128" s="1">
        <f t="shared" ca="1" si="17"/>
        <v>0.15997944705511941</v>
      </c>
      <c r="U128" s="1">
        <f t="shared" ca="1" si="17"/>
        <v>0.27245491388206988</v>
      </c>
      <c r="V128" s="1">
        <f t="shared" ca="1" si="15"/>
        <v>0.29888547193919013</v>
      </c>
      <c r="W128" s="1">
        <f t="shared" ca="1" si="16"/>
        <v>0.42184535823348251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-5.4429979589178052E-3</v>
      </c>
      <c r="E129" s="1">
        <f t="shared" ca="1" si="13"/>
        <v>1.8879317132899098E-2</v>
      </c>
      <c r="F129" s="1">
        <f t="shared" ca="1" si="17"/>
        <v>2.7411174914248753E-2</v>
      </c>
      <c r="G129" s="1">
        <f t="shared" ca="1" si="17"/>
        <v>0.16874632418109528</v>
      </c>
      <c r="H129" s="1">
        <f t="shared" ca="1" si="17"/>
        <v>0.36422292846066562</v>
      </c>
      <c r="I129" s="1">
        <f t="shared" ca="1" si="17"/>
        <v>0.34175612435962954</v>
      </c>
      <c r="J129" s="1">
        <f t="shared" ca="1" si="17"/>
        <v>0.25696168685475518</v>
      </c>
      <c r="K129" s="1">
        <f t="shared" ca="1" si="17"/>
        <v>0.24892713190213422</v>
      </c>
      <c r="L129" s="1">
        <f t="shared" ca="1" si="17"/>
        <v>0.17058776989095142</v>
      </c>
      <c r="M129" s="1">
        <f t="shared" ca="1" si="17"/>
        <v>0.10118655090984419</v>
      </c>
      <c r="N129" s="1">
        <f t="shared" ca="1" si="17"/>
        <v>7.0390753352176885E-2</v>
      </c>
      <c r="O129" s="1">
        <f t="shared" ca="1" si="17"/>
        <v>4.3611394603226085E-2</v>
      </c>
      <c r="P129" s="1">
        <f t="shared" ca="1" si="17"/>
        <v>2.9862248080679461E-2</v>
      </c>
      <c r="Q129" s="1">
        <f t="shared" ca="1" si="17"/>
        <v>2.2663033125082464E-2</v>
      </c>
      <c r="R129" s="1">
        <f t="shared" ca="1" si="17"/>
        <v>-2.8886479177126222E-4</v>
      </c>
      <c r="S129" s="1">
        <f t="shared" ca="1" si="17"/>
        <v>3.3677171752884926E-3</v>
      </c>
      <c r="T129" s="1">
        <f t="shared" ca="1" si="17"/>
        <v>0.14586506019317882</v>
      </c>
      <c r="U129" s="1">
        <f t="shared" ca="1" si="17"/>
        <v>0.31260392954595251</v>
      </c>
      <c r="V129" s="1">
        <f t="shared" ca="1" si="15"/>
        <v>0.39786217214238162</v>
      </c>
      <c r="W129" s="1">
        <f t="shared" ca="1" si="16"/>
        <v>0.57222321855060898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-3.9620073172890333E-2</v>
      </c>
      <c r="E130" s="1">
        <f t="shared" ca="1" si="13"/>
        <v>-4.1398576603109881E-2</v>
      </c>
      <c r="F130" s="1">
        <f t="shared" ca="1" si="17"/>
        <v>3.2215233092376658E-2</v>
      </c>
      <c r="G130" s="1">
        <f t="shared" ca="1" si="17"/>
        <v>0.12659731662418255</v>
      </c>
      <c r="H130" s="1">
        <f t="shared" ca="1" si="17"/>
        <v>0.15637637193412229</v>
      </c>
      <c r="I130" s="1">
        <f t="shared" ca="1" si="17"/>
        <v>0.11423072284734133</v>
      </c>
      <c r="J130" s="1">
        <f t="shared" ca="1" si="17"/>
        <v>0.19072572644197189</v>
      </c>
      <c r="K130" s="1">
        <f t="shared" ca="1" si="17"/>
        <v>0.25682864300625141</v>
      </c>
      <c r="L130" s="1">
        <f t="shared" ca="1" si="17"/>
        <v>0.18251040380751565</v>
      </c>
      <c r="M130" s="1">
        <f t="shared" ca="1" si="17"/>
        <v>8.225827037385687E-2</v>
      </c>
      <c r="N130" s="1">
        <f t="shared" ca="1" si="17"/>
        <v>5.0342239465634785E-2</v>
      </c>
      <c r="O130" s="1">
        <f t="shared" ca="1" si="17"/>
        <v>3.9455843454694176E-2</v>
      </c>
      <c r="P130" s="1">
        <f t="shared" ca="1" si="17"/>
        <v>4.937875584103929E-2</v>
      </c>
      <c r="Q130" s="1">
        <f t="shared" ca="1" si="17"/>
        <v>2.0440598475722202E-2</v>
      </c>
      <c r="R130" s="1">
        <f t="shared" ca="1" si="17"/>
        <v>-1.4592767950292957E-2</v>
      </c>
      <c r="S130" s="1">
        <f t="shared" ca="1" si="17"/>
        <v>8.1164385882839113E-2</v>
      </c>
      <c r="T130" s="1">
        <f t="shared" ca="1" si="17"/>
        <v>0.29945159565750251</v>
      </c>
      <c r="U130" s="1">
        <f t="shared" ca="1" si="17"/>
        <v>0.47099052942621816</v>
      </c>
      <c r="V130" s="1">
        <f t="shared" ca="1" si="15"/>
        <v>0.48987489351415486</v>
      </c>
      <c r="W130" s="1">
        <f t="shared" ca="1" si="16"/>
        <v>0.65855402126873364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2.07600517793201E-2</v>
      </c>
      <c r="E131" s="1">
        <f t="shared" ca="1" si="13"/>
        <v>4.3927816102887172E-2</v>
      </c>
      <c r="F131" s="1">
        <f t="shared" ca="1" si="17"/>
        <v>0.1106626127704388</v>
      </c>
      <c r="G131" s="1">
        <f t="shared" ca="1" si="17"/>
        <v>0.23352577720459364</v>
      </c>
      <c r="H131" s="1">
        <f t="shared" ca="1" si="17"/>
        <v>0.36137461881801991</v>
      </c>
      <c r="I131" s="1">
        <f t="shared" ca="1" si="17"/>
        <v>0.29461346727655685</v>
      </c>
      <c r="J131" s="1">
        <f t="shared" ca="1" si="17"/>
        <v>0.21970686896332925</v>
      </c>
      <c r="K131" s="1">
        <f t="shared" ca="1" si="17"/>
        <v>0.15067222817617273</v>
      </c>
      <c r="L131" s="1">
        <f t="shared" ca="1" si="17"/>
        <v>4.6004783556036856E-2</v>
      </c>
      <c r="M131" s="1">
        <f t="shared" ca="1" si="17"/>
        <v>1.0065844525830064E-2</v>
      </c>
      <c r="N131" s="1">
        <f t="shared" ca="1" si="17"/>
        <v>1.9822972458200371E-2</v>
      </c>
      <c r="O131" s="1">
        <f t="shared" ca="1" si="17"/>
        <v>2.7513928057671679E-3</v>
      </c>
      <c r="P131" s="1">
        <f t="shared" ca="1" si="17"/>
        <v>2.759943580864449E-2</v>
      </c>
      <c r="Q131" s="1">
        <f t="shared" ca="1" si="17"/>
        <v>5.4657813875069849E-2</v>
      </c>
      <c r="R131" s="1">
        <f t="shared" ca="1" si="17"/>
        <v>1.702161150727987E-2</v>
      </c>
      <c r="S131" s="1">
        <f t="shared" ca="1" si="17"/>
        <v>1.278569345065414E-2</v>
      </c>
      <c r="T131" s="1">
        <f t="shared" ca="1" si="17"/>
        <v>8.9509691788522625E-2</v>
      </c>
      <c r="U131" s="1">
        <f t="shared" ca="1" si="17"/>
        <v>0.20067280042376751</v>
      </c>
      <c r="V131" s="1">
        <f t="shared" ca="1" si="15"/>
        <v>0.32719760086337635</v>
      </c>
      <c r="W131" s="1">
        <f t="shared" ca="1" si="16"/>
        <v>0.5288385597969768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7.4203227329019975E-2</v>
      </c>
      <c r="E132" s="1">
        <f t="shared" ca="1" si="13"/>
        <v>9.1142405505439589E-2</v>
      </c>
      <c r="F132" s="1">
        <f t="shared" ca="1" si="17"/>
        <v>6.5625572595901988E-2</v>
      </c>
      <c r="G132" s="1">
        <f t="shared" ca="1" si="17"/>
        <v>5.7397582878882136E-2</v>
      </c>
      <c r="H132" s="1">
        <f t="shared" ca="1" si="17"/>
        <v>7.2183555592375825E-2</v>
      </c>
      <c r="I132" s="1">
        <f t="shared" ca="1" si="17"/>
        <v>6.9692294836493501E-2</v>
      </c>
      <c r="J132" s="1">
        <f t="shared" ca="1" si="17"/>
        <v>0.13193526258111885</v>
      </c>
      <c r="K132" s="1">
        <f t="shared" ca="1" si="17"/>
        <v>0.22741623606362094</v>
      </c>
      <c r="L132" s="1">
        <f t="shared" ca="1" si="17"/>
        <v>0.16812701796153992</v>
      </c>
      <c r="M132" s="1">
        <f t="shared" ca="1" si="17"/>
        <v>3.9959119212939043E-2</v>
      </c>
      <c r="N132" s="1">
        <f t="shared" ca="1" si="17"/>
        <v>-1.4660770393658701E-2</v>
      </c>
      <c r="O132" s="1">
        <f t="shared" ca="1" si="17"/>
        <v>2.5946837811744439E-2</v>
      </c>
      <c r="P132" s="1">
        <f t="shared" ca="1" si="17"/>
        <v>7.3599505702680409E-2</v>
      </c>
      <c r="Q132" s="1">
        <f t="shared" ca="1" si="17"/>
        <v>7.4812845182399015E-2</v>
      </c>
      <c r="R132" s="1">
        <f t="shared" ca="1" si="17"/>
        <v>6.8991127214523634E-2</v>
      </c>
      <c r="S132" s="1">
        <f t="shared" ca="1" si="17"/>
        <v>0.156974984352033</v>
      </c>
      <c r="T132" s="1">
        <f t="shared" ca="1" si="17"/>
        <v>0.29230883971137644</v>
      </c>
      <c r="U132" s="1">
        <f t="shared" ca="1" si="17"/>
        <v>0.40234857215511016</v>
      </c>
      <c r="V132" s="1">
        <f t="shared" ca="1" si="15"/>
        <v>0.39801989110921232</v>
      </c>
      <c r="W132" s="1">
        <f t="shared" ca="1" si="16"/>
        <v>0.56053847837161275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-0.13100068059317235</v>
      </c>
      <c r="E133" s="1">
        <f t="shared" ca="1" si="13"/>
        <v>-0.11334877347969362</v>
      </c>
      <c r="F133" s="1">
        <f t="shared" ca="1" si="17"/>
        <v>-8.6033229335631983E-2</v>
      </c>
      <c r="G133" s="1">
        <f t="shared" ca="1" si="17"/>
        <v>5.8307111850916415E-2</v>
      </c>
      <c r="H133" s="1">
        <f t="shared" ca="1" si="17"/>
        <v>0.22126827879839697</v>
      </c>
      <c r="I133" s="1">
        <f t="shared" ca="1" si="17"/>
        <v>0.18199294644564593</v>
      </c>
      <c r="J133" s="1">
        <f t="shared" ca="1" si="17"/>
        <v>0.14420458227348307</v>
      </c>
      <c r="K133" s="1">
        <f t="shared" ca="1" si="17"/>
        <v>0.18375571014212269</v>
      </c>
      <c r="L133" s="1">
        <f t="shared" ca="1" si="17"/>
        <v>0.12232496141740883</v>
      </c>
      <c r="M133" s="1">
        <f t="shared" ca="1" si="17"/>
        <v>3.450827351943582E-2</v>
      </c>
      <c r="N133" s="1">
        <f t="shared" ca="1" si="17"/>
        <v>3.8367146637824215E-2</v>
      </c>
      <c r="O133" s="1">
        <f t="shared" ca="1" si="17"/>
        <v>5.7775890268242522E-2</v>
      </c>
      <c r="P133" s="1">
        <f t="shared" ca="1" si="17"/>
        <v>8.7584914884991621E-2</v>
      </c>
      <c r="Q133" s="1">
        <f t="shared" ca="1" si="17"/>
        <v>8.2980439336363565E-2</v>
      </c>
      <c r="R133" s="1">
        <f t="shared" ca="1" si="17"/>
        <v>5.7430729807503945E-2</v>
      </c>
      <c r="S133" s="1">
        <f t="shared" ca="1" si="17"/>
        <v>9.870452188210152E-2</v>
      </c>
      <c r="T133" s="1">
        <f t="shared" ca="1" si="17"/>
        <v>0.227297691427753</v>
      </c>
      <c r="U133" s="1">
        <f t="shared" ca="1" si="17"/>
        <v>0.3191461253416677</v>
      </c>
      <c r="V133" s="1">
        <f t="shared" ca="1" si="15"/>
        <v>0.3702959983717154</v>
      </c>
      <c r="W133" s="1">
        <f t="shared" ca="1" si="16"/>
        <v>0.55042451594387087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9.7360119036459219E-2</v>
      </c>
      <c r="E134" s="1">
        <f t="shared" ca="1" si="13"/>
        <v>8.1481139958313339E-2</v>
      </c>
      <c r="F134" s="1">
        <f t="shared" ca="1" si="17"/>
        <v>9.0762920532573316E-2</v>
      </c>
      <c r="G134" s="1">
        <f t="shared" ca="1" si="17"/>
        <v>0.19114618359807978</v>
      </c>
      <c r="H134" s="1">
        <f t="shared" ca="1" si="17"/>
        <v>0.30618346801648655</v>
      </c>
      <c r="I134" s="1">
        <f t="shared" ca="1" si="17"/>
        <v>0.27316598466355513</v>
      </c>
      <c r="J134" s="1">
        <f t="shared" ca="1" si="17"/>
        <v>0.22563460342432787</v>
      </c>
      <c r="K134" s="1">
        <f t="shared" ca="1" si="17"/>
        <v>0.19364270631739994</v>
      </c>
      <c r="L134" s="1">
        <f t="shared" ca="1" si="17"/>
        <v>9.2460466942078365E-2</v>
      </c>
      <c r="M134" s="1">
        <f t="shared" ca="1" si="17"/>
        <v>1.7551351177630823E-2</v>
      </c>
      <c r="N134" s="1">
        <f t="shared" ca="1" si="17"/>
        <v>-2.7157456645421239E-3</v>
      </c>
      <c r="O134" s="1">
        <f t="shared" ca="1" si="17"/>
        <v>3.9950237091410422E-3</v>
      </c>
      <c r="P134" s="1">
        <f t="shared" ca="1" si="17"/>
        <v>2.5545125229575298E-2</v>
      </c>
      <c r="Q134" s="1">
        <f t="shared" ca="1" si="17"/>
        <v>3.9841817473369956E-2</v>
      </c>
      <c r="R134" s="1">
        <f t="shared" ca="1" si="17"/>
        <v>6.5673910436225807E-2</v>
      </c>
      <c r="S134" s="1">
        <f t="shared" ca="1" si="17"/>
        <v>0.11365577732163845</v>
      </c>
      <c r="T134" s="1">
        <f t="shared" ca="1" si="17"/>
        <v>0.23572556544745912</v>
      </c>
      <c r="U134" s="1">
        <f t="shared" ca="1" si="17"/>
        <v>0.34267375696906821</v>
      </c>
      <c r="V134" s="1">
        <f t="shared" ca="1" si="15"/>
        <v>0.4087117101594348</v>
      </c>
      <c r="W134" s="1">
        <f t="shared" ca="1" si="16"/>
        <v>0.61405029799623445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0.87475658926607924</v>
      </c>
      <c r="E135" s="1">
        <f t="shared" ca="1" si="13"/>
        <v>0.65742936651118589</v>
      </c>
      <c r="F135" s="1">
        <f t="shared" ca="1" si="17"/>
        <v>0.32344936091817811</v>
      </c>
      <c r="G135" s="1">
        <f t="shared" ca="1" si="17"/>
        <v>0.26314254897436939</v>
      </c>
      <c r="H135" s="1">
        <f t="shared" ca="1" si="17"/>
        <v>0.39086108292627075</v>
      </c>
      <c r="I135" s="1">
        <f t="shared" ca="1" si="17"/>
        <v>0.33670761961554102</v>
      </c>
      <c r="J135" s="1">
        <f t="shared" ca="1" si="17"/>
        <v>0.36555173443912842</v>
      </c>
      <c r="K135" s="1">
        <f t="shared" ca="1" si="17"/>
        <v>0.56945533818055138</v>
      </c>
      <c r="L135" s="1">
        <f t="shared" ca="1" si="17"/>
        <v>0.61844149328540021</v>
      </c>
      <c r="M135" s="1">
        <f t="shared" ca="1" si="17"/>
        <v>0.58238121731160075</v>
      </c>
      <c r="N135" s="1">
        <f t="shared" ca="1" si="17"/>
        <v>0.5159308054765408</v>
      </c>
      <c r="O135" s="1">
        <f t="shared" ca="1" si="17"/>
        <v>0.50811718192645117</v>
      </c>
      <c r="P135" s="1">
        <f t="shared" ca="1" si="17"/>
        <v>0.30999412231549944</v>
      </c>
      <c r="Q135" s="1">
        <f t="shared" ca="1" si="17"/>
        <v>0.12402156749437401</v>
      </c>
      <c r="R135" s="1">
        <f t="shared" ca="1" si="17"/>
        <v>9.0901444808738963E-2</v>
      </c>
      <c r="S135" s="1">
        <f t="shared" ca="1" si="17"/>
        <v>0.26017884333598429</v>
      </c>
      <c r="T135" s="1">
        <f t="shared" ca="1" si="17"/>
        <v>0.42017477149089266</v>
      </c>
      <c r="U135" s="1">
        <f t="shared" ca="1" si="17"/>
        <v>0.28778518491052452</v>
      </c>
      <c r="V135" s="1">
        <f t="shared" ca="1" si="15"/>
        <v>9.7317290627418354E-2</v>
      </c>
      <c r="W135" s="1">
        <f t="shared" ca="1" si="16"/>
        <v>-3.4074081013100013E-2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0.40368750977866774</v>
      </c>
      <c r="E136" s="1">
        <f t="shared" ca="1" si="13"/>
        <v>0.44297193706021071</v>
      </c>
      <c r="F136" s="1">
        <f t="shared" ca="1" si="17"/>
        <v>0.23827588246391801</v>
      </c>
      <c r="G136" s="1">
        <f t="shared" ca="1" si="17"/>
        <v>6.5491321499252297E-2</v>
      </c>
      <c r="H136" s="1">
        <f t="shared" ca="1" si="17"/>
        <v>2.4381527147975892E-2</v>
      </c>
      <c r="I136" s="1">
        <f t="shared" ca="1" si="17"/>
        <v>8.7529079947598357E-2</v>
      </c>
      <c r="J136" s="1">
        <f t="shared" ca="1" si="17"/>
        <v>0.34430629782624306</v>
      </c>
      <c r="K136" s="1">
        <f t="shared" ca="1" si="17"/>
        <v>0.68892433630079364</v>
      </c>
      <c r="L136" s="1">
        <f t="shared" ca="1" si="17"/>
        <v>0.68460315056363341</v>
      </c>
      <c r="M136" s="1">
        <f t="shared" ca="1" si="17"/>
        <v>0.41225795962020584</v>
      </c>
      <c r="N136" s="1">
        <f t="shared" ca="1" si="17"/>
        <v>0.17884049416251185</v>
      </c>
      <c r="O136" s="1">
        <f t="shared" ca="1" si="17"/>
        <v>8.8010427737781199E-2</v>
      </c>
      <c r="P136" s="1">
        <f t="shared" ca="1" si="17"/>
        <v>1.185703755659214E-2</v>
      </c>
      <c r="Q136" s="1">
        <f t="shared" ca="1" si="17"/>
        <v>-1.6078369173467805E-2</v>
      </c>
      <c r="R136" s="1">
        <f t="shared" ca="1" si="17"/>
        <v>1.7150011717598855E-2</v>
      </c>
      <c r="S136" s="1">
        <f t="shared" ca="1" si="17"/>
        <v>0.22523995849185022</v>
      </c>
      <c r="T136" s="1">
        <f t="shared" ca="1" si="17"/>
        <v>0.53411162975901327</v>
      </c>
      <c r="U136" s="1">
        <f t="shared" ca="1" si="17"/>
        <v>0.54723221294741275</v>
      </c>
      <c r="V136" s="1">
        <f t="shared" ca="1" si="15"/>
        <v>0.38320934265787171</v>
      </c>
      <c r="W136" s="1">
        <f t="shared" ca="1" si="16"/>
        <v>0.34723634554033495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9.8850393929929489E-2</v>
      </c>
      <c r="E137" s="1">
        <f t="shared" ca="1" si="13"/>
        <v>0.13944828422805328</v>
      </c>
      <c r="F137" s="1">
        <f t="shared" ca="1" si="17"/>
        <v>0.34213693112887461</v>
      </c>
      <c r="G137" s="1">
        <f t="shared" ca="1" si="17"/>
        <v>0.52957009379813258</v>
      </c>
      <c r="H137" s="1">
        <f t="shared" ca="1" si="17"/>
        <v>0.42140717984914822</v>
      </c>
      <c r="I137" s="1">
        <f t="shared" ca="1" si="17"/>
        <v>0.29774813240178344</v>
      </c>
      <c r="J137" s="1">
        <f t="shared" ca="1" si="17"/>
        <v>0.41044622083793242</v>
      </c>
      <c r="K137" s="1">
        <f t="shared" ca="1" si="17"/>
        <v>0.65097716164260055</v>
      </c>
      <c r="L137" s="1">
        <f t="shared" ca="1" si="17"/>
        <v>0.65497890052070917</v>
      </c>
      <c r="M137" s="1">
        <f t="shared" ca="1" si="17"/>
        <v>0.39339054538062884</v>
      </c>
      <c r="N137" s="1">
        <f t="shared" ca="1" si="17"/>
        <v>0.22736783377938208</v>
      </c>
      <c r="O137" s="1">
        <f t="shared" ca="1" si="17"/>
        <v>0.28241521693367277</v>
      </c>
      <c r="P137" s="1">
        <f t="shared" ca="1" si="17"/>
        <v>0.4045838592120149</v>
      </c>
      <c r="Q137" s="1">
        <f t="shared" ca="1" si="17"/>
        <v>0.31434913819394839</v>
      </c>
      <c r="R137" s="1">
        <f t="shared" ca="1" si="17"/>
        <v>0.38251191472675944</v>
      </c>
      <c r="S137" s="1">
        <f t="shared" ca="1" si="17"/>
        <v>0.66639492579050574</v>
      </c>
      <c r="T137" s="1">
        <f t="shared" ca="1" si="17"/>
        <v>0.74419249006007138</v>
      </c>
      <c r="U137" s="1">
        <f t="shared" ca="1" si="17"/>
        <v>0.60143954584488335</v>
      </c>
      <c r="V137" s="1">
        <f t="shared" ca="1" si="15"/>
        <v>0.64827600726063273</v>
      </c>
      <c r="W137" s="1">
        <f t="shared" ca="1" si="16"/>
        <v>0.79027310095828496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0.91903791147292324</v>
      </c>
      <c r="E138" s="1">
        <f t="shared" ca="1" si="13"/>
        <v>0.80228522178477069</v>
      </c>
      <c r="F138" s="1">
        <f t="shared" ca="1" si="17"/>
        <v>0.66983939074025778</v>
      </c>
      <c r="G138" s="1">
        <f t="shared" ca="1" si="17"/>
        <v>0.65156417981984782</v>
      </c>
      <c r="H138" s="1">
        <f t="shared" ca="1" si="17"/>
        <v>0.5407054779472229</v>
      </c>
      <c r="I138" s="1">
        <f t="shared" ca="1" si="17"/>
        <v>0.34783990102031231</v>
      </c>
      <c r="J138" s="1">
        <f t="shared" ca="1" si="17"/>
        <v>0.35566024622159043</v>
      </c>
      <c r="K138" s="1">
        <f t="shared" ca="1" si="17"/>
        <v>0.45563057305656968</v>
      </c>
      <c r="L138" s="1">
        <f t="shared" ca="1" si="17"/>
        <v>0.30851089158412603</v>
      </c>
      <c r="M138" s="1">
        <f t="shared" ca="1" si="17"/>
        <v>0.14595571480648045</v>
      </c>
      <c r="N138" s="1">
        <f t="shared" ca="1" si="17"/>
        <v>0.10107654343301312</v>
      </c>
      <c r="O138" s="1">
        <f t="shared" ca="1" si="17"/>
        <v>0.26347287479697584</v>
      </c>
      <c r="P138" s="1">
        <f t="shared" ca="1" si="17"/>
        <v>0.49461985476527948</v>
      </c>
      <c r="Q138" s="1">
        <f t="shared" ca="1" si="17"/>
        <v>0.41825907536051926</v>
      </c>
      <c r="R138" s="1">
        <f t="shared" ca="1" si="17"/>
        <v>0.31369177516760766</v>
      </c>
      <c r="S138" s="1">
        <f t="shared" ca="1" si="17"/>
        <v>0.35699249169896818</v>
      </c>
      <c r="T138" s="1">
        <f t="shared" ca="1" si="17"/>
        <v>0.49633441556318764</v>
      </c>
      <c r="U138" s="1">
        <f t="shared" ca="1" si="17"/>
        <v>0.49826780243563035</v>
      </c>
      <c r="V138" s="1">
        <f t="shared" ca="1" si="15"/>
        <v>0.56732646767916484</v>
      </c>
      <c r="W138" s="1">
        <f t="shared" ca="1" si="16"/>
        <v>0.48588256638347838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0.26857990608379217</v>
      </c>
      <c r="E139" s="1">
        <f t="shared" ca="1" si="13"/>
        <v>8.3177024391068194E-2</v>
      </c>
      <c r="F139" s="1">
        <f t="shared" ca="1" si="17"/>
        <v>1.91506162870957E-2</v>
      </c>
      <c r="G139" s="1">
        <f t="shared" ca="1" si="17"/>
        <v>0.20356217288975084</v>
      </c>
      <c r="H139" s="1">
        <f t="shared" ca="1" si="17"/>
        <v>0.41575878522838688</v>
      </c>
      <c r="I139" s="1">
        <f t="shared" ca="1" si="17"/>
        <v>0.30855554431502152</v>
      </c>
      <c r="J139" s="1">
        <f t="shared" ca="1" si="17"/>
        <v>0.15775204463013254</v>
      </c>
      <c r="K139" s="1">
        <f t="shared" ca="1" si="17"/>
        <v>0.11229627141815952</v>
      </c>
      <c r="L139" s="1">
        <f t="shared" ca="1" si="17"/>
        <v>0.11726031195463622</v>
      </c>
      <c r="M139" s="1">
        <f t="shared" ca="1" si="17"/>
        <v>0.20363722744178778</v>
      </c>
      <c r="N139" s="1">
        <f t="shared" ca="1" si="17"/>
        <v>0.31231896012433535</v>
      </c>
      <c r="O139" s="1">
        <f t="shared" ca="1" si="17"/>
        <v>0.39287140345505384</v>
      </c>
      <c r="P139" s="1">
        <f t="shared" ca="1" si="17"/>
        <v>0.25895844858676953</v>
      </c>
      <c r="Q139" s="1">
        <f t="shared" ca="1" si="17"/>
        <v>0.13191649583280668</v>
      </c>
      <c r="R139" s="1">
        <f t="shared" ca="1" si="17"/>
        <v>0.1025435692432981</v>
      </c>
      <c r="S139" s="1">
        <f t="shared" ca="1" si="17"/>
        <v>0.25150457178480162</v>
      </c>
      <c r="T139" s="1">
        <f t="shared" ca="1" si="17"/>
        <v>0.42721763157564352</v>
      </c>
      <c r="U139" s="1">
        <f t="shared" ca="1" si="17"/>
        <v>0.32378152044829023</v>
      </c>
      <c r="V139" s="1">
        <f t="shared" ca="1" si="15"/>
        <v>0.26284027951455063</v>
      </c>
      <c r="W139" s="1">
        <f t="shared" ca="1" si="16"/>
        <v>0.42822305004669747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0.11214380287184358</v>
      </c>
      <c r="E140" s="1">
        <f t="shared" ca="1" si="13"/>
        <v>0.14161553590526738</v>
      </c>
      <c r="F140" s="1">
        <f t="shared" ca="1" si="17"/>
        <v>0.19478560758965635</v>
      </c>
      <c r="G140" s="1">
        <f t="shared" ca="1" si="17"/>
        <v>0.3182139514783125</v>
      </c>
      <c r="H140" s="1">
        <f t="shared" ca="1" si="17"/>
        <v>0.41639067007122266</v>
      </c>
      <c r="I140" s="1">
        <f t="shared" ca="1" si="17"/>
        <v>0.30115266496089033</v>
      </c>
      <c r="J140" s="1">
        <f t="shared" ca="1" si="17"/>
        <v>0.24185069945724375</v>
      </c>
      <c r="K140" s="1">
        <f t="shared" ca="1" si="17"/>
        <v>0.23226640189874592</v>
      </c>
      <c r="L140" s="1">
        <f t="shared" ca="1" si="17"/>
        <v>0.11270591966717627</v>
      </c>
      <c r="M140" s="1">
        <f t="shared" ca="1" si="17"/>
        <v>8.559476734329538E-3</v>
      </c>
      <c r="N140" s="1">
        <f t="shared" ca="1" si="17"/>
        <v>1.2414954016321121E-3</v>
      </c>
      <c r="O140" s="1">
        <f t="shared" ca="1" si="17"/>
        <v>-9.7108182190473024E-3</v>
      </c>
      <c r="P140" s="1">
        <f t="shared" ca="1" si="17"/>
        <v>2.0715576745698764E-3</v>
      </c>
      <c r="Q140" s="1">
        <f t="shared" ca="1" si="17"/>
        <v>3.265343153909743E-2</v>
      </c>
      <c r="R140" s="1">
        <f t="shared" ca="1" si="17"/>
        <v>9.4294269867827851E-2</v>
      </c>
      <c r="S140" s="1">
        <f t="shared" ca="1" si="17"/>
        <v>0.21653210565177519</v>
      </c>
      <c r="T140" s="1">
        <f t="shared" ca="1" si="17"/>
        <v>0.32778094943633312</v>
      </c>
      <c r="U140" s="1">
        <f t="shared" ca="1" si="17"/>
        <v>0.2346424188002425</v>
      </c>
      <c r="V140" s="1">
        <f t="shared" ca="1" si="15"/>
        <v>0.29611701459005429</v>
      </c>
      <c r="W140" s="1">
        <f t="shared" ca="1" si="16"/>
        <v>0.55336941572754383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1.0307385968162539</v>
      </c>
      <c r="E141" s="1">
        <f t="shared" ca="1" si="13"/>
        <v>0.72634421825406426</v>
      </c>
      <c r="F141" s="1">
        <f t="shared" ca="1" si="17"/>
        <v>0.33371261063771862</v>
      </c>
      <c r="G141" s="1">
        <f t="shared" ca="1" si="17"/>
        <v>0.22862456586721688</v>
      </c>
      <c r="H141" s="1">
        <f t="shared" ca="1" si="17"/>
        <v>0.31151811175591632</v>
      </c>
      <c r="I141" s="1">
        <f t="shared" ca="1" si="17"/>
        <v>0.25539041367665183</v>
      </c>
      <c r="J141" s="1">
        <f t="shared" ca="1" si="17"/>
        <v>0.31821934167658689</v>
      </c>
      <c r="K141" s="1">
        <f t="shared" ca="1" si="17"/>
        <v>0.42030490314054136</v>
      </c>
      <c r="L141" s="1">
        <f t="shared" ca="1" si="17"/>
        <v>0.29940607617736736</v>
      </c>
      <c r="M141" s="1">
        <f t="shared" ca="1" si="17"/>
        <v>0.19636595692362296</v>
      </c>
      <c r="N141" s="1">
        <f t="shared" ca="1" si="17"/>
        <v>0.12753028357649288</v>
      </c>
      <c r="O141" s="1">
        <f t="shared" ca="1" si="17"/>
        <v>7.0329790527600577E-2</v>
      </c>
      <c r="P141" s="1">
        <f t="shared" ca="1" si="17"/>
        <v>5.1935759937130545E-2</v>
      </c>
      <c r="Q141" s="1">
        <f t="shared" ca="1" si="17"/>
        <v>6.3924267356627221E-2</v>
      </c>
      <c r="R141" s="1">
        <f t="shared" ca="1" si="17"/>
        <v>8.2075563124697465E-2</v>
      </c>
      <c r="S141" s="1">
        <f t="shared" ca="1" si="17"/>
        <v>0.20847708592865097</v>
      </c>
      <c r="T141" s="1">
        <f t="shared" ca="1" si="17"/>
        <v>0.47200790890124544</v>
      </c>
      <c r="U141" s="1">
        <f t="shared" ca="1" si="17"/>
        <v>0.68417049525823681</v>
      </c>
      <c r="V141" s="1">
        <f t="shared" ca="1" si="15"/>
        <v>0.69125522549385765</v>
      </c>
      <c r="W141" s="1">
        <f t="shared" ca="1" si="16"/>
        <v>0.48947346049767504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0.71530586028828147</v>
      </c>
      <c r="E142" s="1">
        <f t="shared" ca="1" si="13"/>
        <v>0.61367207458596096</v>
      </c>
      <c r="F142" s="1">
        <f t="shared" ca="1" si="17"/>
        <v>0.798020514392485</v>
      </c>
      <c r="G142" s="1">
        <f t="shared" ca="1" si="17"/>
        <v>0.90595985306720406</v>
      </c>
      <c r="H142" s="1">
        <f t="shared" ca="1" si="17"/>
        <v>0.72045519530898894</v>
      </c>
      <c r="I142" s="1">
        <f t="shared" ca="1" si="17"/>
        <v>0.32886947590419352</v>
      </c>
      <c r="J142" s="1">
        <f t="shared" ca="1" si="17"/>
        <v>0.11328586194874797</v>
      </c>
      <c r="K142" s="1">
        <f t="shared" ca="1" si="17"/>
        <v>7.9551146596723896E-2</v>
      </c>
      <c r="L142" s="1">
        <f t="shared" ca="1" si="17"/>
        <v>0.13700757384455303</v>
      </c>
      <c r="M142" s="1">
        <f t="shared" ca="1" si="17"/>
        <v>0.29500169961101913</v>
      </c>
      <c r="N142" s="1">
        <f t="shared" ca="1" si="17"/>
        <v>0.44401887378914651</v>
      </c>
      <c r="O142" s="1">
        <f t="shared" ca="1" si="17"/>
        <v>0.65916210929481223</v>
      </c>
      <c r="P142" s="1">
        <f t="shared" ca="1" si="17"/>
        <v>0.64404810193345363</v>
      </c>
      <c r="Q142" s="1">
        <f t="shared" ca="1" si="17"/>
        <v>0.32651273506964057</v>
      </c>
      <c r="R142" s="1">
        <f t="shared" ca="1" si="17"/>
        <v>9.592946462707759E-2</v>
      </c>
      <c r="S142" s="1">
        <f t="shared" ca="1" si="17"/>
        <v>5.1672875254594755E-2</v>
      </c>
      <c r="T142" s="1">
        <f t="shared" ca="1" si="17"/>
        <v>0.10430556062718252</v>
      </c>
      <c r="U142" s="1">
        <f t="shared" ca="1" si="17"/>
        <v>0.33323539513625894</v>
      </c>
      <c r="V142" s="1">
        <f t="shared" ca="1" si="15"/>
        <v>0.70637396003777275</v>
      </c>
      <c r="W142" s="1">
        <f t="shared" ca="1" si="16"/>
        <v>0.92720718729229124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0.40872932914769533</v>
      </c>
      <c r="E143" s="1">
        <f t="shared" ca="1" si="13"/>
        <v>0.49170824170364752</v>
      </c>
      <c r="F143" s="1">
        <f t="shared" ca="1" si="17"/>
        <v>0.27982818269300114</v>
      </c>
      <c r="G143" s="1">
        <f t="shared" ca="1" si="17"/>
        <v>9.8963857892278392E-2</v>
      </c>
      <c r="H143" s="1">
        <f t="shared" ca="1" si="17"/>
        <v>8.2553017471856616E-2</v>
      </c>
      <c r="I143" s="1">
        <f t="shared" ca="1" si="17"/>
        <v>0.1263125252029387</v>
      </c>
      <c r="J143" s="1">
        <f t="shared" ca="1" si="17"/>
        <v>0.12223651242046607</v>
      </c>
      <c r="K143" s="1">
        <f t="shared" ca="1" si="17"/>
        <v>7.9001146123687485E-2</v>
      </c>
      <c r="L143" s="1">
        <f t="shared" ca="1" si="17"/>
        <v>4.0626561313067883E-2</v>
      </c>
      <c r="M143" s="1">
        <f t="shared" ca="1" si="17"/>
        <v>8.5945055570392448E-2</v>
      </c>
      <c r="N143" s="1">
        <f t="shared" ca="1" si="17"/>
        <v>0.1981329051544154</v>
      </c>
      <c r="O143" s="1">
        <f t="shared" ca="1" si="17"/>
        <v>0.34205982101647903</v>
      </c>
      <c r="P143" s="1">
        <f t="shared" ca="1" si="17"/>
        <v>0.26898314372643722</v>
      </c>
      <c r="Q143" s="1">
        <f t="shared" ca="1" si="17"/>
        <v>7.4555913911624666E-2</v>
      </c>
      <c r="R143" s="1">
        <f t="shared" ca="1" si="17"/>
        <v>-2.7501102687613132E-3</v>
      </c>
      <c r="S143" s="1">
        <f t="shared" ca="1" si="17"/>
        <v>0.10469163445496288</v>
      </c>
      <c r="T143" s="1">
        <f t="shared" ca="1" si="17"/>
        <v>0.34138982951496477</v>
      </c>
      <c r="U143" s="1">
        <f t="shared" ref="U143:U158" ca="1" si="18">(U93+0.6*(V93+T93)+0.15*(S93+W93))/(1+2*0.6+2*0.15)</f>
        <v>0.59676602666520584</v>
      </c>
      <c r="V143" s="1">
        <f t="shared" ca="1" si="15"/>
        <v>0.56563085237102151</v>
      </c>
      <c r="W143" s="1">
        <f t="shared" ca="1" si="16"/>
        <v>0.34127885683637293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0.42478804869590314</v>
      </c>
      <c r="E144" s="1">
        <f t="shared" ca="1" si="13"/>
        <v>0.38788340584370662</v>
      </c>
      <c r="F144" s="1">
        <f t="shared" ref="F144:T158" ca="1" si="19">(F94+0.6*(G94+E94)+0.15*(D94+H94))/(1+2*0.6+2*0.15)</f>
        <v>0.19936040714750317</v>
      </c>
      <c r="G144" s="1">
        <f t="shared" ca="1" si="19"/>
        <v>0.16805207775764947</v>
      </c>
      <c r="H144" s="1">
        <f t="shared" ca="1" si="19"/>
        <v>0.21988935018386863</v>
      </c>
      <c r="I144" s="1">
        <f t="shared" ca="1" si="19"/>
        <v>0.20669398356628635</v>
      </c>
      <c r="J144" s="1">
        <f t="shared" ca="1" si="19"/>
        <v>0.2653510821244553</v>
      </c>
      <c r="K144" s="1">
        <f t="shared" ca="1" si="19"/>
        <v>0.36771063374588214</v>
      </c>
      <c r="L144" s="1">
        <f t="shared" ca="1" si="19"/>
        <v>0.20641562039781719</v>
      </c>
      <c r="M144" s="1">
        <f t="shared" ca="1" si="19"/>
        <v>1.2310366121484239E-2</v>
      </c>
      <c r="N144" s="1">
        <f t="shared" ca="1" si="19"/>
        <v>1.5767505858750863E-3</v>
      </c>
      <c r="O144" s="1">
        <f t="shared" ca="1" si="19"/>
        <v>0.20715906016217983</v>
      </c>
      <c r="P144" s="1">
        <f t="shared" ca="1" si="19"/>
        <v>0.40910448364736796</v>
      </c>
      <c r="Q144" s="1">
        <f t="shared" ca="1" si="19"/>
        <v>0.29337908231094389</v>
      </c>
      <c r="R144" s="1">
        <f t="shared" ca="1" si="19"/>
        <v>0.19826936324229044</v>
      </c>
      <c r="S144" s="1">
        <f t="shared" ca="1" si="19"/>
        <v>0.3269644866962228</v>
      </c>
      <c r="T144" s="1">
        <f t="shared" ca="1" si="19"/>
        <v>0.53705977417669581</v>
      </c>
      <c r="U144" s="1">
        <f t="shared" ca="1" si="18"/>
        <v>0.56169878471648438</v>
      </c>
      <c r="V144" s="1">
        <f t="shared" ca="1" si="15"/>
        <v>0.64152936138682171</v>
      </c>
      <c r="W144" s="1">
        <f t="shared" ca="1" si="16"/>
        <v>0.692468919656263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0.67338458125923795</v>
      </c>
      <c r="E145" s="1">
        <f t="shared" ca="1" si="13"/>
        <v>0.5743810189154146</v>
      </c>
      <c r="F145" s="1">
        <f t="shared" ca="1" si="19"/>
        <v>0.55197663984106404</v>
      </c>
      <c r="G145" s="1">
        <f t="shared" ca="1" si="19"/>
        <v>0.52356074204401626</v>
      </c>
      <c r="H145" s="1">
        <f t="shared" ca="1" si="19"/>
        <v>0.44014701043127635</v>
      </c>
      <c r="I145" s="1">
        <f t="shared" ca="1" si="19"/>
        <v>0.22732412438403987</v>
      </c>
      <c r="J145" s="1">
        <f t="shared" ca="1" si="19"/>
        <v>8.8254134464363171E-2</v>
      </c>
      <c r="K145" s="1">
        <f t="shared" ca="1" si="19"/>
        <v>9.3438862914786952E-2</v>
      </c>
      <c r="L145" s="1">
        <f t="shared" ca="1" si="19"/>
        <v>0.11636803118355118</v>
      </c>
      <c r="M145" s="1">
        <f t="shared" ca="1" si="19"/>
        <v>9.188453916138456E-2</v>
      </c>
      <c r="N145" s="1">
        <f t="shared" ca="1" si="19"/>
        <v>4.485587726594463E-2</v>
      </c>
      <c r="O145" s="1">
        <f t="shared" ca="1" si="19"/>
        <v>8.2943953940894238E-2</v>
      </c>
      <c r="P145" s="1">
        <f t="shared" ca="1" si="19"/>
        <v>0.15604389127558588</v>
      </c>
      <c r="Q145" s="1">
        <f t="shared" ca="1" si="19"/>
        <v>5.8318088342594644E-2</v>
      </c>
      <c r="R145" s="1">
        <f t="shared" ca="1" si="19"/>
        <v>-3.2477023584466844E-2</v>
      </c>
      <c r="S145" s="1">
        <f t="shared" ca="1" si="19"/>
        <v>-1.3275788988381327E-2</v>
      </c>
      <c r="T145" s="1">
        <f t="shared" ca="1" si="19"/>
        <v>0.20357446527305018</v>
      </c>
      <c r="U145" s="1">
        <f t="shared" ca="1" si="18"/>
        <v>0.59672004757089092</v>
      </c>
      <c r="V145" s="1">
        <f t="shared" ca="1" si="15"/>
        <v>0.89203731548385068</v>
      </c>
      <c r="W145" s="1">
        <f t="shared" ca="1" si="16"/>
        <v>1.0125131502156874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0.98386687428699138</v>
      </c>
      <c r="E146" s="1">
        <f t="shared" ca="1" si="13"/>
        <v>0.88613072768171552</v>
      </c>
      <c r="F146" s="1">
        <f t="shared" ca="1" si="19"/>
        <v>0.84023662790611253</v>
      </c>
      <c r="G146" s="1">
        <f t="shared" ca="1" si="19"/>
        <v>0.71062034242179584</v>
      </c>
      <c r="H146" s="1">
        <f t="shared" ca="1" si="19"/>
        <v>0.38172151957692341</v>
      </c>
      <c r="I146" s="1">
        <f t="shared" ca="1" si="19"/>
        <v>0.20789786460335682</v>
      </c>
      <c r="J146" s="1">
        <f t="shared" ca="1" si="19"/>
        <v>0.31206534179600398</v>
      </c>
      <c r="K146" s="1">
        <f t="shared" ca="1" si="19"/>
        <v>0.44299560245590036</v>
      </c>
      <c r="L146" s="1">
        <f t="shared" ca="1" si="19"/>
        <v>0.26781464270887567</v>
      </c>
      <c r="M146" s="1">
        <f t="shared" ca="1" si="19"/>
        <v>9.6036090461052756E-2</v>
      </c>
      <c r="N146" s="1">
        <f t="shared" ca="1" si="19"/>
        <v>0.1249330973607012</v>
      </c>
      <c r="O146" s="1">
        <f t="shared" ca="1" si="19"/>
        <v>0.30428655246704139</v>
      </c>
      <c r="P146" s="1">
        <f t="shared" ca="1" si="19"/>
        <v>0.45009412707012963</v>
      </c>
      <c r="Q146" s="1">
        <f t="shared" ca="1" si="19"/>
        <v>0.28311277675360363</v>
      </c>
      <c r="R146" s="1">
        <f t="shared" ca="1" si="19"/>
        <v>0.19148985115611963</v>
      </c>
      <c r="S146" s="1">
        <f t="shared" ca="1" si="19"/>
        <v>0.35816215542579599</v>
      </c>
      <c r="T146" s="1">
        <f t="shared" ca="1" si="19"/>
        <v>0.64028188989862134</v>
      </c>
      <c r="U146" s="1">
        <f t="shared" ca="1" si="18"/>
        <v>0.73283567289003793</v>
      </c>
      <c r="V146" s="1">
        <f t="shared" ca="1" si="15"/>
        <v>0.747207200510839</v>
      </c>
      <c r="W146" s="1">
        <f t="shared" ca="1" si="16"/>
        <v>0.71665943130004095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0.38610985171267409</v>
      </c>
      <c r="E147" s="1">
        <f t="shared" ca="1" si="13"/>
        <v>0.52232779905643723</v>
      </c>
      <c r="F147" s="1">
        <f t="shared" ca="1" si="19"/>
        <v>0.69957166718208619</v>
      </c>
      <c r="G147" s="1">
        <f t="shared" ca="1" si="19"/>
        <v>0.62463950153440906</v>
      </c>
      <c r="H147" s="1">
        <f t="shared" ca="1" si="19"/>
        <v>0.32200384320207637</v>
      </c>
      <c r="I147" s="1">
        <f t="shared" ca="1" si="19"/>
        <v>0.16720120795840274</v>
      </c>
      <c r="J147" s="1">
        <f t="shared" ca="1" si="19"/>
        <v>0.24628476432842589</v>
      </c>
      <c r="K147" s="1">
        <f t="shared" ca="1" si="19"/>
        <v>0.47928744916951932</v>
      </c>
      <c r="L147" s="1">
        <f t="shared" ca="1" si="19"/>
        <v>0.61219510928364662</v>
      </c>
      <c r="M147" s="1">
        <f t="shared" ca="1" si="19"/>
        <v>0.45487939738767669</v>
      </c>
      <c r="N147" s="1">
        <f t="shared" ca="1" si="19"/>
        <v>0.25992872510597287</v>
      </c>
      <c r="O147" s="1">
        <f t="shared" ca="1" si="19"/>
        <v>0.26708014503918531</v>
      </c>
      <c r="P147" s="1">
        <f t="shared" ca="1" si="19"/>
        <v>0.37965205388349532</v>
      </c>
      <c r="Q147" s="1">
        <f t="shared" ca="1" si="19"/>
        <v>0.3046587213115427</v>
      </c>
      <c r="R147" s="1">
        <f t="shared" ca="1" si="19"/>
        <v>0.35193691083459144</v>
      </c>
      <c r="S147" s="1">
        <f t="shared" ca="1" si="19"/>
        <v>0.69467330015132511</v>
      </c>
      <c r="T147" s="1">
        <f t="shared" ca="1" si="19"/>
        <v>0.91543631040354878</v>
      </c>
      <c r="U147" s="1">
        <f t="shared" ca="1" si="18"/>
        <v>0.94814097150212984</v>
      </c>
      <c r="V147" s="1">
        <f t="shared" ca="1" si="15"/>
        <v>0.91724907871185513</v>
      </c>
      <c r="W147" s="1">
        <f t="shared" ca="1" si="16"/>
        <v>0.90986779180390165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0.26313936380813019</v>
      </c>
      <c r="E148" s="1">
        <f t="shared" ca="1" si="13"/>
        <v>0.3456977269860092</v>
      </c>
      <c r="F148" s="1">
        <f t="shared" ca="1" si="19"/>
        <v>0.50048979708056951</v>
      </c>
      <c r="G148" s="1">
        <f t="shared" ca="1" si="19"/>
        <v>0.53175364663026936</v>
      </c>
      <c r="H148" s="1">
        <f t="shared" ca="1" si="19"/>
        <v>0.3407752646749701</v>
      </c>
      <c r="I148" s="1">
        <f t="shared" ca="1" si="19"/>
        <v>0.14977070717470947</v>
      </c>
      <c r="J148" s="1">
        <f t="shared" ca="1" si="19"/>
        <v>0.1465982121859099</v>
      </c>
      <c r="K148" s="1">
        <f t="shared" ca="1" si="19"/>
        <v>0.3225310547822734</v>
      </c>
      <c r="L148" s="1">
        <f t="shared" ca="1" si="19"/>
        <v>0.44671665226180562</v>
      </c>
      <c r="M148" s="1">
        <f t="shared" ca="1" si="19"/>
        <v>0.28580126550377477</v>
      </c>
      <c r="N148" s="1">
        <f t="shared" ca="1" si="19"/>
        <v>0.15460650260892222</v>
      </c>
      <c r="O148" s="1">
        <f t="shared" ca="1" si="19"/>
        <v>0.15148536730225573</v>
      </c>
      <c r="P148" s="1">
        <f t="shared" ca="1" si="19"/>
        <v>0.18619211515047557</v>
      </c>
      <c r="Q148" s="1">
        <f t="shared" ca="1" si="19"/>
        <v>0.21154852642972632</v>
      </c>
      <c r="R148" s="1">
        <f t="shared" ca="1" si="19"/>
        <v>0.33805184991120046</v>
      </c>
      <c r="S148" s="1">
        <f t="shared" ca="1" si="19"/>
        <v>0.52866900872031941</v>
      </c>
      <c r="T148" s="1">
        <f t="shared" ca="1" si="19"/>
        <v>0.6110658796507229</v>
      </c>
      <c r="U148" s="1">
        <f t="shared" ca="1" si="18"/>
        <v>0.76197247161134962</v>
      </c>
      <c r="V148" s="1">
        <f t="shared" ca="1" si="15"/>
        <v>0.87985394133110584</v>
      </c>
      <c r="W148" s="1">
        <f t="shared" ca="1" si="16"/>
        <v>0.941607128435621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1.0665763360446936</v>
      </c>
      <c r="E149" s="1">
        <f t="shared" ca="1" si="13"/>
        <v>1.0709796440471822</v>
      </c>
      <c r="F149" s="1">
        <f t="shared" ca="1" si="19"/>
        <v>0.99272783910810403</v>
      </c>
      <c r="G149" s="1">
        <f t="shared" ca="1" si="19"/>
        <v>0.83655129266511552</v>
      </c>
      <c r="H149" s="1">
        <f t="shared" ca="1" si="19"/>
        <v>0.56111377953270369</v>
      </c>
      <c r="I149" s="1">
        <f t="shared" ca="1" si="19"/>
        <v>0.30554362673780794</v>
      </c>
      <c r="J149" s="1">
        <f t="shared" ca="1" si="19"/>
        <v>0.33545665871526242</v>
      </c>
      <c r="K149" s="1">
        <f t="shared" ca="1" si="19"/>
        <v>0.64976901606070669</v>
      </c>
      <c r="L149" s="1">
        <f t="shared" ca="1" si="19"/>
        <v>0.86835248671600063</v>
      </c>
      <c r="M149" s="1">
        <f t="shared" ca="1" si="19"/>
        <v>0.81904033290589129</v>
      </c>
      <c r="N149" s="1">
        <f t="shared" ca="1" si="19"/>
        <v>0.69634739675331236</v>
      </c>
      <c r="O149" s="1">
        <f t="shared" ca="1" si="19"/>
        <v>0.78067837620159497</v>
      </c>
      <c r="P149" s="1">
        <f t="shared" ca="1" si="19"/>
        <v>0.67882680855282473</v>
      </c>
      <c r="Q149" s="1">
        <f t="shared" ca="1" si="19"/>
        <v>0.36463959774473081</v>
      </c>
      <c r="R149" s="1">
        <f t="shared" ca="1" si="19"/>
        <v>0.32486188959904655</v>
      </c>
      <c r="S149" s="1">
        <f t="shared" ca="1" si="19"/>
        <v>0.55860582915039614</v>
      </c>
      <c r="T149" s="1">
        <f t="shared" ca="1" si="19"/>
        <v>0.65387834623354446</v>
      </c>
      <c r="U149" s="1">
        <f t="shared" ca="1" si="18"/>
        <v>0.58014235199116049</v>
      </c>
      <c r="V149" s="1">
        <f t="shared" ca="1" si="15"/>
        <v>0.56151893520589657</v>
      </c>
      <c r="W149" s="1">
        <f t="shared" ca="1" si="16"/>
        <v>0.42298494856248869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1.0315678398851498</v>
      </c>
      <c r="E150" s="1">
        <f t="shared" ca="1" si="13"/>
        <v>1.0431233826140847</v>
      </c>
      <c r="F150" s="1">
        <f t="shared" ca="1" si="19"/>
        <v>0.89063765606331147</v>
      </c>
      <c r="G150" s="1">
        <f t="shared" ca="1" si="19"/>
        <v>0.53274902020366754</v>
      </c>
      <c r="H150" s="1">
        <f t="shared" ca="1" si="19"/>
        <v>0.17428765080143141</v>
      </c>
      <c r="I150" s="1">
        <f t="shared" ca="1" si="19"/>
        <v>9.2842880227598887E-2</v>
      </c>
      <c r="J150" s="1">
        <f t="shared" ca="1" si="19"/>
        <v>0.27904548397794782</v>
      </c>
      <c r="K150" s="1">
        <f t="shared" ca="1" si="19"/>
        <v>0.62547146462809489</v>
      </c>
      <c r="L150" s="1">
        <f t="shared" ca="1" si="19"/>
        <v>0.79983058102298743</v>
      </c>
      <c r="M150" s="1">
        <f t="shared" ca="1" si="19"/>
        <v>0.74070512566753244</v>
      </c>
      <c r="N150" s="1">
        <f t="shared" ca="1" si="19"/>
        <v>0.66917038896787884</v>
      </c>
      <c r="O150" s="1">
        <f t="shared" ca="1" si="19"/>
        <v>0.82002876472164576</v>
      </c>
      <c r="P150" s="1">
        <f t="shared" ca="1" si="19"/>
        <v>0.74034404435983903</v>
      </c>
      <c r="Q150" s="1">
        <f t="shared" ca="1" si="19"/>
        <v>0.37687015620091519</v>
      </c>
      <c r="R150" s="1">
        <f t="shared" ca="1" si="19"/>
        <v>0.22402371196387919</v>
      </c>
      <c r="S150" s="1">
        <f t="shared" ca="1" si="19"/>
        <v>0.37278284691018382</v>
      </c>
      <c r="T150" s="1">
        <f t="shared" ca="1" si="19"/>
        <v>0.49912613345832846</v>
      </c>
      <c r="U150" s="1">
        <f t="shared" ca="1" si="18"/>
        <v>0.33001868889338448</v>
      </c>
      <c r="V150" s="1">
        <f t="shared" ca="1" si="15"/>
        <v>0.24518851343161455</v>
      </c>
      <c r="W150" s="1">
        <f t="shared" ca="1" si="16"/>
        <v>0.38559944739726199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-6.8828706237421891E-3</v>
      </c>
      <c r="E151" s="1">
        <f t="shared" ca="1" si="13"/>
        <v>4.3654031027788587E-2</v>
      </c>
      <c r="F151" s="1">
        <f t="shared" ca="1" si="19"/>
        <v>6.091285825334699E-2</v>
      </c>
      <c r="G151" s="1">
        <f t="shared" ca="1" si="19"/>
        <v>6.1324887778713567E-2</v>
      </c>
      <c r="H151" s="1">
        <f t="shared" ca="1" si="19"/>
        <v>9.7211526321207303E-2</v>
      </c>
      <c r="I151" s="1">
        <f t="shared" ca="1" si="19"/>
        <v>0.16140124683764281</v>
      </c>
      <c r="J151" s="1">
        <f t="shared" ca="1" si="19"/>
        <v>0.26081769174832425</v>
      </c>
      <c r="K151" s="1">
        <f t="shared" ca="1" si="19"/>
        <v>0.42954716735085352</v>
      </c>
      <c r="L151" s="1">
        <f t="shared" ca="1" si="19"/>
        <v>0.4794664140563995</v>
      </c>
      <c r="M151" s="1">
        <f t="shared" ca="1" si="19"/>
        <v>0.23395868472945178</v>
      </c>
      <c r="N151" s="1">
        <f t="shared" ca="1" si="19"/>
        <v>-1.2694988360442649E-2</v>
      </c>
      <c r="O151" s="1">
        <f t="shared" ca="1" si="19"/>
        <v>-8.3848308776150543E-2</v>
      </c>
      <c r="P151" s="1">
        <f t="shared" ca="1" si="19"/>
        <v>-2.039192482887606E-2</v>
      </c>
      <c r="Q151" s="1">
        <f t="shared" ca="1" si="19"/>
        <v>9.6806795375135701E-2</v>
      </c>
      <c r="R151" s="1">
        <f t="shared" ca="1" si="19"/>
        <v>0.29851269473428005</v>
      </c>
      <c r="S151" s="1">
        <f t="shared" ca="1" si="19"/>
        <v>0.60789986153799025</v>
      </c>
      <c r="T151" s="1">
        <f t="shared" ca="1" si="19"/>
        <v>0.75519363730253097</v>
      </c>
      <c r="U151" s="1">
        <f t="shared" ca="1" si="18"/>
        <v>0.73339641659358912</v>
      </c>
      <c r="V151" s="1">
        <f t="shared" ca="1" si="15"/>
        <v>0.62200524264639112</v>
      </c>
      <c r="W151" s="1">
        <f t="shared" ca="1" si="16"/>
        <v>0.72506423197394076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0.90417528561458149</v>
      </c>
      <c r="E152" s="1">
        <f t="shared" ca="1" si="13"/>
        <v>0.69730047736406864</v>
      </c>
      <c r="F152" s="1">
        <f t="shared" ca="1" si="19"/>
        <v>0.39978362539991186</v>
      </c>
      <c r="G152" s="1">
        <f t="shared" ca="1" si="19"/>
        <v>0.22359226857764755</v>
      </c>
      <c r="H152" s="1">
        <f t="shared" ca="1" si="19"/>
        <v>8.2463280821587215E-2</v>
      </c>
      <c r="I152" s="1">
        <f t="shared" ca="1" si="19"/>
        <v>4.5555202976230058E-2</v>
      </c>
      <c r="J152" s="1">
        <f t="shared" ca="1" si="19"/>
        <v>0.15602100929358312</v>
      </c>
      <c r="K152" s="1">
        <f t="shared" ca="1" si="19"/>
        <v>0.28044102486649297</v>
      </c>
      <c r="L152" s="1">
        <f t="shared" ca="1" si="19"/>
        <v>0.23121026270204753</v>
      </c>
      <c r="M152" s="1">
        <f t="shared" ca="1" si="19"/>
        <v>0.18971427238769817</v>
      </c>
      <c r="N152" s="1">
        <f t="shared" ca="1" si="19"/>
        <v>0.22548927705356089</v>
      </c>
      <c r="O152" s="1">
        <f t="shared" ca="1" si="19"/>
        <v>0.3053425767239985</v>
      </c>
      <c r="P152" s="1">
        <f t="shared" ca="1" si="19"/>
        <v>0.34382193444989734</v>
      </c>
      <c r="Q152" s="1">
        <f t="shared" ca="1" si="19"/>
        <v>0.28047459462934238</v>
      </c>
      <c r="R152" s="1">
        <f t="shared" ca="1" si="19"/>
        <v>0.33702955759550546</v>
      </c>
      <c r="S152" s="1">
        <f t="shared" ca="1" si="19"/>
        <v>0.47112639633658404</v>
      </c>
      <c r="T152" s="1">
        <f t="shared" ca="1" si="19"/>
        <v>0.51448523848458327</v>
      </c>
      <c r="U152" s="1">
        <f t="shared" ca="1" si="18"/>
        <v>0.68062119650251018</v>
      </c>
      <c r="V152" s="1">
        <f t="shared" ca="1" si="15"/>
        <v>0.69372560919893267</v>
      </c>
      <c r="W152" s="1">
        <f t="shared" ca="1" si="16"/>
        <v>0.52571593454923415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0.45971829868213554</v>
      </c>
      <c r="E153" s="1">
        <f t="shared" ca="1" si="13"/>
        <v>0.16700332989315922</v>
      </c>
      <c r="F153" s="1">
        <f t="shared" ca="1" si="19"/>
        <v>5.9705207559871146E-2</v>
      </c>
      <c r="G153" s="1">
        <f t="shared" ca="1" si="19"/>
        <v>0.2096138701060665</v>
      </c>
      <c r="H153" s="1">
        <f t="shared" ca="1" si="19"/>
        <v>0.4068247428230799</v>
      </c>
      <c r="I153" s="1">
        <f t="shared" ca="1" si="19"/>
        <v>0.33410313428042115</v>
      </c>
      <c r="J153" s="1">
        <f t="shared" ca="1" si="19"/>
        <v>0.24631958151235761</v>
      </c>
      <c r="K153" s="1">
        <f t="shared" ca="1" si="19"/>
        <v>0.21263502834976927</v>
      </c>
      <c r="L153" s="1">
        <f t="shared" ca="1" si="19"/>
        <v>0.1376658965001421</v>
      </c>
      <c r="M153" s="1">
        <f t="shared" ca="1" si="19"/>
        <v>7.1861246039036458E-2</v>
      </c>
      <c r="N153" s="1">
        <f t="shared" ca="1" si="19"/>
        <v>7.733791875839377E-2</v>
      </c>
      <c r="O153" s="1">
        <f t="shared" ca="1" si="19"/>
        <v>9.659312439249744E-2</v>
      </c>
      <c r="P153" s="1">
        <f t="shared" ca="1" si="19"/>
        <v>9.1376403394751629E-2</v>
      </c>
      <c r="Q153" s="1">
        <f t="shared" ca="1" si="19"/>
        <v>6.7099636230280216E-2</v>
      </c>
      <c r="R153" s="1">
        <f t="shared" ca="1" si="19"/>
        <v>2.872474356916007E-2</v>
      </c>
      <c r="S153" s="1">
        <f t="shared" ca="1" si="19"/>
        <v>2.8499328507878008E-2</v>
      </c>
      <c r="T153" s="1">
        <f t="shared" ca="1" si="19"/>
        <v>8.1504213550156426E-2</v>
      </c>
      <c r="U153" s="1">
        <f t="shared" ca="1" si="18"/>
        <v>0.15450963252182995</v>
      </c>
      <c r="V153" s="1">
        <f t="shared" ca="1" si="15"/>
        <v>0.27117320985782023</v>
      </c>
      <c r="W153" s="1">
        <f t="shared" ca="1" si="16"/>
        <v>0.52440336733728377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0.91684170565890011</v>
      </c>
      <c r="E154" s="1">
        <f t="shared" ca="1" si="13"/>
        <v>0.80759353563345493</v>
      </c>
      <c r="F154" s="1">
        <f t="shared" ca="1" si="19"/>
        <v>0.6915035795067388</v>
      </c>
      <c r="G154" s="1">
        <f t="shared" ca="1" si="19"/>
        <v>0.52276671629628757</v>
      </c>
      <c r="H154" s="1">
        <f t="shared" ca="1" si="19"/>
        <v>0.39772120070989408</v>
      </c>
      <c r="I154" s="1">
        <f t="shared" ca="1" si="19"/>
        <v>0.14465298337287771</v>
      </c>
      <c r="J154" s="1">
        <f t="shared" ca="1" si="19"/>
        <v>2.0710681063598003E-2</v>
      </c>
      <c r="K154" s="1">
        <f t="shared" ca="1" si="19"/>
        <v>0.23933448862140883</v>
      </c>
      <c r="L154" s="1">
        <f t="shared" ca="1" si="19"/>
        <v>0.61997794610731261</v>
      </c>
      <c r="M154" s="1">
        <f t="shared" ca="1" si="19"/>
        <v>0.7159370448225254</v>
      </c>
      <c r="N154" s="1">
        <f t="shared" ca="1" si="19"/>
        <v>0.597676921740247</v>
      </c>
      <c r="O154" s="1">
        <f t="shared" ca="1" si="19"/>
        <v>0.55811707551268386</v>
      </c>
      <c r="P154" s="1">
        <f t="shared" ca="1" si="19"/>
        <v>0.40176194863495079</v>
      </c>
      <c r="Q154" s="1">
        <f t="shared" ca="1" si="19"/>
        <v>0.19887070139760107</v>
      </c>
      <c r="R154" s="1">
        <f t="shared" ca="1" si="19"/>
        <v>6.753773137289551E-2</v>
      </c>
      <c r="S154" s="1">
        <f t="shared" ca="1" si="19"/>
        <v>9.8184063140454407E-3</v>
      </c>
      <c r="T154" s="1">
        <f t="shared" ca="1" si="19"/>
        <v>6.5577504015297379E-5</v>
      </c>
      <c r="U154" s="1">
        <f t="shared" ca="1" si="18"/>
        <v>5.9531115187859827E-2</v>
      </c>
      <c r="V154" s="1">
        <f t="shared" ca="1" si="15"/>
        <v>0.22074344575449759</v>
      </c>
      <c r="W154" s="1">
        <f t="shared" ca="1" si="16"/>
        <v>0.48210095314896517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0.91077317502614885</v>
      </c>
      <c r="E155" s="1">
        <f t="shared" ca="1" si="13"/>
        <v>0.66782363352885898</v>
      </c>
      <c r="F155" s="1">
        <f t="shared" ca="1" si="19"/>
        <v>0.29744949678737609</v>
      </c>
      <c r="G155" s="1">
        <f t="shared" ca="1" si="19"/>
        <v>0.14878370300959526</v>
      </c>
      <c r="H155" s="1">
        <f t="shared" ca="1" si="19"/>
        <v>0.20778462966092617</v>
      </c>
      <c r="I155" s="1">
        <f t="shared" ca="1" si="19"/>
        <v>0.14185654122118233</v>
      </c>
      <c r="J155" s="1">
        <f t="shared" ca="1" si="19"/>
        <v>-7.6051666197728964E-4</v>
      </c>
      <c r="K155" s="1">
        <f t="shared" ca="1" si="19"/>
        <v>-3.8644477915632927E-2</v>
      </c>
      <c r="L155" s="1">
        <f t="shared" ca="1" si="19"/>
        <v>-1.4300434019430219E-2</v>
      </c>
      <c r="M155" s="1">
        <f t="shared" ca="1" si="19"/>
        <v>6.1823977892879266E-2</v>
      </c>
      <c r="N155" s="1">
        <f t="shared" ca="1" si="19"/>
        <v>0.21575154451442055</v>
      </c>
      <c r="O155" s="1">
        <f t="shared" ca="1" si="19"/>
        <v>0.34902474423492408</v>
      </c>
      <c r="P155" s="1">
        <f t="shared" ca="1" si="19"/>
        <v>0.23353319029740499</v>
      </c>
      <c r="Q155" s="1">
        <f t="shared" ca="1" si="19"/>
        <v>0.13268534532385692</v>
      </c>
      <c r="R155" s="1">
        <f t="shared" ca="1" si="19"/>
        <v>0.12367667400917112</v>
      </c>
      <c r="S155" s="1">
        <f t="shared" ca="1" si="19"/>
        <v>0.15433244231914012</v>
      </c>
      <c r="T155" s="1">
        <f t="shared" ca="1" si="19"/>
        <v>0.37915388212218026</v>
      </c>
      <c r="U155" s="1">
        <f t="shared" ca="1" si="18"/>
        <v>0.78198814690816998</v>
      </c>
      <c r="V155" s="1">
        <f t="shared" ca="1" si="15"/>
        <v>1.0011034534412582</v>
      </c>
      <c r="W155" s="1">
        <f t="shared" ca="1" si="16"/>
        <v>1.0231924836537947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0.69821040896981557</v>
      </c>
      <c r="E156" s="1">
        <f t="shared" ca="1" si="13"/>
        <v>0.63488988888489128</v>
      </c>
      <c r="F156" s="1">
        <f t="shared" ca="1" si="19"/>
        <v>0.76389137415688801</v>
      </c>
      <c r="G156" s="1">
        <f t="shared" ca="1" si="19"/>
        <v>0.72423741530698105</v>
      </c>
      <c r="H156" s="1">
        <f t="shared" ca="1" si="19"/>
        <v>0.39422713930470654</v>
      </c>
      <c r="I156" s="1">
        <f t="shared" ca="1" si="19"/>
        <v>9.1626078300062003E-2</v>
      </c>
      <c r="J156" s="1">
        <f t="shared" ca="1" si="19"/>
        <v>6.4495687764559148E-2</v>
      </c>
      <c r="K156" s="1">
        <f t="shared" ca="1" si="19"/>
        <v>0.32190189348931036</v>
      </c>
      <c r="L156" s="1">
        <f t="shared" ca="1" si="19"/>
        <v>0.66103402782439946</v>
      </c>
      <c r="M156" s="1">
        <f t="shared" ca="1" si="19"/>
        <v>0.70539613913526034</v>
      </c>
      <c r="N156" s="1">
        <f t="shared" ca="1" si="19"/>
        <v>0.57894577045514595</v>
      </c>
      <c r="O156" s="1">
        <f t="shared" ca="1" si="19"/>
        <v>0.63637040906718068</v>
      </c>
      <c r="P156" s="1">
        <f t="shared" ca="1" si="19"/>
        <v>0.57708594408195768</v>
      </c>
      <c r="Q156" s="1">
        <f t="shared" ca="1" si="19"/>
        <v>0.27037314510737576</v>
      </c>
      <c r="R156" s="1">
        <f t="shared" ca="1" si="19"/>
        <v>0.10446913955745514</v>
      </c>
      <c r="S156" s="1">
        <f t="shared" ca="1" si="19"/>
        <v>0.17263158901141815</v>
      </c>
      <c r="T156" s="1">
        <f t="shared" ca="1" si="19"/>
        <v>0.39968349130742453</v>
      </c>
      <c r="U156" s="1">
        <f t="shared" ca="1" si="18"/>
        <v>0.65201752552751002</v>
      </c>
      <c r="V156" s="1">
        <f t="shared" ca="1" si="15"/>
        <v>0.75902620124407616</v>
      </c>
      <c r="W156" s="1">
        <f t="shared" ca="1" si="16"/>
        <v>0.84849086274591967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0.66706028595397149</v>
      </c>
      <c r="E157" s="1">
        <f t="shared" ca="1" si="13"/>
        <v>0.55059115977122697</v>
      </c>
      <c r="F157" s="1">
        <f t="shared" ca="1" si="19"/>
        <v>0.67281774142047435</v>
      </c>
      <c r="G157" s="1">
        <f t="shared" ca="1" si="19"/>
        <v>0.73071911907902798</v>
      </c>
      <c r="H157" s="1">
        <f t="shared" ca="1" si="19"/>
        <v>0.57119745938160471</v>
      </c>
      <c r="I157" s="1">
        <f t="shared" ca="1" si="19"/>
        <v>0.25060626370254191</v>
      </c>
      <c r="J157" s="1">
        <f t="shared" ca="1" si="19"/>
        <v>0.13742359211267596</v>
      </c>
      <c r="K157" s="1">
        <f t="shared" ca="1" si="19"/>
        <v>0.32676094540688638</v>
      </c>
      <c r="L157" s="1">
        <f t="shared" ca="1" si="19"/>
        <v>0.66764544182893404</v>
      </c>
      <c r="M157" s="1">
        <f t="shared" ca="1" si="19"/>
        <v>0.75882757651799959</v>
      </c>
      <c r="N157" s="1">
        <f t="shared" ca="1" si="19"/>
        <v>0.66072350534847124</v>
      </c>
      <c r="O157" s="1">
        <f t="shared" ca="1" si="19"/>
        <v>0.70116898092649504</v>
      </c>
      <c r="P157" s="1">
        <f t="shared" ca="1" si="19"/>
        <v>0.60192714277103454</v>
      </c>
      <c r="Q157" s="1">
        <f t="shared" ca="1" si="19"/>
        <v>0.2717579777423702</v>
      </c>
      <c r="R157" s="1">
        <f t="shared" ca="1" si="19"/>
        <v>0.13352817432416678</v>
      </c>
      <c r="S157" s="1">
        <f t="shared" ca="1" si="19"/>
        <v>0.30132337326979164</v>
      </c>
      <c r="T157" s="1">
        <f t="shared" ca="1" si="19"/>
        <v>0.43312592822886387</v>
      </c>
      <c r="U157" s="1">
        <f t="shared" ca="1" si="18"/>
        <v>0.26802951184523399</v>
      </c>
      <c r="V157" s="1">
        <f t="shared" ca="1" si="15"/>
        <v>0.23840959170563758</v>
      </c>
      <c r="W157" s="1">
        <f t="shared" ca="1" si="16"/>
        <v>0.47465717785843292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0.94792984824613924</v>
      </c>
      <c r="E158" s="1">
        <f t="shared" ca="1" si="13"/>
        <v>0.80899955293047232</v>
      </c>
      <c r="F158" s="1">
        <f t="shared" ca="1" si="19"/>
        <v>0.45904995219424938</v>
      </c>
      <c r="G158" s="1">
        <f t="shared" ca="1" si="19"/>
        <v>0.20210677744997546</v>
      </c>
      <c r="H158" s="1">
        <f t="shared" ca="1" si="19"/>
        <v>0.18139863719762284</v>
      </c>
      <c r="I158" s="1">
        <f t="shared" ca="1" si="19"/>
        <v>0.14300930102233284</v>
      </c>
      <c r="J158" s="1">
        <f t="shared" ca="1" si="19"/>
        <v>0.16937621884605664</v>
      </c>
      <c r="K158" s="1">
        <f t="shared" ca="1" si="19"/>
        <v>0.36655990737488259</v>
      </c>
      <c r="L158" s="1">
        <f ca="1">(L108+0.6*(M108+K108)+0.15*(J108+N108))/(1+2*0.6+2*0.15)</f>
        <v>0.65347637168491901</v>
      </c>
      <c r="M158" s="1">
        <f t="shared" ca="1" si="19"/>
        <v>0.69159559797943648</v>
      </c>
      <c r="N158" s="1">
        <f t="shared" ca="1" si="19"/>
        <v>0.52093229934269725</v>
      </c>
      <c r="O158" s="1">
        <f t="shared" ca="1" si="19"/>
        <v>0.43112003169371366</v>
      </c>
      <c r="P158" s="1">
        <f t="shared" ca="1" si="19"/>
        <v>0.24004223549587295</v>
      </c>
      <c r="Q158" s="1">
        <f t="shared" ca="1" si="19"/>
        <v>0.12083710199520059</v>
      </c>
      <c r="R158" s="1">
        <f t="shared" ca="1" si="19"/>
        <v>0.12371569251012997</v>
      </c>
      <c r="S158" s="1">
        <f t="shared" ca="1" si="19"/>
        <v>0.136680308901556</v>
      </c>
      <c r="T158" s="1">
        <f t="shared" ca="1" si="19"/>
        <v>8.3804974343418784E-2</v>
      </c>
      <c r="U158" s="1">
        <f t="shared" ca="1" si="18"/>
        <v>5.9175767024523505E-2</v>
      </c>
      <c r="V158" s="1">
        <f t="shared" ca="1" si="15"/>
        <v>0.1565837731552108</v>
      </c>
      <c r="W158" s="1">
        <f ca="1">(W108+0.6*(V108)+0.15*U108)/(1+0.6+0.15)</f>
        <v>0.39214730012810589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1.6052768811035869E-2</v>
      </c>
      <c r="E160" s="3">
        <f t="shared" ref="E160:W160" ca="1" si="20">AVERAGE(E111:E134)</f>
        <v>2.4802424716461699E-2</v>
      </c>
      <c r="F160" s="3">
        <f t="shared" ca="1" si="20"/>
        <v>5.0589014420906679E-2</v>
      </c>
      <c r="G160" s="3">
        <f t="shared" ca="1" si="20"/>
        <v>0.12222500404951868</v>
      </c>
      <c r="H160" s="3">
        <f t="shared" ca="1" si="20"/>
        <v>0.19418885445750678</v>
      </c>
      <c r="I160" s="3">
        <f t="shared" ca="1" si="20"/>
        <v>0.16108103034835292</v>
      </c>
      <c r="J160" s="3">
        <f t="shared" ca="1" si="20"/>
        <v>0.14886499100112735</v>
      </c>
      <c r="K160" s="3">
        <f t="shared" ca="1" si="20"/>
        <v>0.17326809358765108</v>
      </c>
      <c r="L160" s="3">
        <f t="shared" ca="1" si="20"/>
        <v>0.12217623054752424</v>
      </c>
      <c r="M160" s="3">
        <f t="shared" ca="1" si="20"/>
        <v>5.6127219224449326E-2</v>
      </c>
      <c r="N160" s="3">
        <f t="shared" ca="1" si="20"/>
        <v>3.1485125542385688E-2</v>
      </c>
      <c r="O160" s="3">
        <f t="shared" ca="1" si="20"/>
        <v>3.136124474674562E-2</v>
      </c>
      <c r="P160" s="3">
        <f t="shared" ca="1" si="20"/>
        <v>4.9384243113998243E-2</v>
      </c>
      <c r="Q160" s="3">
        <f t="shared" ca="1" si="20"/>
        <v>5.1467681345872485E-2</v>
      </c>
      <c r="R160" s="3">
        <f t="shared" ca="1" si="20"/>
        <v>4.6163130427982119E-2</v>
      </c>
      <c r="S160" s="3">
        <f t="shared" ca="1" si="20"/>
        <v>8.9786095142369085E-2</v>
      </c>
      <c r="T160" s="3">
        <f t="shared" ca="1" si="20"/>
        <v>0.22721316587443793</v>
      </c>
      <c r="U160" s="3">
        <f t="shared" ca="1" si="20"/>
        <v>0.37102297746069873</v>
      </c>
      <c r="V160" s="3">
        <f t="shared" ca="1" si="20"/>
        <v>0.43235759064515644</v>
      </c>
      <c r="W160" s="3">
        <f t="shared" ca="1" si="20"/>
        <v>0.60707349544137046</v>
      </c>
    </row>
    <row r="161" spans="2:23">
      <c r="C161" s="1" t="s">
        <v>198</v>
      </c>
      <c r="D161" s="10">
        <f ca="1">AVERAGE(D135:D158)</f>
        <v>0.63162870553650796</v>
      </c>
      <c r="E161" s="3">
        <f t="shared" ref="E161:W161" ca="1" si="21">AVERAGE(E135:E158)</f>
        <v>0.55445963410844579</v>
      </c>
      <c r="F161" s="3">
        <f t="shared" ca="1" si="21"/>
        <v>0.46997139860244963</v>
      </c>
      <c r="G161" s="3">
        <f t="shared" ca="1" si="21"/>
        <v>0.4173401635894825</v>
      </c>
      <c r="H161" s="3">
        <f t="shared" ca="1" si="21"/>
        <v>0.33761658676378614</v>
      </c>
      <c r="I161" s="3">
        <f t="shared" ca="1" si="21"/>
        <v>0.21084127097543437</v>
      </c>
      <c r="J161" s="3">
        <f t="shared" ca="1" si="21"/>
        <v>0.21486535761373407</v>
      </c>
      <c r="K161" s="3">
        <f t="shared" ca="1" si="21"/>
        <v>0.35033947248581293</v>
      </c>
      <c r="L161" s="3">
        <f t="shared" ca="1" si="21"/>
        <v>0.40530874704875325</v>
      </c>
      <c r="M161" s="3">
        <f t="shared" ca="1" si="21"/>
        <v>0.34388610458804797</v>
      </c>
      <c r="N161" s="3">
        <f t="shared" ca="1" si="21"/>
        <v>0.28841829926660717</v>
      </c>
      <c r="O161" s="3">
        <f t="shared" ca="1" si="21"/>
        <v>0.34184495254499664</v>
      </c>
      <c r="P161" s="3">
        <f t="shared" ca="1" si="21"/>
        <v>0.32985276183101914</v>
      </c>
      <c r="Q161" s="3">
        <f t="shared" ca="1" si="21"/>
        <v>0.2000644376033496</v>
      </c>
      <c r="R161" s="3">
        <f t="shared" ca="1" si="21"/>
        <v>0.16623745265876125</v>
      </c>
      <c r="S161" s="3">
        <f t="shared" ca="1" si="21"/>
        <v>0.29377408486068163</v>
      </c>
      <c r="T161" s="3">
        <f t="shared" ca="1" si="21"/>
        <v>0.4406231220360925</v>
      </c>
      <c r="U161" s="3">
        <f t="shared" ca="1" si="21"/>
        <v>0.5003382876555561</v>
      </c>
      <c r="V161" s="3">
        <f t="shared" ca="1" si="21"/>
        <v>0.54440422138742306</v>
      </c>
      <c r="W161" s="3">
        <f t="shared" ca="1" si="21"/>
        <v>0.60026429295985484</v>
      </c>
    </row>
    <row r="162" spans="2:23">
      <c r="C162" s="1" t="s">
        <v>16</v>
      </c>
      <c r="D162" s="3">
        <f ca="1">IF(D165&gt;0,TINV(TTEST(D111:D134,D135:D158,2,2),46),-TINV(TTEST(D111:D134,D135:D158,2,2),46))</f>
        <v>-8.8326868681604829</v>
      </c>
      <c r="E162" s="3">
        <f t="shared" ref="E162:V162" ca="1" si="22">IF(E165&gt;0,TINV(TTEST(E111:E134,E135:E158,2,2),46),-TINV(TTEST(E111:E134,E135:E158,2,2),46))</f>
        <v>-8.7133409285135706</v>
      </c>
      <c r="F162" s="3">
        <f t="shared" ca="1" si="22"/>
        <v>-7.0943023757306722</v>
      </c>
      <c r="G162" s="3">
        <f t="shared" ca="1" si="22"/>
        <v>-5.3231402814168103</v>
      </c>
      <c r="H162" s="3">
        <f t="shared" ca="1" si="22"/>
        <v>-3.4289035620897357</v>
      </c>
      <c r="I162" s="3">
        <f t="shared" ca="1" si="22"/>
        <v>-1.8270045883827479</v>
      </c>
      <c r="J162" s="3">
        <f t="shared" ca="1" si="22"/>
        <v>-2.3498052390420323</v>
      </c>
      <c r="K162" s="3">
        <f t="shared" ca="1" si="22"/>
        <v>-4.0682426126557942</v>
      </c>
      <c r="L162" s="3">
        <f t="shared" ca="1" si="22"/>
        <v>-5.012575937778502</v>
      </c>
      <c r="M162" s="3">
        <f t="shared" ca="1" si="22"/>
        <v>-5.0383538832157395</v>
      </c>
      <c r="N162" s="3">
        <f t="shared" ca="1" si="22"/>
        <v>-5.2308250577158351</v>
      </c>
      <c r="O162" s="3">
        <f t="shared" ca="1" si="22"/>
        <v>-5.8708490333618588</v>
      </c>
      <c r="P162" s="3">
        <f t="shared" ca="1" si="22"/>
        <v>-5.9567320484247102</v>
      </c>
      <c r="Q162" s="3">
        <f t="shared" ca="1" si="22"/>
        <v>-5.2927656036426143</v>
      </c>
      <c r="R162" s="3">
        <f t="shared" ca="1" si="22"/>
        <v>-4.3397108423813187</v>
      </c>
      <c r="S162" s="3">
        <f t="shared" ca="1" si="22"/>
        <v>-4.6274925711763721</v>
      </c>
      <c r="T162" s="3">
        <f t="shared" ca="1" si="22"/>
        <v>-4.3386460961991347</v>
      </c>
      <c r="U162" s="3">
        <f t="shared" ca="1" si="22"/>
        <v>-2.4528727305422491</v>
      </c>
      <c r="V162" s="3">
        <f t="shared" ca="1" si="22"/>
        <v>-1.9848306111445115</v>
      </c>
      <c r="W162" s="3">
        <f ca="1">IF(W165&gt;0,TINV(TTEST(W111:W134,W135:W158,2,2),46),-TINV(TTEST(W111:W134,W135:W158,2,2),46))</f>
        <v>0.12387294482981337</v>
      </c>
    </row>
    <row r="163" spans="2:23">
      <c r="B163" s="1" t="s">
        <v>199</v>
      </c>
      <c r="C163" s="1" t="s">
        <v>0</v>
      </c>
      <c r="D163" s="3">
        <f ca="1">STDEV(D111:D134)/SQRT(COUNT(D111:D134))</f>
        <v>1.3161890431379395E-2</v>
      </c>
      <c r="E163" s="3">
        <f t="shared" ref="E163:W163" ca="1" si="23">STDEV(E111:E134)/SQRT(COUNT(E111:E134))</f>
        <v>1.2441712207160864E-2</v>
      </c>
      <c r="F163" s="3">
        <f t="shared" ca="1" si="23"/>
        <v>1.2646844946544857E-2</v>
      </c>
      <c r="G163" s="3">
        <f t="shared" ca="1" si="23"/>
        <v>1.4520775303169989E-2</v>
      </c>
      <c r="H163" s="3">
        <f t="shared" ca="1" si="23"/>
        <v>2.163851732571296E-2</v>
      </c>
      <c r="I163" s="3">
        <f t="shared" ca="1" si="23"/>
        <v>1.9412694208733594E-2</v>
      </c>
      <c r="J163" s="3">
        <f t="shared" ca="1" si="23"/>
        <v>1.5381914634695652E-2</v>
      </c>
      <c r="K163" s="3">
        <f t="shared" ca="1" si="23"/>
        <v>1.3866714791792377E-2</v>
      </c>
      <c r="L163" s="3">
        <f t="shared" ca="1" si="23"/>
        <v>1.3412988414490604E-2</v>
      </c>
      <c r="M163" s="3">
        <f t="shared" ca="1" si="23"/>
        <v>1.2713459165881156E-2</v>
      </c>
      <c r="N163" s="3">
        <f t="shared" ca="1" si="23"/>
        <v>1.144518302922504E-2</v>
      </c>
      <c r="O163" s="3">
        <f t="shared" ca="1" si="23"/>
        <v>1.1927834374523119E-2</v>
      </c>
      <c r="P163" s="3">
        <f t="shared" ca="1" si="23"/>
        <v>1.316119317733902E-2</v>
      </c>
      <c r="Q163" s="3">
        <f t="shared" ca="1" si="23"/>
        <v>1.1899637629107146E-2</v>
      </c>
      <c r="R163" s="3">
        <f t="shared" ca="1" si="23"/>
        <v>1.0327361231328375E-2</v>
      </c>
      <c r="S163" s="3">
        <f t="shared" ca="1" si="23"/>
        <v>1.2247329219237513E-2</v>
      </c>
      <c r="T163" s="3">
        <f t="shared" ca="1" si="23"/>
        <v>1.5061854192391477E-2</v>
      </c>
      <c r="U163" s="3">
        <f t="shared" ca="1" si="23"/>
        <v>1.8093971713673725E-2</v>
      </c>
      <c r="V163" s="3">
        <f t="shared" ca="1" si="23"/>
        <v>1.4343014224771558E-2</v>
      </c>
      <c r="W163" s="3">
        <f t="shared" ca="1" si="23"/>
        <v>1.4244245980410287E-2</v>
      </c>
    </row>
    <row r="164" spans="2:23">
      <c r="C164" s="1" t="s">
        <v>198</v>
      </c>
      <c r="D164" s="3">
        <f ca="1">STDEV(D135:D158)/SQRT(COUNT(D135:D158))</f>
        <v>6.8438811021973689E-2</v>
      </c>
      <c r="E164" s="3">
        <f t="shared" ref="E164:W164" ca="1" si="24">STDEV(E135:E158)/SQRT(COUNT(E135:E158))</f>
        <v>5.9500034942265363E-2</v>
      </c>
      <c r="F164" s="3">
        <f t="shared" ca="1" si="24"/>
        <v>5.7746736030655124E-2</v>
      </c>
      <c r="G164" s="3">
        <f t="shared" ca="1" si="24"/>
        <v>5.3504636706106543E-2</v>
      </c>
      <c r="H164" s="3">
        <f t="shared" ca="1" si="24"/>
        <v>3.5797246594502875E-2</v>
      </c>
      <c r="I164" s="3">
        <f t="shared" ca="1" si="24"/>
        <v>1.9103542072701686E-2</v>
      </c>
      <c r="J164" s="3">
        <f t="shared" ca="1" si="24"/>
        <v>2.3501264340865014E-2</v>
      </c>
      <c r="K164" s="3">
        <f t="shared" ca="1" si="24"/>
        <v>4.1257287763515706E-2</v>
      </c>
      <c r="L164" s="3">
        <f t="shared" ca="1" si="24"/>
        <v>5.4868780431764512E-2</v>
      </c>
      <c r="M164" s="3">
        <f t="shared" ca="1" si="24"/>
        <v>5.5680691044327948E-2</v>
      </c>
      <c r="N164" s="3">
        <f t="shared" ca="1" si="24"/>
        <v>4.7767030073779547E-2</v>
      </c>
      <c r="O164" s="3">
        <f t="shared" ca="1" si="24"/>
        <v>5.1522999474287783E-2</v>
      </c>
      <c r="P164" s="3">
        <f t="shared" ca="1" si="24"/>
        <v>4.5207451456276526E-2</v>
      </c>
      <c r="Q164" s="3">
        <f t="shared" ca="1" si="24"/>
        <v>2.5428906914015389E-2</v>
      </c>
      <c r="R164" s="3">
        <f t="shared" ca="1" si="24"/>
        <v>2.5669138507342679E-2</v>
      </c>
      <c r="S164" s="3">
        <f t="shared" ca="1" si="24"/>
        <v>4.2346239187915261E-2</v>
      </c>
      <c r="T164" s="3">
        <f t="shared" ca="1" si="24"/>
        <v>4.6825358750233255E-2</v>
      </c>
      <c r="U164" s="3">
        <f t="shared" ca="1" si="24"/>
        <v>4.9517679294294979E-2</v>
      </c>
      <c r="V164" s="3">
        <f t="shared" ca="1" si="24"/>
        <v>5.4598972816162238E-2</v>
      </c>
      <c r="W164" s="3">
        <f t="shared" ca="1" si="24"/>
        <v>5.3091614732774947E-2</v>
      </c>
    </row>
    <row r="165" spans="2:23">
      <c r="C165" s="1" t="s">
        <v>110</v>
      </c>
      <c r="D165" s="2">
        <f ca="1">D160-D161</f>
        <v>-0.61557593672547206</v>
      </c>
      <c r="E165" s="2">
        <f t="shared" ref="E165:W165" ca="1" si="25">E160-E161</f>
        <v>-0.52965720939198413</v>
      </c>
      <c r="F165" s="2">
        <f t="shared" ca="1" si="25"/>
        <v>-0.41938238418154294</v>
      </c>
      <c r="G165" s="2">
        <f t="shared" ca="1" si="25"/>
        <v>-0.29511515953996381</v>
      </c>
      <c r="H165" s="2">
        <f t="shared" ca="1" si="25"/>
        <v>-0.14342773230627937</v>
      </c>
      <c r="I165" s="2">
        <f t="shared" ca="1" si="25"/>
        <v>-4.9760240627081453E-2</v>
      </c>
      <c r="J165" s="2">
        <f t="shared" ca="1" si="25"/>
        <v>-6.600036661260672E-2</v>
      </c>
      <c r="K165" s="2">
        <f t="shared" ca="1" si="25"/>
        <v>-0.17707137889816185</v>
      </c>
      <c r="L165" s="2">
        <f t="shared" ca="1" si="25"/>
        <v>-0.283132516501229</v>
      </c>
      <c r="M165" s="2">
        <f t="shared" ca="1" si="25"/>
        <v>-0.28775888536359862</v>
      </c>
      <c r="N165" s="2">
        <f t="shared" ca="1" si="25"/>
        <v>-0.25693317372422148</v>
      </c>
      <c r="O165" s="2">
        <f t="shared" ca="1" si="25"/>
        <v>-0.31048370779825102</v>
      </c>
      <c r="P165" s="2">
        <f t="shared" ca="1" si="25"/>
        <v>-0.28046851871702089</v>
      </c>
      <c r="Q165" s="2">
        <f t="shared" ca="1" si="25"/>
        <v>-0.14859675625747712</v>
      </c>
      <c r="R165" s="2">
        <f t="shared" ca="1" si="25"/>
        <v>-0.12007432223077913</v>
      </c>
      <c r="S165" s="2">
        <f t="shared" ca="1" si="25"/>
        <v>-0.20398798971831256</v>
      </c>
      <c r="T165" s="2">
        <f t="shared" ca="1" si="25"/>
        <v>-0.21340995616165456</v>
      </c>
      <c r="U165" s="2">
        <f t="shared" ca="1" si="25"/>
        <v>-0.12931531019485737</v>
      </c>
      <c r="V165" s="2">
        <f t="shared" ca="1" si="25"/>
        <v>-0.11204663074226662</v>
      </c>
      <c r="W165" s="2">
        <f t="shared" ca="1" si="25"/>
        <v>6.8092024815156194E-3</v>
      </c>
    </row>
    <row r="167" spans="2:23">
      <c r="B167" s="1" t="s">
        <v>200</v>
      </c>
      <c r="D167" s="1">
        <f ca="1">COVAR(D111:D158,$C111:$C158)/VAR($C111:$C158)</f>
        <v>-0.3013757190218459</v>
      </c>
      <c r="E167" s="1">
        <f t="shared" ref="E167:W167" ca="1" si="26">COVAR(E111:E158,$C111:$C158)/VAR($C111:$C158)</f>
        <v>-0.25931134209815893</v>
      </c>
      <c r="F167" s="1">
        <f t="shared" ca="1" si="26"/>
        <v>-0.20532262558888051</v>
      </c>
      <c r="G167" s="1">
        <f t="shared" ca="1" si="26"/>
        <v>-0.14448346352477404</v>
      </c>
      <c r="H167" s="1">
        <f t="shared" ca="1" si="26"/>
        <v>-7.0219827274949312E-2</v>
      </c>
      <c r="I167" s="1">
        <f t="shared" ca="1" si="26"/>
        <v>-2.436178447367528E-2</v>
      </c>
      <c r="J167" s="1">
        <f t="shared" ca="1" si="26"/>
        <v>-3.2312679487422037E-2</v>
      </c>
      <c r="K167" s="1">
        <f t="shared" ca="1" si="26"/>
        <v>-8.6691195918891684E-2</v>
      </c>
      <c r="L167" s="1">
        <f t="shared" ca="1" si="26"/>
        <v>-0.13861696120372671</v>
      </c>
      <c r="M167" s="1">
        <f t="shared" ca="1" si="26"/>
        <v>-0.1408819542925952</v>
      </c>
      <c r="N167" s="1">
        <f t="shared" ca="1" si="26"/>
        <v>-0.12579019963581672</v>
      </c>
      <c r="O167" s="1">
        <f t="shared" ca="1" si="26"/>
        <v>-0.15200764860956037</v>
      </c>
      <c r="P167" s="1">
        <f t="shared" ca="1" si="26"/>
        <v>-0.1373127122885415</v>
      </c>
      <c r="Q167" s="1">
        <f t="shared" ca="1" si="26"/>
        <v>-7.2750495251056521E-2</v>
      </c>
      <c r="R167" s="1">
        <f t="shared" ca="1" si="26"/>
        <v>-5.8786386925485601E-2</v>
      </c>
      <c r="S167" s="1">
        <f t="shared" ca="1" si="26"/>
        <v>-9.986911996625715E-2</v>
      </c>
      <c r="T167" s="1">
        <f t="shared" ca="1" si="26"/>
        <v>-0.10448195770414336</v>
      </c>
      <c r="U167" s="1">
        <f t="shared" ca="1" si="26"/>
        <v>-6.3310620616232299E-2</v>
      </c>
      <c r="V167" s="1">
        <f t="shared" ca="1" si="26"/>
        <v>-5.4856162967568026E-2</v>
      </c>
      <c r="W167" s="1">
        <f t="shared" ca="1" si="26"/>
        <v>3.3336720482419124E-3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8.4000000000000005E-2</v>
      </c>
      <c r="E1">
        <v>0.111</v>
      </c>
      <c r="F1">
        <v>0.06</v>
      </c>
      <c r="G1">
        <v>5.8999999999999997E-2</v>
      </c>
      <c r="H1">
        <v>6.6000000000000003E-2</v>
      </c>
      <c r="I1">
        <v>4.5999999999999999E-2</v>
      </c>
      <c r="J1">
        <v>5.7000000000000002E-2</v>
      </c>
      <c r="K1">
        <v>6.3E-2</v>
      </c>
      <c r="L1">
        <v>5.7000000000000002E-2</v>
      </c>
      <c r="M1">
        <v>5.7000000000000002E-2</v>
      </c>
      <c r="N1">
        <v>0.05</v>
      </c>
      <c r="O1">
        <v>7.0999999999999994E-2</v>
      </c>
      <c r="P1">
        <v>5.1999999999999998E-2</v>
      </c>
      <c r="Q1">
        <v>7.4999999999999997E-2</v>
      </c>
      <c r="R1">
        <v>6.8000000000000005E-2</v>
      </c>
      <c r="S1">
        <v>6.9000000000000006E-2</v>
      </c>
      <c r="T1">
        <v>0.05</v>
      </c>
      <c r="U1">
        <v>6.7000000000000004E-2</v>
      </c>
      <c r="V1">
        <v>9.5000000000000001E-2</v>
      </c>
      <c r="W1">
        <v>5.8000000000000003E-2</v>
      </c>
      <c r="Z1" s="1">
        <f>AVERAGE(D1:M1)</f>
        <v>6.6000000000000017E-2</v>
      </c>
      <c r="AA1" s="1">
        <f>AVERAGE(N1:W1)</f>
        <v>6.5500000000000003E-2</v>
      </c>
    </row>
    <row r="2" spans="1:27">
      <c r="A2">
        <v>1</v>
      </c>
      <c r="B2" t="s">
        <v>149</v>
      </c>
      <c r="C2">
        <v>30</v>
      </c>
      <c r="D2">
        <v>8.4000000000000005E-2</v>
      </c>
      <c r="E2">
        <v>0.108</v>
      </c>
      <c r="F2">
        <v>5.2999999999999999E-2</v>
      </c>
      <c r="G2">
        <v>7.9000000000000001E-2</v>
      </c>
      <c r="H2">
        <v>0.08</v>
      </c>
      <c r="I2">
        <v>4.5999999999999999E-2</v>
      </c>
      <c r="J2">
        <v>5.7000000000000002E-2</v>
      </c>
      <c r="K2">
        <v>5.8000000000000003E-2</v>
      </c>
      <c r="L2">
        <v>6.6000000000000003E-2</v>
      </c>
      <c r="M2">
        <v>5.7000000000000002E-2</v>
      </c>
      <c r="N2">
        <v>0.05</v>
      </c>
      <c r="O2">
        <v>6.2E-2</v>
      </c>
      <c r="P2">
        <v>5.7000000000000002E-2</v>
      </c>
      <c r="Q2">
        <v>7.0999999999999994E-2</v>
      </c>
      <c r="R2">
        <v>8.6999999999999994E-2</v>
      </c>
      <c r="S2">
        <v>9.2999999999999999E-2</v>
      </c>
      <c r="T2">
        <v>0.05</v>
      </c>
      <c r="U2">
        <v>7.2999999999999995E-2</v>
      </c>
      <c r="V2">
        <v>0.127</v>
      </c>
      <c r="W2">
        <v>6.4000000000000001E-2</v>
      </c>
      <c r="Z2" s="1">
        <f t="shared" ref="Z2:Z48" si="0">AVERAGE(D2:M2)</f>
        <v>6.88E-2</v>
      </c>
      <c r="AA2" s="1">
        <f t="shared" ref="AA2:AA48" si="1">AVERAGE(N2:W2)</f>
        <v>7.3399999999999993E-2</v>
      </c>
    </row>
    <row r="3" spans="1:27">
      <c r="A3">
        <v>2</v>
      </c>
      <c r="B3" t="s">
        <v>150</v>
      </c>
      <c r="C3">
        <v>30</v>
      </c>
      <c r="D3">
        <v>7.6999999999999999E-2</v>
      </c>
      <c r="E3">
        <v>0.121</v>
      </c>
      <c r="F3">
        <v>6.5000000000000002E-2</v>
      </c>
      <c r="G3">
        <v>6.9000000000000006E-2</v>
      </c>
      <c r="H3">
        <v>6.8000000000000005E-2</v>
      </c>
      <c r="I3">
        <v>4.5999999999999999E-2</v>
      </c>
      <c r="J3">
        <v>5.3999999999999999E-2</v>
      </c>
      <c r="K3">
        <v>5.5E-2</v>
      </c>
      <c r="L3">
        <v>7.2999999999999995E-2</v>
      </c>
      <c r="M3">
        <v>5.5E-2</v>
      </c>
      <c r="N3">
        <v>0.05</v>
      </c>
      <c r="O3">
        <v>6.6000000000000003E-2</v>
      </c>
      <c r="P3">
        <v>6.0999999999999999E-2</v>
      </c>
      <c r="Q3">
        <v>6.2E-2</v>
      </c>
      <c r="R3">
        <v>7.2999999999999995E-2</v>
      </c>
      <c r="S3">
        <v>8.7999999999999995E-2</v>
      </c>
      <c r="T3">
        <v>0.05</v>
      </c>
      <c r="U3">
        <v>0.08</v>
      </c>
      <c r="V3">
        <v>0.10299999999999999</v>
      </c>
      <c r="W3">
        <v>6.5000000000000002E-2</v>
      </c>
      <c r="Z3" s="1">
        <f t="shared" si="0"/>
        <v>6.83E-2</v>
      </c>
      <c r="AA3" s="1">
        <f t="shared" si="1"/>
        <v>6.9800000000000001E-2</v>
      </c>
    </row>
    <row r="4" spans="1:27">
      <c r="A4">
        <v>3</v>
      </c>
      <c r="B4" t="s">
        <v>151</v>
      </c>
      <c r="C4">
        <v>30</v>
      </c>
      <c r="D4">
        <v>8.3000000000000004E-2</v>
      </c>
      <c r="E4">
        <v>0.113</v>
      </c>
      <c r="F4">
        <v>5.0999999999999997E-2</v>
      </c>
      <c r="G4">
        <v>8.2000000000000003E-2</v>
      </c>
      <c r="H4">
        <v>8.1000000000000003E-2</v>
      </c>
      <c r="I4">
        <v>4.5999999999999999E-2</v>
      </c>
      <c r="J4">
        <v>5.6000000000000001E-2</v>
      </c>
      <c r="K4">
        <v>5.6000000000000001E-2</v>
      </c>
      <c r="L4">
        <v>7.0000000000000007E-2</v>
      </c>
      <c r="M4">
        <v>5.7000000000000002E-2</v>
      </c>
      <c r="N4">
        <v>0.05</v>
      </c>
      <c r="O4">
        <v>5.8000000000000003E-2</v>
      </c>
      <c r="P4">
        <v>5.2999999999999999E-2</v>
      </c>
      <c r="Q4">
        <v>6.6000000000000003E-2</v>
      </c>
      <c r="R4">
        <v>9.1999999999999998E-2</v>
      </c>
      <c r="S4">
        <v>9.9000000000000005E-2</v>
      </c>
      <c r="T4">
        <v>0.05</v>
      </c>
      <c r="U4">
        <v>7.9000000000000001E-2</v>
      </c>
      <c r="V4">
        <v>0.14099999999999999</v>
      </c>
      <c r="W4">
        <v>6.4000000000000001E-2</v>
      </c>
      <c r="Z4" s="1">
        <f t="shared" si="0"/>
        <v>6.950000000000002E-2</v>
      </c>
      <c r="AA4" s="1">
        <f t="shared" si="1"/>
        <v>7.5200000000000003E-2</v>
      </c>
    </row>
    <row r="5" spans="1:27">
      <c r="A5">
        <v>4</v>
      </c>
      <c r="B5" t="s">
        <v>152</v>
      </c>
      <c r="C5">
        <v>30</v>
      </c>
      <c r="D5">
        <v>0.08</v>
      </c>
      <c r="E5">
        <v>0.122</v>
      </c>
      <c r="F5">
        <v>0.06</v>
      </c>
      <c r="G5">
        <v>6.7000000000000004E-2</v>
      </c>
      <c r="H5">
        <v>6.7000000000000004E-2</v>
      </c>
      <c r="I5">
        <v>4.5999999999999999E-2</v>
      </c>
      <c r="J5">
        <v>5.5E-2</v>
      </c>
      <c r="K5">
        <v>5.6000000000000001E-2</v>
      </c>
      <c r="L5">
        <v>6.8000000000000005E-2</v>
      </c>
      <c r="M5">
        <v>5.5E-2</v>
      </c>
      <c r="N5">
        <v>0.05</v>
      </c>
      <c r="O5">
        <v>7.0999999999999994E-2</v>
      </c>
      <c r="P5">
        <v>6.0999999999999999E-2</v>
      </c>
      <c r="Q5">
        <v>6.9000000000000006E-2</v>
      </c>
      <c r="R5">
        <v>7.0000000000000007E-2</v>
      </c>
      <c r="S5">
        <v>8.4000000000000005E-2</v>
      </c>
      <c r="T5">
        <v>0.05</v>
      </c>
      <c r="U5">
        <v>7.3999999999999996E-2</v>
      </c>
      <c r="V5">
        <v>9.8000000000000004E-2</v>
      </c>
      <c r="W5">
        <v>6.3E-2</v>
      </c>
      <c r="Z5" s="1">
        <f t="shared" si="0"/>
        <v>6.7600000000000007E-2</v>
      </c>
      <c r="AA5" s="1">
        <f t="shared" si="1"/>
        <v>6.8999999999999992E-2</v>
      </c>
    </row>
    <row r="6" spans="1:27">
      <c r="A6">
        <v>5</v>
      </c>
      <c r="B6" t="s">
        <v>153</v>
      </c>
      <c r="C6">
        <v>30</v>
      </c>
      <c r="D6">
        <v>8.5000000000000006E-2</v>
      </c>
      <c r="E6">
        <v>0.105</v>
      </c>
      <c r="F6">
        <v>7.1999999999999995E-2</v>
      </c>
      <c r="G6">
        <v>5.8000000000000003E-2</v>
      </c>
      <c r="H6">
        <v>7.0000000000000007E-2</v>
      </c>
      <c r="I6">
        <v>4.5999999999999999E-2</v>
      </c>
      <c r="J6">
        <v>5.8000000000000003E-2</v>
      </c>
      <c r="K6">
        <v>6.5000000000000002E-2</v>
      </c>
      <c r="L6">
        <v>5.5E-2</v>
      </c>
      <c r="M6">
        <v>5.7000000000000002E-2</v>
      </c>
      <c r="N6">
        <v>0.05</v>
      </c>
      <c r="O6">
        <v>8.4000000000000005E-2</v>
      </c>
      <c r="P6">
        <v>5.8000000000000003E-2</v>
      </c>
      <c r="Q6">
        <v>8.5000000000000006E-2</v>
      </c>
      <c r="R6">
        <v>6.5000000000000002E-2</v>
      </c>
      <c r="S6">
        <v>6.5000000000000002E-2</v>
      </c>
      <c r="T6">
        <v>0.05</v>
      </c>
      <c r="U6">
        <v>5.6000000000000001E-2</v>
      </c>
      <c r="V6">
        <v>9.2999999999999999E-2</v>
      </c>
      <c r="W6">
        <v>6.0999999999999999E-2</v>
      </c>
      <c r="Z6" s="1">
        <f t="shared" si="0"/>
        <v>6.7100000000000007E-2</v>
      </c>
      <c r="AA6" s="1">
        <f t="shared" si="1"/>
        <v>6.6700000000000009E-2</v>
      </c>
    </row>
    <row r="7" spans="1:27">
      <c r="A7">
        <v>6</v>
      </c>
      <c r="B7" t="s">
        <v>154</v>
      </c>
      <c r="C7">
        <v>30</v>
      </c>
      <c r="D7">
        <v>9.1999999999999998E-2</v>
      </c>
      <c r="E7">
        <v>0.121</v>
      </c>
      <c r="F7">
        <v>6.0999999999999999E-2</v>
      </c>
      <c r="G7">
        <v>0.06</v>
      </c>
      <c r="H7">
        <v>6.9000000000000006E-2</v>
      </c>
      <c r="I7">
        <v>4.5999999999999999E-2</v>
      </c>
      <c r="J7">
        <v>5.7000000000000002E-2</v>
      </c>
      <c r="K7">
        <v>6.6000000000000003E-2</v>
      </c>
      <c r="L7">
        <v>6.2E-2</v>
      </c>
      <c r="M7">
        <v>5.7000000000000002E-2</v>
      </c>
      <c r="N7">
        <v>0.05</v>
      </c>
      <c r="O7">
        <v>6.8000000000000005E-2</v>
      </c>
      <c r="P7">
        <v>5.6000000000000001E-2</v>
      </c>
      <c r="Q7">
        <v>7.5999999999999998E-2</v>
      </c>
      <c r="R7">
        <v>7.1999999999999995E-2</v>
      </c>
      <c r="S7">
        <v>7.2999999999999995E-2</v>
      </c>
      <c r="T7">
        <v>0.05</v>
      </c>
      <c r="U7">
        <v>0.08</v>
      </c>
      <c r="V7">
        <v>8.5999999999999993E-2</v>
      </c>
      <c r="W7">
        <v>6.0999999999999999E-2</v>
      </c>
      <c r="Z7" s="1">
        <f t="shared" si="0"/>
        <v>6.9100000000000023E-2</v>
      </c>
      <c r="AA7" s="1">
        <f t="shared" si="1"/>
        <v>6.7199999999999996E-2</v>
      </c>
    </row>
    <row r="8" spans="1:27">
      <c r="A8">
        <v>7</v>
      </c>
      <c r="B8" t="s">
        <v>155</v>
      </c>
      <c r="C8">
        <v>30</v>
      </c>
      <c r="D8">
        <v>0.09</v>
      </c>
      <c r="E8">
        <v>0.111</v>
      </c>
      <c r="F8">
        <v>6.3E-2</v>
      </c>
      <c r="G8">
        <v>5.8000000000000003E-2</v>
      </c>
      <c r="H8">
        <v>7.0000000000000007E-2</v>
      </c>
      <c r="I8">
        <v>4.5999999999999999E-2</v>
      </c>
      <c r="J8">
        <v>5.7000000000000002E-2</v>
      </c>
      <c r="K8">
        <v>6.5000000000000002E-2</v>
      </c>
      <c r="L8">
        <v>0.06</v>
      </c>
      <c r="M8">
        <v>5.5E-2</v>
      </c>
      <c r="N8">
        <v>0.05</v>
      </c>
      <c r="O8">
        <v>6.8000000000000005E-2</v>
      </c>
      <c r="P8">
        <v>5.2999999999999999E-2</v>
      </c>
      <c r="Q8">
        <v>7.3999999999999996E-2</v>
      </c>
      <c r="R8">
        <v>7.1999999999999995E-2</v>
      </c>
      <c r="S8">
        <v>7.3999999999999996E-2</v>
      </c>
      <c r="T8">
        <v>0.05</v>
      </c>
      <c r="U8">
        <v>7.1999999999999995E-2</v>
      </c>
      <c r="V8">
        <v>9.0999999999999998E-2</v>
      </c>
      <c r="W8">
        <v>6.2E-2</v>
      </c>
      <c r="Z8" s="1">
        <f t="shared" si="0"/>
        <v>6.7500000000000018E-2</v>
      </c>
      <c r="AA8" s="1">
        <f t="shared" si="1"/>
        <v>6.6599999999999993E-2</v>
      </c>
    </row>
    <row r="9" spans="1:27">
      <c r="A9">
        <v>8</v>
      </c>
      <c r="B9" t="s">
        <v>156</v>
      </c>
      <c r="C9">
        <v>30</v>
      </c>
      <c r="D9">
        <v>9.0999999999999998E-2</v>
      </c>
      <c r="E9">
        <v>0.115</v>
      </c>
      <c r="F9">
        <v>5.8000000000000003E-2</v>
      </c>
      <c r="G9">
        <v>7.0000000000000007E-2</v>
      </c>
      <c r="H9">
        <v>7.8E-2</v>
      </c>
      <c r="I9">
        <v>4.5999999999999999E-2</v>
      </c>
      <c r="J9">
        <v>5.7000000000000002E-2</v>
      </c>
      <c r="K9">
        <v>6.3E-2</v>
      </c>
      <c r="L9">
        <v>6.9000000000000006E-2</v>
      </c>
      <c r="M9">
        <v>5.6000000000000001E-2</v>
      </c>
      <c r="N9">
        <v>0.05</v>
      </c>
      <c r="O9">
        <v>5.8000000000000003E-2</v>
      </c>
      <c r="P9">
        <v>5.0999999999999997E-2</v>
      </c>
      <c r="Q9">
        <v>6.6000000000000003E-2</v>
      </c>
      <c r="R9">
        <v>0.09</v>
      </c>
      <c r="S9">
        <v>9.0999999999999998E-2</v>
      </c>
      <c r="T9">
        <v>0.05</v>
      </c>
      <c r="U9">
        <v>8.5999999999999993E-2</v>
      </c>
      <c r="V9">
        <v>0.121</v>
      </c>
      <c r="W9">
        <v>6.3E-2</v>
      </c>
      <c r="Z9" s="1">
        <f t="shared" si="0"/>
        <v>7.0300000000000001E-2</v>
      </c>
      <c r="AA9" s="1">
        <f t="shared" si="1"/>
        <v>7.2599999999999998E-2</v>
      </c>
    </row>
    <row r="10" spans="1:27">
      <c r="A10">
        <v>9</v>
      </c>
      <c r="B10" t="s">
        <v>157</v>
      </c>
      <c r="C10">
        <v>30</v>
      </c>
      <c r="D10">
        <v>0.107</v>
      </c>
      <c r="E10">
        <v>9.9000000000000005E-2</v>
      </c>
      <c r="F10">
        <v>6.7000000000000004E-2</v>
      </c>
      <c r="G10">
        <v>5.8999999999999997E-2</v>
      </c>
      <c r="H10">
        <v>8.7999999999999995E-2</v>
      </c>
      <c r="I10">
        <v>4.5999999999999999E-2</v>
      </c>
      <c r="J10">
        <v>5.8999999999999997E-2</v>
      </c>
      <c r="K10">
        <v>7.6999999999999999E-2</v>
      </c>
      <c r="L10">
        <v>6.4000000000000001E-2</v>
      </c>
      <c r="M10">
        <v>5.6000000000000001E-2</v>
      </c>
      <c r="N10">
        <v>0.05</v>
      </c>
      <c r="O10">
        <v>6.2E-2</v>
      </c>
      <c r="P10">
        <v>5.3999999999999999E-2</v>
      </c>
      <c r="Q10">
        <v>7.4999999999999997E-2</v>
      </c>
      <c r="R10">
        <v>8.1000000000000003E-2</v>
      </c>
      <c r="S10">
        <v>8.5000000000000006E-2</v>
      </c>
      <c r="T10">
        <v>0.05</v>
      </c>
      <c r="U10">
        <v>8.1000000000000003E-2</v>
      </c>
      <c r="V10">
        <v>9.4E-2</v>
      </c>
      <c r="W10">
        <v>7.0000000000000007E-2</v>
      </c>
      <c r="Z10" s="1">
        <f t="shared" si="0"/>
        <v>7.22E-2</v>
      </c>
      <c r="AA10" s="1">
        <f t="shared" si="1"/>
        <v>7.0199999999999999E-2</v>
      </c>
    </row>
    <row r="11" spans="1:27">
      <c r="A11">
        <v>10</v>
      </c>
      <c r="B11" t="s">
        <v>158</v>
      </c>
      <c r="C11">
        <v>30</v>
      </c>
      <c r="D11">
        <v>8.5999999999999993E-2</v>
      </c>
      <c r="E11">
        <v>0.114</v>
      </c>
      <c r="F11">
        <v>0.06</v>
      </c>
      <c r="G11">
        <v>5.6000000000000001E-2</v>
      </c>
      <c r="H11">
        <v>6.3E-2</v>
      </c>
      <c r="I11">
        <v>4.5999999999999999E-2</v>
      </c>
      <c r="J11">
        <v>5.8000000000000003E-2</v>
      </c>
      <c r="K11">
        <v>6.4000000000000001E-2</v>
      </c>
      <c r="L11">
        <v>5.3999999999999999E-2</v>
      </c>
      <c r="M11">
        <v>5.7000000000000002E-2</v>
      </c>
      <c r="N11">
        <v>0.05</v>
      </c>
      <c r="O11">
        <v>7.4999999999999997E-2</v>
      </c>
      <c r="P11">
        <v>5.1999999999999998E-2</v>
      </c>
      <c r="Q11">
        <v>8.1000000000000003E-2</v>
      </c>
      <c r="R11">
        <v>6.4000000000000001E-2</v>
      </c>
      <c r="S11">
        <v>6.3E-2</v>
      </c>
      <c r="T11">
        <v>0.05</v>
      </c>
      <c r="U11">
        <v>6.5000000000000002E-2</v>
      </c>
      <c r="V11">
        <v>8.5999999999999993E-2</v>
      </c>
      <c r="W11">
        <v>5.7000000000000002E-2</v>
      </c>
      <c r="Z11" s="1">
        <f t="shared" si="0"/>
        <v>6.5799999999999997E-2</v>
      </c>
      <c r="AA11" s="1">
        <f t="shared" si="1"/>
        <v>6.4299999999999996E-2</v>
      </c>
    </row>
    <row r="12" spans="1:27">
      <c r="A12">
        <v>11</v>
      </c>
      <c r="B12" t="s">
        <v>159</v>
      </c>
      <c r="C12">
        <v>30</v>
      </c>
      <c r="D12">
        <v>8.1000000000000003E-2</v>
      </c>
      <c r="E12">
        <v>0.125</v>
      </c>
      <c r="F12">
        <v>6.0999999999999999E-2</v>
      </c>
      <c r="G12">
        <v>7.0000000000000007E-2</v>
      </c>
      <c r="H12">
        <v>6.9000000000000006E-2</v>
      </c>
      <c r="I12">
        <v>4.5999999999999999E-2</v>
      </c>
      <c r="J12">
        <v>5.2999999999999999E-2</v>
      </c>
      <c r="K12">
        <v>5.3999999999999999E-2</v>
      </c>
      <c r="L12">
        <v>7.4999999999999997E-2</v>
      </c>
      <c r="M12">
        <v>5.3999999999999999E-2</v>
      </c>
      <c r="N12">
        <v>0.05</v>
      </c>
      <c r="O12">
        <v>6.6000000000000003E-2</v>
      </c>
      <c r="P12">
        <v>6.5000000000000002E-2</v>
      </c>
      <c r="Q12">
        <v>6.3E-2</v>
      </c>
      <c r="R12">
        <v>7.4999999999999997E-2</v>
      </c>
      <c r="S12">
        <v>9.5000000000000001E-2</v>
      </c>
      <c r="T12">
        <v>0.05</v>
      </c>
      <c r="U12">
        <v>8.4000000000000005E-2</v>
      </c>
      <c r="V12">
        <v>0.10100000000000001</v>
      </c>
      <c r="W12">
        <v>6.6000000000000003E-2</v>
      </c>
      <c r="Z12" s="1">
        <f t="shared" si="0"/>
        <v>6.88E-2</v>
      </c>
      <c r="AA12" s="1">
        <f t="shared" si="1"/>
        <v>7.1500000000000008E-2</v>
      </c>
    </row>
    <row r="13" spans="1:27">
      <c r="A13">
        <v>12</v>
      </c>
      <c r="B13" t="s">
        <v>160</v>
      </c>
      <c r="C13">
        <v>30</v>
      </c>
      <c r="D13">
        <v>8.6999999999999994E-2</v>
      </c>
      <c r="E13">
        <v>0.128</v>
      </c>
      <c r="F13">
        <v>6.2E-2</v>
      </c>
      <c r="G13">
        <v>6.0999999999999999E-2</v>
      </c>
      <c r="H13">
        <v>6.4000000000000001E-2</v>
      </c>
      <c r="I13">
        <v>4.5999999999999999E-2</v>
      </c>
      <c r="J13">
        <v>5.3999999999999999E-2</v>
      </c>
      <c r="K13">
        <v>5.8000000000000003E-2</v>
      </c>
      <c r="L13">
        <v>6.8000000000000005E-2</v>
      </c>
      <c r="M13">
        <v>5.3999999999999999E-2</v>
      </c>
      <c r="N13">
        <v>0.05</v>
      </c>
      <c r="O13">
        <v>7.0999999999999994E-2</v>
      </c>
      <c r="P13">
        <v>6.3E-2</v>
      </c>
      <c r="Q13">
        <v>6.8000000000000005E-2</v>
      </c>
      <c r="R13">
        <v>6.8000000000000005E-2</v>
      </c>
      <c r="S13">
        <v>8.2000000000000003E-2</v>
      </c>
      <c r="T13">
        <v>0.05</v>
      </c>
      <c r="U13">
        <v>8.3000000000000004E-2</v>
      </c>
      <c r="V13">
        <v>8.3000000000000004E-2</v>
      </c>
      <c r="W13">
        <v>6.2E-2</v>
      </c>
      <c r="Z13" s="1">
        <f t="shared" si="0"/>
        <v>6.8200000000000011E-2</v>
      </c>
      <c r="AA13" s="1">
        <f t="shared" si="1"/>
        <v>6.7999999999999991E-2</v>
      </c>
    </row>
    <row r="14" spans="1:27">
      <c r="A14">
        <v>13</v>
      </c>
      <c r="B14" t="s">
        <v>161</v>
      </c>
      <c r="C14">
        <v>30</v>
      </c>
      <c r="D14">
        <v>8.3000000000000004E-2</v>
      </c>
      <c r="E14">
        <v>0.11799999999999999</v>
      </c>
      <c r="F14">
        <v>7.0999999999999994E-2</v>
      </c>
      <c r="G14">
        <v>7.0000000000000007E-2</v>
      </c>
      <c r="H14">
        <v>6.7000000000000004E-2</v>
      </c>
      <c r="I14">
        <v>4.5999999999999999E-2</v>
      </c>
      <c r="J14">
        <v>0.06</v>
      </c>
      <c r="K14">
        <v>7.6999999999999999E-2</v>
      </c>
      <c r="L14">
        <v>6.0999999999999999E-2</v>
      </c>
      <c r="M14">
        <v>6.6000000000000003E-2</v>
      </c>
      <c r="N14">
        <v>0.05</v>
      </c>
      <c r="O14">
        <v>5.5E-2</v>
      </c>
      <c r="P14">
        <v>5.1999999999999998E-2</v>
      </c>
      <c r="Q14">
        <v>6.8000000000000005E-2</v>
      </c>
      <c r="R14">
        <v>7.3999999999999996E-2</v>
      </c>
      <c r="S14">
        <v>6.3E-2</v>
      </c>
      <c r="T14">
        <v>4.9000000000000002E-2</v>
      </c>
      <c r="U14">
        <v>9.5000000000000001E-2</v>
      </c>
      <c r="V14">
        <v>0.09</v>
      </c>
      <c r="W14">
        <v>5.3999999999999999E-2</v>
      </c>
      <c r="Z14" s="1">
        <f t="shared" si="0"/>
        <v>7.1900000000000006E-2</v>
      </c>
      <c r="AA14" s="1">
        <f t="shared" si="1"/>
        <v>6.5000000000000002E-2</v>
      </c>
    </row>
    <row r="15" spans="1:27">
      <c r="A15">
        <v>14</v>
      </c>
      <c r="B15" t="s">
        <v>162</v>
      </c>
      <c r="C15">
        <v>30</v>
      </c>
      <c r="D15">
        <v>8.1000000000000003E-2</v>
      </c>
      <c r="E15">
        <v>0.112</v>
      </c>
      <c r="F15">
        <v>6.0999999999999999E-2</v>
      </c>
      <c r="G15">
        <v>6.5000000000000002E-2</v>
      </c>
      <c r="H15">
        <v>7.0000000000000007E-2</v>
      </c>
      <c r="I15">
        <v>4.5999999999999999E-2</v>
      </c>
      <c r="J15">
        <v>5.7000000000000002E-2</v>
      </c>
      <c r="K15">
        <v>6.0999999999999999E-2</v>
      </c>
      <c r="L15">
        <v>6.3E-2</v>
      </c>
      <c r="M15">
        <v>5.7000000000000002E-2</v>
      </c>
      <c r="N15">
        <v>0.05</v>
      </c>
      <c r="O15">
        <v>6.7000000000000004E-2</v>
      </c>
      <c r="P15">
        <v>5.1999999999999998E-2</v>
      </c>
      <c r="Q15">
        <v>6.9000000000000006E-2</v>
      </c>
      <c r="R15">
        <v>7.3999999999999996E-2</v>
      </c>
      <c r="S15">
        <v>7.6999999999999999E-2</v>
      </c>
      <c r="T15">
        <v>0.05</v>
      </c>
      <c r="U15">
        <v>7.1999999999999995E-2</v>
      </c>
      <c r="V15">
        <v>0.105</v>
      </c>
      <c r="W15">
        <v>0.06</v>
      </c>
      <c r="Z15" s="1">
        <f t="shared" si="0"/>
        <v>6.7299999999999999E-2</v>
      </c>
      <c r="AA15" s="1">
        <f t="shared" si="1"/>
        <v>6.7599999999999993E-2</v>
      </c>
    </row>
    <row r="16" spans="1:27">
      <c r="A16">
        <v>15</v>
      </c>
      <c r="B16" t="s">
        <v>163</v>
      </c>
      <c r="C16">
        <v>30</v>
      </c>
      <c r="D16">
        <v>8.8999999999999996E-2</v>
      </c>
      <c r="E16">
        <v>0.10299999999999999</v>
      </c>
      <c r="F16">
        <v>7.2999999999999995E-2</v>
      </c>
      <c r="G16">
        <v>5.5E-2</v>
      </c>
      <c r="H16">
        <v>7.0000000000000007E-2</v>
      </c>
      <c r="I16">
        <v>4.5999999999999999E-2</v>
      </c>
      <c r="J16">
        <v>5.8000000000000003E-2</v>
      </c>
      <c r="K16">
        <v>6.6000000000000003E-2</v>
      </c>
      <c r="L16">
        <v>5.6000000000000001E-2</v>
      </c>
      <c r="M16">
        <v>5.7000000000000002E-2</v>
      </c>
      <c r="N16">
        <v>0.05</v>
      </c>
      <c r="O16">
        <v>8.4000000000000005E-2</v>
      </c>
      <c r="P16">
        <v>5.7000000000000002E-2</v>
      </c>
      <c r="Q16">
        <v>8.3000000000000004E-2</v>
      </c>
      <c r="R16">
        <v>6.4000000000000001E-2</v>
      </c>
      <c r="S16">
        <v>6.6000000000000003E-2</v>
      </c>
      <c r="T16">
        <v>0.05</v>
      </c>
      <c r="U16">
        <v>5.7000000000000002E-2</v>
      </c>
      <c r="V16">
        <v>0.09</v>
      </c>
      <c r="W16">
        <v>6.3E-2</v>
      </c>
      <c r="Z16" s="1">
        <f t="shared" si="0"/>
        <v>6.7300000000000013E-2</v>
      </c>
      <c r="AA16" s="1">
        <f t="shared" si="1"/>
        <v>6.6399999999999987E-2</v>
      </c>
    </row>
    <row r="17" spans="1:27">
      <c r="A17">
        <v>16</v>
      </c>
      <c r="B17" t="s">
        <v>164</v>
      </c>
      <c r="C17">
        <v>30</v>
      </c>
      <c r="D17">
        <v>8.6999999999999994E-2</v>
      </c>
      <c r="E17">
        <v>0.112</v>
      </c>
      <c r="F17">
        <v>6.0999999999999999E-2</v>
      </c>
      <c r="G17">
        <v>6.3E-2</v>
      </c>
      <c r="H17">
        <v>7.2999999999999995E-2</v>
      </c>
      <c r="I17">
        <v>4.5999999999999999E-2</v>
      </c>
      <c r="J17">
        <v>5.8000000000000003E-2</v>
      </c>
      <c r="K17">
        <v>6.5000000000000002E-2</v>
      </c>
      <c r="L17">
        <v>6.2E-2</v>
      </c>
      <c r="M17">
        <v>5.7000000000000002E-2</v>
      </c>
      <c r="N17">
        <v>0.05</v>
      </c>
      <c r="O17">
        <v>6.3E-2</v>
      </c>
      <c r="P17">
        <v>5.0999999999999997E-2</v>
      </c>
      <c r="Q17">
        <v>7.1999999999999995E-2</v>
      </c>
      <c r="R17">
        <v>7.6999999999999999E-2</v>
      </c>
      <c r="S17">
        <v>7.4999999999999997E-2</v>
      </c>
      <c r="T17">
        <v>0.05</v>
      </c>
      <c r="U17">
        <v>7.4999999999999997E-2</v>
      </c>
      <c r="V17">
        <v>0.10199999999999999</v>
      </c>
      <c r="W17">
        <v>6.0999999999999999E-2</v>
      </c>
      <c r="Z17" s="1">
        <f t="shared" si="0"/>
        <v>6.8400000000000002E-2</v>
      </c>
      <c r="AA17" s="1">
        <f t="shared" si="1"/>
        <v>6.7599999999999993E-2</v>
      </c>
    </row>
    <row r="18" spans="1:27">
      <c r="A18">
        <v>17</v>
      </c>
      <c r="B18" t="s">
        <v>165</v>
      </c>
      <c r="C18">
        <v>30</v>
      </c>
      <c r="D18">
        <v>7.9000000000000001E-2</v>
      </c>
      <c r="E18">
        <v>0.108</v>
      </c>
      <c r="F18">
        <v>6.4000000000000001E-2</v>
      </c>
      <c r="G18">
        <v>7.1999999999999995E-2</v>
      </c>
      <c r="H18">
        <v>7.6999999999999999E-2</v>
      </c>
      <c r="I18">
        <v>4.5999999999999999E-2</v>
      </c>
      <c r="J18">
        <v>5.8999999999999997E-2</v>
      </c>
      <c r="K18">
        <v>6.5000000000000002E-2</v>
      </c>
      <c r="L18">
        <v>6.0999999999999999E-2</v>
      </c>
      <c r="M18">
        <v>0.06</v>
      </c>
      <c r="N18">
        <v>0.05</v>
      </c>
      <c r="O18">
        <v>6.3E-2</v>
      </c>
      <c r="P18">
        <v>5.2999999999999999E-2</v>
      </c>
      <c r="Q18">
        <v>7.8E-2</v>
      </c>
      <c r="R18">
        <v>7.1999999999999995E-2</v>
      </c>
      <c r="S18">
        <v>7.0999999999999994E-2</v>
      </c>
      <c r="T18">
        <v>4.9000000000000002E-2</v>
      </c>
      <c r="U18">
        <v>7.0000000000000007E-2</v>
      </c>
      <c r="V18">
        <v>9.4E-2</v>
      </c>
      <c r="W18">
        <v>0.06</v>
      </c>
      <c r="Z18" s="1">
        <f t="shared" si="0"/>
        <v>6.9100000000000009E-2</v>
      </c>
      <c r="AA18" s="1">
        <f t="shared" si="1"/>
        <v>6.5999999999999989E-2</v>
      </c>
    </row>
    <row r="19" spans="1:27">
      <c r="A19">
        <v>18</v>
      </c>
      <c r="B19" t="s">
        <v>166</v>
      </c>
      <c r="C19">
        <v>30</v>
      </c>
      <c r="D19">
        <v>0.08</v>
      </c>
      <c r="E19">
        <v>0.107</v>
      </c>
      <c r="F19">
        <v>5.6000000000000001E-2</v>
      </c>
      <c r="G19">
        <v>6.0999999999999999E-2</v>
      </c>
      <c r="H19">
        <v>6.6000000000000003E-2</v>
      </c>
      <c r="I19">
        <v>4.5999999999999999E-2</v>
      </c>
      <c r="J19">
        <v>5.7000000000000002E-2</v>
      </c>
      <c r="K19">
        <v>6.0999999999999999E-2</v>
      </c>
      <c r="L19">
        <v>5.6000000000000001E-2</v>
      </c>
      <c r="M19">
        <v>5.7000000000000002E-2</v>
      </c>
      <c r="N19">
        <v>0.05</v>
      </c>
      <c r="O19">
        <v>7.0000000000000007E-2</v>
      </c>
      <c r="P19">
        <v>5.0999999999999997E-2</v>
      </c>
      <c r="Q19">
        <v>7.3999999999999996E-2</v>
      </c>
      <c r="R19">
        <v>6.8000000000000005E-2</v>
      </c>
      <c r="S19">
        <v>7.0000000000000007E-2</v>
      </c>
      <c r="T19">
        <v>0.05</v>
      </c>
      <c r="U19">
        <v>6.3E-2</v>
      </c>
      <c r="V19">
        <v>0.1</v>
      </c>
      <c r="W19">
        <v>5.8000000000000003E-2</v>
      </c>
      <c r="Z19" s="1">
        <f t="shared" si="0"/>
        <v>6.4700000000000008E-2</v>
      </c>
      <c r="AA19" s="1">
        <f t="shared" si="1"/>
        <v>6.54E-2</v>
      </c>
    </row>
    <row r="20" spans="1:27">
      <c r="A20">
        <v>19</v>
      </c>
      <c r="B20" t="s">
        <v>167</v>
      </c>
      <c r="C20">
        <v>30</v>
      </c>
      <c r="D20">
        <v>7.2999999999999995E-2</v>
      </c>
      <c r="E20">
        <v>0.127</v>
      </c>
      <c r="F20">
        <v>9.8000000000000004E-2</v>
      </c>
      <c r="G20">
        <v>6.8000000000000005E-2</v>
      </c>
      <c r="H20">
        <v>0.05</v>
      </c>
      <c r="I20">
        <v>4.5999999999999999E-2</v>
      </c>
      <c r="J20">
        <v>6.6000000000000003E-2</v>
      </c>
      <c r="K20">
        <v>9.9000000000000005E-2</v>
      </c>
      <c r="L20">
        <v>4.9000000000000002E-2</v>
      </c>
      <c r="M20">
        <v>8.4000000000000005E-2</v>
      </c>
      <c r="N20">
        <v>0.05</v>
      </c>
      <c r="O20">
        <v>6.2E-2</v>
      </c>
      <c r="P20">
        <v>5.0999999999999997E-2</v>
      </c>
      <c r="Q20">
        <v>7.6999999999999999E-2</v>
      </c>
      <c r="R20">
        <v>5.5E-2</v>
      </c>
      <c r="S20">
        <v>3.7999999999999999E-2</v>
      </c>
      <c r="T20">
        <v>4.9000000000000002E-2</v>
      </c>
      <c r="U20">
        <v>0.105</v>
      </c>
      <c r="V20">
        <v>6.7000000000000004E-2</v>
      </c>
      <c r="W20">
        <v>4.2000000000000003E-2</v>
      </c>
      <c r="Z20" s="1">
        <f t="shared" si="0"/>
        <v>7.5999999999999998E-2</v>
      </c>
      <c r="AA20" s="1">
        <f t="shared" si="1"/>
        <v>5.96E-2</v>
      </c>
    </row>
    <row r="21" spans="1:27">
      <c r="A21">
        <v>20</v>
      </c>
      <c r="B21" t="s">
        <v>168</v>
      </c>
      <c r="C21">
        <v>30</v>
      </c>
      <c r="D21">
        <v>7.8E-2</v>
      </c>
      <c r="E21">
        <v>0.107</v>
      </c>
      <c r="F21">
        <v>5.5E-2</v>
      </c>
      <c r="G21">
        <v>6.8000000000000005E-2</v>
      </c>
      <c r="H21">
        <v>7.0999999999999994E-2</v>
      </c>
      <c r="I21">
        <v>4.5999999999999999E-2</v>
      </c>
      <c r="J21">
        <v>5.8000000000000003E-2</v>
      </c>
      <c r="K21">
        <v>0.06</v>
      </c>
      <c r="L21">
        <v>5.8000000000000003E-2</v>
      </c>
      <c r="M21">
        <v>5.8000000000000003E-2</v>
      </c>
      <c r="N21">
        <v>0.05</v>
      </c>
      <c r="O21">
        <v>6.7000000000000004E-2</v>
      </c>
      <c r="P21">
        <v>5.0999999999999997E-2</v>
      </c>
      <c r="Q21">
        <v>7.4999999999999997E-2</v>
      </c>
      <c r="R21">
        <v>7.1999999999999995E-2</v>
      </c>
      <c r="S21">
        <v>7.2999999999999995E-2</v>
      </c>
      <c r="T21">
        <v>0.05</v>
      </c>
      <c r="U21">
        <v>6.3E-2</v>
      </c>
      <c r="V21">
        <v>0.109</v>
      </c>
      <c r="W21">
        <v>5.8999999999999997E-2</v>
      </c>
      <c r="Z21" s="1">
        <f t="shared" si="0"/>
        <v>6.59E-2</v>
      </c>
      <c r="AA21" s="1">
        <f t="shared" si="1"/>
        <v>6.6900000000000001E-2</v>
      </c>
    </row>
    <row r="22" spans="1:27">
      <c r="A22">
        <v>21</v>
      </c>
      <c r="B22" t="s">
        <v>169</v>
      </c>
      <c r="C22">
        <v>30</v>
      </c>
      <c r="D22">
        <v>0.08</v>
      </c>
      <c r="E22">
        <v>0.10299999999999999</v>
      </c>
      <c r="F22">
        <v>7.0999999999999994E-2</v>
      </c>
      <c r="G22">
        <v>5.8999999999999997E-2</v>
      </c>
      <c r="H22">
        <v>6.5000000000000002E-2</v>
      </c>
      <c r="I22">
        <v>4.5999999999999999E-2</v>
      </c>
      <c r="J22">
        <v>5.8999999999999997E-2</v>
      </c>
      <c r="K22">
        <v>6.7000000000000004E-2</v>
      </c>
      <c r="L22">
        <v>5.5E-2</v>
      </c>
      <c r="M22">
        <v>0.06</v>
      </c>
      <c r="N22">
        <v>0.05</v>
      </c>
      <c r="O22">
        <v>7.8E-2</v>
      </c>
      <c r="P22">
        <v>5.5E-2</v>
      </c>
      <c r="Q22">
        <v>7.9000000000000001E-2</v>
      </c>
      <c r="R22">
        <v>6.2E-2</v>
      </c>
      <c r="S22">
        <v>6.2E-2</v>
      </c>
      <c r="T22">
        <v>0.05</v>
      </c>
      <c r="U22">
        <v>0.06</v>
      </c>
      <c r="V22">
        <v>9.0999999999999998E-2</v>
      </c>
      <c r="W22">
        <v>5.8000000000000003E-2</v>
      </c>
      <c r="Z22" s="1">
        <f t="shared" si="0"/>
        <v>6.6500000000000004E-2</v>
      </c>
      <c r="AA22" s="1">
        <f t="shared" si="1"/>
        <v>6.4500000000000002E-2</v>
      </c>
    </row>
    <row r="23" spans="1:27">
      <c r="A23">
        <v>22</v>
      </c>
      <c r="B23" t="s">
        <v>170</v>
      </c>
      <c r="C23">
        <v>30</v>
      </c>
      <c r="D23">
        <v>7.3999999999999996E-2</v>
      </c>
      <c r="E23">
        <v>0.10199999999999999</v>
      </c>
      <c r="F23">
        <v>7.1999999999999995E-2</v>
      </c>
      <c r="G23">
        <v>6.2E-2</v>
      </c>
      <c r="H23">
        <v>5.8999999999999997E-2</v>
      </c>
      <c r="I23">
        <v>4.5999999999999999E-2</v>
      </c>
      <c r="J23">
        <v>5.7000000000000002E-2</v>
      </c>
      <c r="K23">
        <v>5.7000000000000002E-2</v>
      </c>
      <c r="L23">
        <v>5.6000000000000001E-2</v>
      </c>
      <c r="M23">
        <v>5.8999999999999997E-2</v>
      </c>
      <c r="N23">
        <v>0.05</v>
      </c>
      <c r="O23">
        <v>9.5000000000000001E-2</v>
      </c>
      <c r="P23">
        <v>6.0999999999999999E-2</v>
      </c>
      <c r="Q23">
        <v>7.6999999999999999E-2</v>
      </c>
      <c r="R23">
        <v>5.8999999999999997E-2</v>
      </c>
      <c r="S23">
        <v>6.9000000000000006E-2</v>
      </c>
      <c r="T23">
        <v>0.05</v>
      </c>
      <c r="U23">
        <v>5.5E-2</v>
      </c>
      <c r="V23">
        <v>0.10100000000000001</v>
      </c>
      <c r="W23">
        <v>5.8999999999999997E-2</v>
      </c>
      <c r="Z23" s="1">
        <f t="shared" si="0"/>
        <v>6.4400000000000013E-2</v>
      </c>
      <c r="AA23" s="1">
        <f t="shared" si="1"/>
        <v>6.7599999999999993E-2</v>
      </c>
    </row>
    <row r="24" spans="1:27">
      <c r="A24">
        <v>23</v>
      </c>
      <c r="B24" t="s">
        <v>171</v>
      </c>
      <c r="C24">
        <v>30</v>
      </c>
      <c r="D24">
        <v>8.4000000000000005E-2</v>
      </c>
      <c r="E24">
        <v>0.109</v>
      </c>
      <c r="F24">
        <v>6.4000000000000001E-2</v>
      </c>
      <c r="G24">
        <v>5.8999999999999997E-2</v>
      </c>
      <c r="H24">
        <v>6.5000000000000002E-2</v>
      </c>
      <c r="I24">
        <v>4.5999999999999999E-2</v>
      </c>
      <c r="J24">
        <v>5.8999999999999997E-2</v>
      </c>
      <c r="K24">
        <v>6.7000000000000004E-2</v>
      </c>
      <c r="L24">
        <v>5.1999999999999998E-2</v>
      </c>
      <c r="M24">
        <v>0.06</v>
      </c>
      <c r="N24">
        <v>0.05</v>
      </c>
      <c r="O24">
        <v>7.3999999999999996E-2</v>
      </c>
      <c r="P24">
        <v>5.2999999999999999E-2</v>
      </c>
      <c r="Q24">
        <v>8.5000000000000006E-2</v>
      </c>
      <c r="R24">
        <v>6.3E-2</v>
      </c>
      <c r="S24">
        <v>5.8999999999999997E-2</v>
      </c>
      <c r="T24">
        <v>0.05</v>
      </c>
      <c r="U24">
        <v>6.0999999999999999E-2</v>
      </c>
      <c r="V24">
        <v>8.6999999999999994E-2</v>
      </c>
      <c r="W24">
        <v>5.6000000000000001E-2</v>
      </c>
      <c r="Z24" s="1">
        <f t="shared" si="0"/>
        <v>6.6500000000000004E-2</v>
      </c>
      <c r="AA24" s="1">
        <f t="shared" si="1"/>
        <v>6.3799999999999996E-2</v>
      </c>
    </row>
    <row r="25" spans="1:27">
      <c r="A25">
        <v>24</v>
      </c>
      <c r="B25" t="s">
        <v>172</v>
      </c>
      <c r="C25">
        <v>30</v>
      </c>
      <c r="D25">
        <v>3.0000000000000001E-3</v>
      </c>
      <c r="E25">
        <v>0.16800000000000001</v>
      </c>
      <c r="F25">
        <v>0.996</v>
      </c>
      <c r="G25">
        <v>0.98299999999999998</v>
      </c>
      <c r="H25">
        <v>0.105</v>
      </c>
      <c r="I25">
        <v>5.7000000000000002E-2</v>
      </c>
      <c r="J25">
        <v>0.47799999999999998</v>
      </c>
      <c r="K25">
        <v>0.13</v>
      </c>
      <c r="L25">
        <v>6.5000000000000002E-2</v>
      </c>
      <c r="M25">
        <v>0.94499999999999995</v>
      </c>
      <c r="N25">
        <v>6.0999999999999999E-2</v>
      </c>
      <c r="O25">
        <v>0.99199999999999999</v>
      </c>
      <c r="P25">
        <v>0.97</v>
      </c>
      <c r="Q25">
        <v>0.33400000000000002</v>
      </c>
      <c r="R25">
        <v>5.0000000000000001E-3</v>
      </c>
      <c r="S25">
        <v>8.0000000000000002E-3</v>
      </c>
      <c r="T25">
        <v>6.0999999999999999E-2</v>
      </c>
      <c r="U25">
        <v>2.1000000000000001E-2</v>
      </c>
      <c r="V25">
        <v>0.89800000000000002</v>
      </c>
      <c r="W25">
        <v>1.0999999999999999E-2</v>
      </c>
      <c r="Z25" s="1">
        <f t="shared" si="0"/>
        <v>0.39299999999999996</v>
      </c>
      <c r="AA25" s="1">
        <f t="shared" si="1"/>
        <v>0.33609999999999995</v>
      </c>
    </row>
    <row r="26" spans="1:27">
      <c r="A26">
        <v>25</v>
      </c>
      <c r="B26" t="s">
        <v>173</v>
      </c>
      <c r="C26">
        <v>30</v>
      </c>
      <c r="D26">
        <v>5.0000000000000001E-3</v>
      </c>
      <c r="E26">
        <v>0.96399999999999997</v>
      </c>
      <c r="F26">
        <v>0.96399999999999997</v>
      </c>
      <c r="G26">
        <v>0.97399999999999998</v>
      </c>
      <c r="H26">
        <v>1.0999999999999999E-2</v>
      </c>
      <c r="I26">
        <v>5.2999999999999999E-2</v>
      </c>
      <c r="J26">
        <v>0.48499999999999999</v>
      </c>
      <c r="K26">
        <v>0.14799999999999999</v>
      </c>
      <c r="L26">
        <v>0.73</v>
      </c>
      <c r="M26">
        <v>0.96899999999999997</v>
      </c>
      <c r="N26">
        <v>5.7000000000000002E-2</v>
      </c>
      <c r="O26">
        <v>0.32200000000000001</v>
      </c>
      <c r="P26">
        <v>0.38100000000000001</v>
      </c>
      <c r="Q26">
        <v>8.0000000000000002E-3</v>
      </c>
      <c r="R26">
        <v>5.1999999999999998E-2</v>
      </c>
      <c r="S26">
        <v>1.2999999999999999E-2</v>
      </c>
      <c r="T26">
        <v>5.7000000000000002E-2</v>
      </c>
      <c r="U26">
        <v>0.98899999999999999</v>
      </c>
      <c r="V26">
        <v>0.65900000000000003</v>
      </c>
      <c r="W26">
        <v>7.0000000000000001E-3</v>
      </c>
      <c r="Z26" s="1">
        <f t="shared" si="0"/>
        <v>0.53029999999999999</v>
      </c>
      <c r="AA26" s="1">
        <f t="shared" si="1"/>
        <v>0.25450000000000006</v>
      </c>
    </row>
    <row r="27" spans="1:27">
      <c r="A27">
        <v>26</v>
      </c>
      <c r="B27" t="s">
        <v>174</v>
      </c>
      <c r="C27">
        <v>30</v>
      </c>
      <c r="D27">
        <v>0.03</v>
      </c>
      <c r="E27">
        <v>0.40300000000000002</v>
      </c>
      <c r="F27">
        <v>0.76400000000000001</v>
      </c>
      <c r="G27">
        <v>0.98799999999999999</v>
      </c>
      <c r="H27">
        <v>0.98799999999999999</v>
      </c>
      <c r="I27">
        <v>5.0999999999999997E-2</v>
      </c>
      <c r="J27">
        <v>0.16900000000000001</v>
      </c>
      <c r="K27">
        <v>8.6999999999999994E-2</v>
      </c>
      <c r="L27">
        <v>0.91400000000000003</v>
      </c>
      <c r="M27">
        <v>0.21299999999999999</v>
      </c>
      <c r="N27">
        <v>5.6000000000000001E-2</v>
      </c>
      <c r="O27">
        <v>2.7E-2</v>
      </c>
      <c r="P27">
        <v>9.6000000000000002E-2</v>
      </c>
      <c r="Q27">
        <v>0.111</v>
      </c>
      <c r="R27">
        <v>0.95599999999999996</v>
      </c>
      <c r="S27">
        <v>0.93600000000000005</v>
      </c>
      <c r="T27">
        <v>5.3999999999999999E-2</v>
      </c>
      <c r="U27">
        <v>8.4000000000000005E-2</v>
      </c>
      <c r="V27">
        <v>0.99</v>
      </c>
      <c r="W27">
        <v>0.70599999999999996</v>
      </c>
      <c r="Z27" s="1">
        <f t="shared" si="0"/>
        <v>0.4607</v>
      </c>
      <c r="AA27" s="1">
        <f t="shared" si="1"/>
        <v>0.40160000000000001</v>
      </c>
    </row>
    <row r="28" spans="1:27">
      <c r="A28">
        <v>27</v>
      </c>
      <c r="B28" t="s">
        <v>175</v>
      </c>
      <c r="C28">
        <v>30</v>
      </c>
      <c r="D28">
        <v>5.0000000000000001E-3</v>
      </c>
      <c r="E28">
        <v>9.5000000000000001E-2</v>
      </c>
      <c r="F28">
        <v>0.997</v>
      </c>
      <c r="G28">
        <v>0.99199999999999999</v>
      </c>
      <c r="H28">
        <v>0.97699999999999998</v>
      </c>
      <c r="I28">
        <v>0.05</v>
      </c>
      <c r="J28">
        <v>0.97099999999999997</v>
      </c>
      <c r="K28">
        <v>0.98599999999999999</v>
      </c>
      <c r="L28">
        <v>7.4999999999999997E-2</v>
      </c>
      <c r="M28">
        <v>0.98899999999999999</v>
      </c>
      <c r="N28">
        <v>5.5E-2</v>
      </c>
      <c r="O28">
        <v>0.98299999999999998</v>
      </c>
      <c r="P28">
        <v>0.9</v>
      </c>
      <c r="Q28">
        <v>0.98599999999999999</v>
      </c>
      <c r="R28">
        <v>0.01</v>
      </c>
      <c r="S28">
        <v>5.0000000000000001E-3</v>
      </c>
      <c r="T28">
        <v>5.3999999999999999E-2</v>
      </c>
      <c r="U28">
        <v>3.4000000000000002E-2</v>
      </c>
      <c r="V28">
        <v>0.23799999999999999</v>
      </c>
      <c r="W28">
        <v>0.20599999999999999</v>
      </c>
      <c r="Z28" s="1">
        <f t="shared" si="0"/>
        <v>0.61369999999999991</v>
      </c>
      <c r="AA28" s="1">
        <f t="shared" si="1"/>
        <v>0.34709999999999996</v>
      </c>
    </row>
    <row r="29" spans="1:27">
      <c r="A29">
        <v>28</v>
      </c>
      <c r="B29" t="s">
        <v>176</v>
      </c>
      <c r="C29">
        <v>30</v>
      </c>
      <c r="D29">
        <v>0.06</v>
      </c>
      <c r="E29">
        <v>0.16500000000000001</v>
      </c>
      <c r="F29">
        <v>0.92800000000000005</v>
      </c>
      <c r="G29">
        <v>5.8999999999999997E-2</v>
      </c>
      <c r="H29">
        <v>6.0000000000000001E-3</v>
      </c>
      <c r="I29">
        <v>7.5999999999999998E-2</v>
      </c>
      <c r="J29">
        <v>0.17899999999999999</v>
      </c>
      <c r="K29">
        <v>2.7E-2</v>
      </c>
      <c r="L29">
        <v>2.5000000000000001E-2</v>
      </c>
      <c r="M29">
        <v>0.35799999999999998</v>
      </c>
      <c r="N29">
        <v>8.4000000000000005E-2</v>
      </c>
      <c r="O29">
        <v>0.99199999999999999</v>
      </c>
      <c r="P29">
        <v>0.158</v>
      </c>
      <c r="Q29">
        <v>0.29499999999999998</v>
      </c>
      <c r="R29">
        <v>2.5000000000000001E-2</v>
      </c>
      <c r="S29">
        <v>0.11899999999999999</v>
      </c>
      <c r="T29">
        <v>8.3000000000000004E-2</v>
      </c>
      <c r="U29">
        <v>6.0000000000000001E-3</v>
      </c>
      <c r="V29">
        <v>0.98599999999999999</v>
      </c>
      <c r="W29">
        <v>5.2999999999999999E-2</v>
      </c>
      <c r="Z29" s="1">
        <f t="shared" si="0"/>
        <v>0.1883</v>
      </c>
      <c r="AA29" s="1">
        <f t="shared" si="1"/>
        <v>0.28009999999999996</v>
      </c>
    </row>
    <row r="30" spans="1:27">
      <c r="A30">
        <v>29</v>
      </c>
      <c r="B30" t="s">
        <v>177</v>
      </c>
      <c r="C30">
        <v>30</v>
      </c>
      <c r="D30">
        <v>1.2E-2</v>
      </c>
      <c r="E30">
        <v>0.156</v>
      </c>
      <c r="F30">
        <v>0.219</v>
      </c>
      <c r="G30">
        <v>0.153</v>
      </c>
      <c r="H30">
        <v>3.6999999999999998E-2</v>
      </c>
      <c r="I30">
        <v>6.5000000000000002E-2</v>
      </c>
      <c r="J30">
        <v>0.47199999999999998</v>
      </c>
      <c r="K30">
        <v>0.114</v>
      </c>
      <c r="L30">
        <v>7.8E-2</v>
      </c>
      <c r="M30">
        <v>0.73299999999999998</v>
      </c>
      <c r="N30">
        <v>7.0999999999999994E-2</v>
      </c>
      <c r="O30">
        <v>0.92500000000000004</v>
      </c>
      <c r="P30">
        <v>1.7000000000000001E-2</v>
      </c>
      <c r="Q30">
        <v>0.10199999999999999</v>
      </c>
      <c r="R30">
        <v>3.4000000000000002E-2</v>
      </c>
      <c r="S30">
        <v>0.14899999999999999</v>
      </c>
      <c r="T30">
        <v>7.0000000000000007E-2</v>
      </c>
      <c r="U30">
        <v>8.9999999999999993E-3</v>
      </c>
      <c r="V30">
        <v>0.98599999999999999</v>
      </c>
      <c r="W30">
        <v>0.127</v>
      </c>
      <c r="Z30" s="1">
        <f t="shared" si="0"/>
        <v>0.20390000000000003</v>
      </c>
      <c r="AA30" s="1">
        <f t="shared" si="1"/>
        <v>0.24900000000000003</v>
      </c>
    </row>
    <row r="31" spans="1:27">
      <c r="A31">
        <v>30</v>
      </c>
      <c r="B31" t="s">
        <v>178</v>
      </c>
      <c r="C31">
        <v>30</v>
      </c>
      <c r="D31">
        <v>0.06</v>
      </c>
      <c r="E31">
        <v>0.45400000000000001</v>
      </c>
      <c r="F31">
        <v>0.99199999999999999</v>
      </c>
      <c r="G31">
        <v>0.93600000000000005</v>
      </c>
      <c r="H31">
        <v>0.51600000000000001</v>
      </c>
      <c r="I31">
        <v>5.5E-2</v>
      </c>
      <c r="J31">
        <v>0.95799999999999996</v>
      </c>
      <c r="K31">
        <v>0.98599999999999999</v>
      </c>
      <c r="L31">
        <v>1.0999999999999999E-2</v>
      </c>
      <c r="M31">
        <v>0.98499999999999999</v>
      </c>
      <c r="N31">
        <v>6.0999999999999999E-2</v>
      </c>
      <c r="O31">
        <v>0.63100000000000001</v>
      </c>
      <c r="P31">
        <v>0.105</v>
      </c>
      <c r="Q31">
        <v>0.99</v>
      </c>
      <c r="R31">
        <v>3.1E-2</v>
      </c>
      <c r="S31">
        <v>3.0000000000000001E-3</v>
      </c>
      <c r="T31">
        <v>0.06</v>
      </c>
      <c r="U31">
        <v>0.76500000000000001</v>
      </c>
      <c r="V31">
        <v>0.01</v>
      </c>
      <c r="W31">
        <v>1.6E-2</v>
      </c>
      <c r="Z31" s="1">
        <f t="shared" si="0"/>
        <v>0.59530000000000005</v>
      </c>
      <c r="AA31" s="1">
        <f t="shared" si="1"/>
        <v>0.26719999999999999</v>
      </c>
    </row>
    <row r="32" spans="1:27">
      <c r="A32">
        <v>31</v>
      </c>
      <c r="B32" t="s">
        <v>179</v>
      </c>
      <c r="C32">
        <v>30</v>
      </c>
      <c r="D32">
        <v>0.99</v>
      </c>
      <c r="E32">
        <v>0.154</v>
      </c>
      <c r="F32">
        <v>0.996</v>
      </c>
      <c r="G32">
        <v>1.0999999999999999E-2</v>
      </c>
      <c r="H32">
        <v>0.99199999999999999</v>
      </c>
      <c r="I32">
        <v>5.8999999999999997E-2</v>
      </c>
      <c r="J32">
        <v>0.218</v>
      </c>
      <c r="K32">
        <v>0.97699999999999998</v>
      </c>
      <c r="L32">
        <v>0.23300000000000001</v>
      </c>
      <c r="M32">
        <v>1.7999999999999999E-2</v>
      </c>
      <c r="N32">
        <v>6.5000000000000002E-2</v>
      </c>
      <c r="O32">
        <v>0.99</v>
      </c>
      <c r="P32">
        <v>0.97399999999999998</v>
      </c>
      <c r="Q32">
        <v>0.98899999999999999</v>
      </c>
      <c r="R32">
        <v>0.20399999999999999</v>
      </c>
      <c r="S32">
        <v>0.92200000000000004</v>
      </c>
      <c r="T32">
        <v>6.5000000000000002E-2</v>
      </c>
      <c r="U32">
        <v>8.0000000000000002E-3</v>
      </c>
      <c r="V32">
        <v>5.5E-2</v>
      </c>
      <c r="W32">
        <v>0.98299999999999998</v>
      </c>
      <c r="Z32" s="1">
        <f t="shared" si="0"/>
        <v>0.46479999999999999</v>
      </c>
      <c r="AA32" s="1">
        <f t="shared" si="1"/>
        <v>0.52549999999999997</v>
      </c>
    </row>
    <row r="33" spans="1:27">
      <c r="A33">
        <v>32</v>
      </c>
      <c r="B33" t="s">
        <v>180</v>
      </c>
      <c r="C33">
        <v>30</v>
      </c>
      <c r="D33">
        <v>0.56100000000000005</v>
      </c>
      <c r="E33">
        <v>0.97599999999999998</v>
      </c>
      <c r="F33">
        <v>5.2999999999999999E-2</v>
      </c>
      <c r="G33">
        <v>5.2999999999999999E-2</v>
      </c>
      <c r="H33">
        <v>0.123</v>
      </c>
      <c r="I33">
        <v>4.8000000000000001E-2</v>
      </c>
      <c r="J33">
        <v>0.42</v>
      </c>
      <c r="K33">
        <v>0.93400000000000005</v>
      </c>
      <c r="L33">
        <v>3.6999999999999998E-2</v>
      </c>
      <c r="M33">
        <v>0.60399999999999998</v>
      </c>
      <c r="N33">
        <v>5.2999999999999999E-2</v>
      </c>
      <c r="O33">
        <v>6.6000000000000003E-2</v>
      </c>
      <c r="P33">
        <v>5.0999999999999997E-2</v>
      </c>
      <c r="Q33">
        <v>0.29299999999999998</v>
      </c>
      <c r="R33">
        <v>0.23599999999999999</v>
      </c>
      <c r="S33">
        <v>6.0000000000000001E-3</v>
      </c>
      <c r="T33">
        <v>5.1999999999999998E-2</v>
      </c>
      <c r="U33">
        <v>0.97099999999999997</v>
      </c>
      <c r="V33">
        <v>2.3E-2</v>
      </c>
      <c r="W33">
        <v>1.6E-2</v>
      </c>
      <c r="Z33" s="1">
        <f t="shared" si="0"/>
        <v>0.38090000000000002</v>
      </c>
      <c r="AA33" s="1">
        <f t="shared" si="1"/>
        <v>0.1767</v>
      </c>
    </row>
    <row r="34" spans="1:27">
      <c r="A34">
        <v>33</v>
      </c>
      <c r="B34" t="s">
        <v>181</v>
      </c>
      <c r="C34">
        <v>30</v>
      </c>
      <c r="D34">
        <v>0.05</v>
      </c>
      <c r="E34">
        <v>0.92900000000000005</v>
      </c>
      <c r="F34">
        <v>0.17100000000000001</v>
      </c>
      <c r="G34">
        <v>0.97699999999999998</v>
      </c>
      <c r="H34">
        <v>0.98899999999999999</v>
      </c>
      <c r="I34">
        <v>4.3999999999999997E-2</v>
      </c>
      <c r="J34">
        <v>0.249</v>
      </c>
      <c r="K34">
        <v>0.17299999999999999</v>
      </c>
      <c r="L34">
        <v>0.17299999999999999</v>
      </c>
      <c r="M34">
        <v>0.26600000000000001</v>
      </c>
      <c r="N34">
        <v>4.8000000000000001E-2</v>
      </c>
      <c r="O34">
        <v>2.1000000000000001E-2</v>
      </c>
      <c r="P34">
        <v>0.39300000000000002</v>
      </c>
      <c r="Q34">
        <v>0.98599999999999999</v>
      </c>
      <c r="R34">
        <v>0.215</v>
      </c>
      <c r="S34">
        <v>1.6E-2</v>
      </c>
      <c r="T34">
        <v>4.8000000000000001E-2</v>
      </c>
      <c r="U34">
        <v>2.3E-2</v>
      </c>
      <c r="V34">
        <v>3.2000000000000001E-2</v>
      </c>
      <c r="W34">
        <v>0.17699999999999999</v>
      </c>
      <c r="Z34" s="1">
        <f t="shared" si="0"/>
        <v>0.40210000000000007</v>
      </c>
      <c r="AA34" s="1">
        <f t="shared" si="1"/>
        <v>0.19590000000000002</v>
      </c>
    </row>
    <row r="35" spans="1:27">
      <c r="A35">
        <v>34</v>
      </c>
      <c r="B35" t="s">
        <v>182</v>
      </c>
      <c r="C35">
        <v>30</v>
      </c>
      <c r="D35">
        <v>0.98399999999999999</v>
      </c>
      <c r="E35">
        <v>0.34799999999999998</v>
      </c>
      <c r="F35">
        <v>0.61099999999999999</v>
      </c>
      <c r="G35">
        <v>1.0999999999999999E-2</v>
      </c>
      <c r="H35">
        <v>0.77200000000000002</v>
      </c>
      <c r="I35">
        <v>5.1999999999999998E-2</v>
      </c>
      <c r="J35">
        <v>0.36699999999999999</v>
      </c>
      <c r="K35">
        <v>0.93300000000000005</v>
      </c>
      <c r="L35">
        <v>0.03</v>
      </c>
      <c r="M35">
        <v>0.13200000000000001</v>
      </c>
      <c r="N35">
        <v>5.8000000000000003E-2</v>
      </c>
      <c r="O35">
        <v>0.315</v>
      </c>
      <c r="P35">
        <v>7.2999999999999995E-2</v>
      </c>
      <c r="Q35">
        <v>0.97699999999999998</v>
      </c>
      <c r="R35">
        <v>0.29099999999999998</v>
      </c>
      <c r="S35">
        <v>6.5000000000000002E-2</v>
      </c>
      <c r="T35">
        <v>5.7000000000000002E-2</v>
      </c>
      <c r="U35">
        <v>4.9000000000000002E-2</v>
      </c>
      <c r="V35">
        <v>4.2000000000000003E-2</v>
      </c>
      <c r="W35">
        <v>0.67700000000000005</v>
      </c>
      <c r="Z35" s="1">
        <f t="shared" si="0"/>
        <v>0.42400000000000004</v>
      </c>
      <c r="AA35" s="1">
        <f t="shared" si="1"/>
        <v>0.26040000000000002</v>
      </c>
    </row>
    <row r="36" spans="1:27">
      <c r="A36">
        <v>35</v>
      </c>
      <c r="B36" t="s">
        <v>183</v>
      </c>
      <c r="C36">
        <v>30</v>
      </c>
      <c r="D36">
        <v>0.82199999999999995</v>
      </c>
      <c r="E36">
        <v>0.96099999999999997</v>
      </c>
      <c r="F36">
        <v>0.996</v>
      </c>
      <c r="G36">
        <v>0.97599999999999998</v>
      </c>
      <c r="H36">
        <v>0.99199999999999999</v>
      </c>
      <c r="I36">
        <v>3.5000000000000003E-2</v>
      </c>
      <c r="J36">
        <v>0.50800000000000001</v>
      </c>
      <c r="K36">
        <v>0.99</v>
      </c>
      <c r="L36">
        <v>0.97599999999999998</v>
      </c>
      <c r="M36">
        <v>0.77100000000000002</v>
      </c>
      <c r="N36">
        <v>3.7999999999999999E-2</v>
      </c>
      <c r="O36">
        <v>6.0000000000000001E-3</v>
      </c>
      <c r="P36">
        <v>0.98499999999999999</v>
      </c>
      <c r="Q36">
        <v>0.86899999999999999</v>
      </c>
      <c r="R36">
        <v>0.13600000000000001</v>
      </c>
      <c r="S36">
        <v>4.2000000000000003E-2</v>
      </c>
      <c r="T36">
        <v>3.7999999999999999E-2</v>
      </c>
      <c r="U36">
        <v>0.99199999999999999</v>
      </c>
      <c r="V36">
        <v>1E-3</v>
      </c>
      <c r="W36">
        <v>0.94799999999999995</v>
      </c>
      <c r="Z36" s="1">
        <f t="shared" si="0"/>
        <v>0.80270000000000008</v>
      </c>
      <c r="AA36" s="1">
        <f t="shared" si="1"/>
        <v>0.40549999999999997</v>
      </c>
    </row>
    <row r="37" spans="1:27">
      <c r="A37">
        <v>36</v>
      </c>
      <c r="B37" t="s">
        <v>184</v>
      </c>
      <c r="C37">
        <v>30</v>
      </c>
      <c r="D37">
        <v>0.96499999999999997</v>
      </c>
      <c r="E37">
        <v>0.874</v>
      </c>
      <c r="F37">
        <v>0.97199999999999998</v>
      </c>
      <c r="G37">
        <v>0.82499999999999996</v>
      </c>
      <c r="H37">
        <v>0.98799999999999999</v>
      </c>
      <c r="I37">
        <v>4.4999999999999998E-2</v>
      </c>
      <c r="J37">
        <v>0.10199999999999999</v>
      </c>
      <c r="K37">
        <v>0.82</v>
      </c>
      <c r="L37">
        <v>0.98599999999999999</v>
      </c>
      <c r="M37">
        <v>4.2000000000000003E-2</v>
      </c>
      <c r="N37">
        <v>0.05</v>
      </c>
      <c r="O37">
        <v>8.9999999999999993E-3</v>
      </c>
      <c r="P37">
        <v>0.89700000000000002</v>
      </c>
      <c r="Q37">
        <v>2.4E-2</v>
      </c>
      <c r="R37">
        <v>0.97</v>
      </c>
      <c r="S37">
        <v>0.99199999999999999</v>
      </c>
      <c r="T37">
        <v>4.9000000000000002E-2</v>
      </c>
      <c r="U37">
        <v>0.99199999999999999</v>
      </c>
      <c r="V37">
        <v>0.57099999999999995</v>
      </c>
      <c r="W37">
        <v>0.96499999999999997</v>
      </c>
      <c r="Z37" s="1">
        <f t="shared" si="0"/>
        <v>0.66190000000000004</v>
      </c>
      <c r="AA37" s="1">
        <f t="shared" si="1"/>
        <v>0.55190000000000006</v>
      </c>
    </row>
    <row r="38" spans="1:27">
      <c r="A38">
        <v>37</v>
      </c>
      <c r="B38" t="s">
        <v>185</v>
      </c>
      <c r="C38">
        <v>30</v>
      </c>
      <c r="D38">
        <v>0.97399999999999998</v>
      </c>
      <c r="E38">
        <v>0.90100000000000002</v>
      </c>
      <c r="F38">
        <v>0.90400000000000003</v>
      </c>
      <c r="G38">
        <v>3.5000000000000003E-2</v>
      </c>
      <c r="H38">
        <v>0.44600000000000001</v>
      </c>
      <c r="I38">
        <v>5.3999999999999999E-2</v>
      </c>
      <c r="J38">
        <v>0.216</v>
      </c>
      <c r="K38">
        <v>0.84399999999999997</v>
      </c>
      <c r="L38">
        <v>0.78100000000000003</v>
      </c>
      <c r="M38">
        <v>0.10299999999999999</v>
      </c>
      <c r="N38">
        <v>5.8999999999999997E-2</v>
      </c>
      <c r="O38">
        <v>5.0999999999999997E-2</v>
      </c>
      <c r="P38">
        <v>2.7E-2</v>
      </c>
      <c r="Q38">
        <v>6.9000000000000006E-2</v>
      </c>
      <c r="R38">
        <v>0.94699999999999995</v>
      </c>
      <c r="S38">
        <v>0.85899999999999999</v>
      </c>
      <c r="T38">
        <v>5.8000000000000003E-2</v>
      </c>
      <c r="U38">
        <v>0.97799999999999998</v>
      </c>
      <c r="V38">
        <v>0.83199999999999996</v>
      </c>
      <c r="W38">
        <v>0.65400000000000003</v>
      </c>
      <c r="Z38" s="1">
        <f t="shared" si="0"/>
        <v>0.52580000000000005</v>
      </c>
      <c r="AA38" s="1">
        <f t="shared" si="1"/>
        <v>0.45339999999999997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1.7999999999999999E-2</v>
      </c>
      <c r="F39">
        <v>0.997</v>
      </c>
      <c r="G39">
        <v>0.99199999999999999</v>
      </c>
      <c r="H39">
        <v>0.99099999999999999</v>
      </c>
      <c r="I39">
        <v>4.4999999999999998E-2</v>
      </c>
      <c r="J39">
        <v>0.95899999999999996</v>
      </c>
      <c r="K39">
        <v>0.98799999999999999</v>
      </c>
      <c r="L39">
        <v>0.99</v>
      </c>
      <c r="M39">
        <v>0.98599999999999999</v>
      </c>
      <c r="N39">
        <v>4.9000000000000002E-2</v>
      </c>
      <c r="O39">
        <v>0.98099999999999998</v>
      </c>
      <c r="P39">
        <v>0.99299999999999999</v>
      </c>
      <c r="Q39">
        <v>1.4999999999999999E-2</v>
      </c>
      <c r="R39">
        <v>7.8E-2</v>
      </c>
      <c r="S39">
        <v>0.98699999999999999</v>
      </c>
      <c r="T39">
        <v>4.8000000000000001E-2</v>
      </c>
      <c r="U39">
        <v>0.99199999999999999</v>
      </c>
      <c r="V39">
        <v>5.8999999999999997E-2</v>
      </c>
      <c r="W39">
        <v>0.98499999999999999</v>
      </c>
      <c r="Z39" s="1">
        <f t="shared" si="0"/>
        <v>0.6976</v>
      </c>
      <c r="AA39" s="1">
        <f t="shared" si="1"/>
        <v>0.51870000000000016</v>
      </c>
    </row>
    <row r="40" spans="1:27">
      <c r="A40">
        <v>39</v>
      </c>
      <c r="B40" t="s">
        <v>187</v>
      </c>
      <c r="C40">
        <v>30</v>
      </c>
      <c r="D40">
        <v>7.0000000000000001E-3</v>
      </c>
      <c r="E40">
        <v>0.98699999999999999</v>
      </c>
      <c r="F40">
        <v>0.996</v>
      </c>
      <c r="G40">
        <v>0.94299999999999995</v>
      </c>
      <c r="H40">
        <v>1.6E-2</v>
      </c>
      <c r="I40">
        <v>5.5E-2</v>
      </c>
      <c r="J40">
        <v>7.1999999999999995E-2</v>
      </c>
      <c r="K40">
        <v>1.6E-2</v>
      </c>
      <c r="L40">
        <v>0.98099999999999998</v>
      </c>
      <c r="M40">
        <v>0.55400000000000005</v>
      </c>
      <c r="N40">
        <v>5.8999999999999997E-2</v>
      </c>
      <c r="O40">
        <v>0.99099999999999999</v>
      </c>
      <c r="P40">
        <v>0.99199999999999999</v>
      </c>
      <c r="Q40">
        <v>1.4999999999999999E-2</v>
      </c>
      <c r="R40">
        <v>7.0000000000000001E-3</v>
      </c>
      <c r="S40">
        <v>0.311</v>
      </c>
      <c r="T40">
        <v>6.0999999999999999E-2</v>
      </c>
      <c r="U40">
        <v>0.98899999999999999</v>
      </c>
      <c r="V40">
        <v>3.5000000000000003E-2</v>
      </c>
      <c r="W40">
        <v>3.9E-2</v>
      </c>
      <c r="Z40" s="1">
        <f t="shared" si="0"/>
        <v>0.46270000000000006</v>
      </c>
      <c r="AA40" s="1">
        <f t="shared" si="1"/>
        <v>0.34989999999999999</v>
      </c>
    </row>
    <row r="41" spans="1:27">
      <c r="A41">
        <v>40</v>
      </c>
      <c r="B41" t="s">
        <v>188</v>
      </c>
      <c r="C41">
        <v>30</v>
      </c>
      <c r="D41">
        <v>0.35</v>
      </c>
      <c r="E41">
        <v>0.55700000000000005</v>
      </c>
      <c r="F41">
        <v>0.621</v>
      </c>
      <c r="G41">
        <v>0.151</v>
      </c>
      <c r="H41">
        <v>0.26</v>
      </c>
      <c r="I41">
        <v>5.2999999999999999E-2</v>
      </c>
      <c r="J41">
        <v>8.2000000000000003E-2</v>
      </c>
      <c r="K41">
        <v>8.6999999999999994E-2</v>
      </c>
      <c r="L41">
        <v>0.56200000000000006</v>
      </c>
      <c r="M41">
        <v>6.7000000000000004E-2</v>
      </c>
      <c r="N41">
        <v>5.8000000000000003E-2</v>
      </c>
      <c r="O41">
        <v>2.1000000000000001E-2</v>
      </c>
      <c r="P41">
        <v>1.4E-2</v>
      </c>
      <c r="Q41">
        <v>2.1000000000000001E-2</v>
      </c>
      <c r="R41">
        <v>0.88200000000000001</v>
      </c>
      <c r="S41">
        <v>0.54500000000000004</v>
      </c>
      <c r="T41">
        <v>5.6000000000000001E-2</v>
      </c>
      <c r="U41">
        <v>0.83</v>
      </c>
      <c r="V41">
        <v>0.95499999999999996</v>
      </c>
      <c r="W41">
        <v>0.123</v>
      </c>
      <c r="Z41" s="1">
        <f t="shared" si="0"/>
        <v>0.27900000000000003</v>
      </c>
      <c r="AA41" s="1">
        <f t="shared" si="1"/>
        <v>0.35049999999999998</v>
      </c>
    </row>
    <row r="42" spans="1:27">
      <c r="A42">
        <v>41</v>
      </c>
      <c r="B42" t="s">
        <v>189</v>
      </c>
      <c r="C42">
        <v>30</v>
      </c>
      <c r="D42">
        <v>0.93799999999999994</v>
      </c>
      <c r="E42">
        <v>0.20699999999999999</v>
      </c>
      <c r="F42">
        <v>0.97199999999999998</v>
      </c>
      <c r="G42">
        <v>0.92300000000000004</v>
      </c>
      <c r="H42">
        <v>0.99099999999999999</v>
      </c>
      <c r="I42">
        <v>0.05</v>
      </c>
      <c r="J42">
        <v>0.92</v>
      </c>
      <c r="K42">
        <v>0.99</v>
      </c>
      <c r="L42">
        <v>6.6000000000000003E-2</v>
      </c>
      <c r="M42">
        <v>0.92200000000000004</v>
      </c>
      <c r="N42">
        <v>5.6000000000000001E-2</v>
      </c>
      <c r="O42">
        <v>3.0000000000000001E-3</v>
      </c>
      <c r="P42">
        <v>2.5000000000000001E-2</v>
      </c>
      <c r="Q42">
        <v>0.97299999999999998</v>
      </c>
      <c r="R42">
        <v>0.96799999999999997</v>
      </c>
      <c r="S42">
        <v>0.02</v>
      </c>
      <c r="T42">
        <v>5.5E-2</v>
      </c>
      <c r="U42">
        <v>0.99</v>
      </c>
      <c r="V42">
        <v>2.7E-2</v>
      </c>
      <c r="W42">
        <v>0.125</v>
      </c>
      <c r="Z42" s="1">
        <f t="shared" si="0"/>
        <v>0.69789999999999996</v>
      </c>
      <c r="AA42" s="1">
        <f t="shared" si="1"/>
        <v>0.32419999999999999</v>
      </c>
    </row>
    <row r="43" spans="1:27">
      <c r="A43">
        <v>42</v>
      </c>
      <c r="B43" t="s">
        <v>190</v>
      </c>
      <c r="C43">
        <v>30</v>
      </c>
      <c r="D43">
        <v>0.88700000000000001</v>
      </c>
      <c r="E43">
        <v>0.82899999999999996</v>
      </c>
      <c r="F43">
        <v>0.97299999999999998</v>
      </c>
      <c r="G43">
        <v>8.9999999999999993E-3</v>
      </c>
      <c r="H43">
        <v>7.0000000000000001E-3</v>
      </c>
      <c r="I43">
        <v>0.08</v>
      </c>
      <c r="J43">
        <v>0.17599999999999999</v>
      </c>
      <c r="K43">
        <v>4.8000000000000001E-2</v>
      </c>
      <c r="L43">
        <v>1.2E-2</v>
      </c>
      <c r="M43">
        <v>0.13400000000000001</v>
      </c>
      <c r="N43">
        <v>0.09</v>
      </c>
      <c r="O43">
        <v>0.99099999999999999</v>
      </c>
      <c r="P43">
        <v>3.6999999999999998E-2</v>
      </c>
      <c r="Q43">
        <v>0.98199999999999998</v>
      </c>
      <c r="R43">
        <v>6.6000000000000003E-2</v>
      </c>
      <c r="S43">
        <v>3.1E-2</v>
      </c>
      <c r="T43">
        <v>8.8999999999999996E-2</v>
      </c>
      <c r="U43">
        <v>8.0000000000000002E-3</v>
      </c>
      <c r="V43">
        <v>0.80900000000000005</v>
      </c>
      <c r="W43">
        <v>4.4999999999999998E-2</v>
      </c>
      <c r="Z43" s="1">
        <f t="shared" si="0"/>
        <v>0.3155</v>
      </c>
      <c r="AA43" s="1">
        <f t="shared" si="1"/>
        <v>0.31479999999999997</v>
      </c>
    </row>
    <row r="44" spans="1:27">
      <c r="A44">
        <v>43</v>
      </c>
      <c r="B44" t="s">
        <v>191</v>
      </c>
      <c r="C44">
        <v>30</v>
      </c>
      <c r="D44">
        <v>9.6000000000000002E-2</v>
      </c>
      <c r="E44">
        <v>0.95599999999999996</v>
      </c>
      <c r="F44">
        <v>0.995</v>
      </c>
      <c r="G44">
        <v>2.4E-2</v>
      </c>
      <c r="H44">
        <v>2.1999999999999999E-2</v>
      </c>
      <c r="I44">
        <v>0.06</v>
      </c>
      <c r="J44">
        <v>2.5000000000000001E-2</v>
      </c>
      <c r="K44">
        <v>7.0000000000000001E-3</v>
      </c>
      <c r="L44">
        <v>0.88</v>
      </c>
      <c r="M44">
        <v>1.7000000000000001E-2</v>
      </c>
      <c r="N44">
        <v>6.5000000000000002E-2</v>
      </c>
      <c r="O44">
        <v>0.99299999999999999</v>
      </c>
      <c r="P44">
        <v>0.99</v>
      </c>
      <c r="Q44">
        <v>0.65500000000000003</v>
      </c>
      <c r="R44">
        <v>3.0000000000000001E-3</v>
      </c>
      <c r="S44">
        <v>0.90800000000000003</v>
      </c>
      <c r="T44">
        <v>6.7000000000000004E-2</v>
      </c>
      <c r="U44">
        <v>1.7000000000000001E-2</v>
      </c>
      <c r="V44">
        <v>1.4E-2</v>
      </c>
      <c r="W44">
        <v>0.34699999999999998</v>
      </c>
      <c r="Z44" s="1">
        <f t="shared" si="0"/>
        <v>0.30819999999999997</v>
      </c>
      <c r="AA44" s="1">
        <f t="shared" si="1"/>
        <v>0.40590000000000004</v>
      </c>
    </row>
    <row r="45" spans="1:27">
      <c r="A45">
        <v>44</v>
      </c>
      <c r="B45" t="s">
        <v>192</v>
      </c>
      <c r="C45">
        <v>30</v>
      </c>
      <c r="D45">
        <v>0.98799999999999999</v>
      </c>
      <c r="E45">
        <v>0.98699999999999999</v>
      </c>
      <c r="F45">
        <v>0.96699999999999997</v>
      </c>
      <c r="G45">
        <v>1.6E-2</v>
      </c>
      <c r="H45">
        <v>0.40300000000000002</v>
      </c>
      <c r="I45">
        <v>5.7000000000000002E-2</v>
      </c>
      <c r="J45">
        <v>0.25900000000000001</v>
      </c>
      <c r="K45">
        <v>0.98199999999999998</v>
      </c>
      <c r="L45">
        <v>4.5999999999999999E-2</v>
      </c>
      <c r="M45">
        <v>0.23100000000000001</v>
      </c>
      <c r="N45">
        <v>6.4000000000000001E-2</v>
      </c>
      <c r="O45">
        <v>0.28299999999999997</v>
      </c>
      <c r="P45">
        <v>0.79900000000000004</v>
      </c>
      <c r="Q45">
        <v>0.96799999999999997</v>
      </c>
      <c r="R45">
        <v>0.33200000000000002</v>
      </c>
      <c r="S45">
        <v>7.0000000000000001E-3</v>
      </c>
      <c r="T45">
        <v>6.4000000000000001E-2</v>
      </c>
      <c r="U45">
        <v>0.98899999999999999</v>
      </c>
      <c r="V45">
        <v>3.0000000000000001E-3</v>
      </c>
      <c r="W45">
        <v>7.3999999999999996E-2</v>
      </c>
      <c r="Z45" s="1">
        <f t="shared" si="0"/>
        <v>0.49359999999999998</v>
      </c>
      <c r="AA45" s="1">
        <f t="shared" si="1"/>
        <v>0.35829999999999995</v>
      </c>
    </row>
    <row r="46" spans="1:27">
      <c r="A46">
        <v>45</v>
      </c>
      <c r="B46" t="s">
        <v>193</v>
      </c>
      <c r="C46">
        <v>30</v>
      </c>
      <c r="D46">
        <v>0.98599999999999999</v>
      </c>
      <c r="E46">
        <v>0.68799999999999994</v>
      </c>
      <c r="F46">
        <v>0.996</v>
      </c>
      <c r="G46">
        <v>0.17</v>
      </c>
      <c r="H46">
        <v>0.97599999999999998</v>
      </c>
      <c r="I46">
        <v>4.1000000000000002E-2</v>
      </c>
      <c r="J46">
        <v>1.9E-2</v>
      </c>
      <c r="K46">
        <v>0.79400000000000004</v>
      </c>
      <c r="L46">
        <v>0.98899999999999999</v>
      </c>
      <c r="M46">
        <v>8.0000000000000002E-3</v>
      </c>
      <c r="N46">
        <v>4.2999999999999997E-2</v>
      </c>
      <c r="O46">
        <v>0.94499999999999995</v>
      </c>
      <c r="P46">
        <v>0.99299999999999999</v>
      </c>
      <c r="Q46">
        <v>0.13200000000000001</v>
      </c>
      <c r="R46">
        <v>8.4000000000000005E-2</v>
      </c>
      <c r="S46">
        <v>0.99199999999999999</v>
      </c>
      <c r="T46">
        <v>4.3999999999999997E-2</v>
      </c>
      <c r="U46">
        <v>0.98699999999999999</v>
      </c>
      <c r="V46">
        <v>2E-3</v>
      </c>
      <c r="W46">
        <v>0.98599999999999999</v>
      </c>
      <c r="Z46" s="1">
        <f t="shared" si="0"/>
        <v>0.56669999999999998</v>
      </c>
      <c r="AA46" s="1">
        <f t="shared" si="1"/>
        <v>0.52079999999999993</v>
      </c>
    </row>
    <row r="47" spans="1:27">
      <c r="A47">
        <v>46</v>
      </c>
      <c r="B47" t="s">
        <v>194</v>
      </c>
      <c r="C47">
        <v>30</v>
      </c>
      <c r="D47">
        <v>1.6E-2</v>
      </c>
      <c r="E47">
        <v>0.89400000000000002</v>
      </c>
      <c r="F47">
        <v>0.996</v>
      </c>
      <c r="G47">
        <v>0.88500000000000001</v>
      </c>
      <c r="H47">
        <v>0.161</v>
      </c>
      <c r="I47">
        <v>6.4000000000000001E-2</v>
      </c>
      <c r="J47">
        <v>4.2999999999999997E-2</v>
      </c>
      <c r="K47">
        <v>4.0000000000000001E-3</v>
      </c>
      <c r="L47">
        <v>0.98599999999999999</v>
      </c>
      <c r="M47">
        <v>0.105</v>
      </c>
      <c r="N47">
        <v>7.0000000000000007E-2</v>
      </c>
      <c r="O47">
        <v>0.99299999999999999</v>
      </c>
      <c r="P47">
        <v>0.99299999999999999</v>
      </c>
      <c r="Q47">
        <v>0.04</v>
      </c>
      <c r="R47">
        <v>1.2E-2</v>
      </c>
      <c r="S47">
        <v>0.99099999999999999</v>
      </c>
      <c r="T47">
        <v>7.0000000000000007E-2</v>
      </c>
      <c r="U47">
        <v>4.1000000000000002E-2</v>
      </c>
      <c r="V47">
        <v>0.95599999999999996</v>
      </c>
      <c r="W47">
        <v>0.93300000000000005</v>
      </c>
      <c r="Z47" s="1">
        <f t="shared" si="0"/>
        <v>0.4154000000000001</v>
      </c>
      <c r="AA47" s="1">
        <f t="shared" si="1"/>
        <v>0.50990000000000002</v>
      </c>
    </row>
    <row r="48" spans="1:27">
      <c r="A48">
        <v>47</v>
      </c>
      <c r="B48" t="s">
        <v>195</v>
      </c>
      <c r="C48">
        <v>30</v>
      </c>
      <c r="D48">
        <v>2.4E-2</v>
      </c>
      <c r="E48">
        <v>0.82499999999999996</v>
      </c>
      <c r="F48">
        <v>0.995</v>
      </c>
      <c r="G48">
        <v>0.109</v>
      </c>
      <c r="H48">
        <v>6.0000000000000001E-3</v>
      </c>
      <c r="I48">
        <v>5.8999999999999997E-2</v>
      </c>
      <c r="J48">
        <v>0.23799999999999999</v>
      </c>
      <c r="K48">
        <v>0.23799999999999999</v>
      </c>
      <c r="L48">
        <v>0.32800000000000001</v>
      </c>
      <c r="M48">
        <v>0.58199999999999996</v>
      </c>
      <c r="N48">
        <v>6.5000000000000002E-2</v>
      </c>
      <c r="O48">
        <v>0.99099999999999999</v>
      </c>
      <c r="P48">
        <v>0.97899999999999998</v>
      </c>
      <c r="Q48">
        <v>0.11600000000000001</v>
      </c>
      <c r="R48">
        <v>5.0000000000000001E-3</v>
      </c>
      <c r="S48">
        <v>2.8000000000000001E-2</v>
      </c>
      <c r="T48">
        <v>6.6000000000000003E-2</v>
      </c>
      <c r="U48">
        <v>0.98099999999999998</v>
      </c>
      <c r="V48">
        <v>7.0000000000000001E-3</v>
      </c>
      <c r="W48">
        <v>8.9999999999999993E-3</v>
      </c>
      <c r="Z48" s="1">
        <f t="shared" si="0"/>
        <v>0.34039999999999992</v>
      </c>
      <c r="AA48" s="1">
        <f t="shared" si="1"/>
        <v>0.32469999999999999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8.3958333333333343E-2</v>
      </c>
      <c r="E50" s="2">
        <f t="shared" ref="E50:W50" si="2">AVERAGE(E1:E24)</f>
        <v>0.11254166666666669</v>
      </c>
      <c r="F50" s="2">
        <f t="shared" si="2"/>
        <v>6.4125000000000001E-2</v>
      </c>
      <c r="G50" s="2">
        <f t="shared" si="2"/>
        <v>6.458333333333334E-2</v>
      </c>
      <c r="H50" s="2">
        <f t="shared" si="2"/>
        <v>6.9416666666666668E-2</v>
      </c>
      <c r="I50" s="2">
        <f t="shared" si="2"/>
        <v>4.6000000000000013E-2</v>
      </c>
      <c r="J50" s="2">
        <f t="shared" si="2"/>
        <v>5.7500000000000002E-2</v>
      </c>
      <c r="K50" s="2">
        <f t="shared" si="2"/>
        <v>6.4374999999999988E-2</v>
      </c>
      <c r="L50" s="2">
        <f t="shared" si="2"/>
        <v>6.1250000000000006E-2</v>
      </c>
      <c r="M50" s="2">
        <f t="shared" si="2"/>
        <v>5.8416666666666679E-2</v>
      </c>
      <c r="N50" s="2">
        <f t="shared" si="2"/>
        <v>5.0000000000000017E-2</v>
      </c>
      <c r="O50" s="2">
        <f t="shared" si="2"/>
        <v>6.9083333333333344E-2</v>
      </c>
      <c r="P50" s="2">
        <f t="shared" si="2"/>
        <v>5.5124999999999987E-2</v>
      </c>
      <c r="Q50" s="2">
        <f t="shared" si="2"/>
        <v>7.3666666666666658E-2</v>
      </c>
      <c r="R50" s="2">
        <f t="shared" si="2"/>
        <v>7.154166666666667E-2</v>
      </c>
      <c r="S50" s="2">
        <f t="shared" si="2"/>
        <v>7.4333333333333321E-2</v>
      </c>
      <c r="T50" s="2">
        <f t="shared" si="2"/>
        <v>4.9875000000000023E-2</v>
      </c>
      <c r="U50" s="2">
        <f t="shared" si="2"/>
        <v>7.3166666666666658E-2</v>
      </c>
      <c r="V50" s="2">
        <f t="shared" si="2"/>
        <v>9.8125000000000032E-2</v>
      </c>
      <c r="W50" s="2">
        <f t="shared" si="2"/>
        <v>6.0250000000000005E-2</v>
      </c>
      <c r="Y50" s="1" t="s">
        <v>0</v>
      </c>
      <c r="Z50" s="2">
        <f>AVERAGE(Z1:Z24)</f>
        <v>6.8216666666666662E-2</v>
      </c>
      <c r="AA50" s="2">
        <f>AVERAGE(AA1:AA24)</f>
        <v>6.7516666666666669E-2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0.40929166666666661</v>
      </c>
      <c r="E51" s="2">
        <f t="shared" ref="E51:W51" si="3">AVERAGE(E25:E48)</f>
        <v>0.60399999999999998</v>
      </c>
      <c r="F51" s="2">
        <f t="shared" si="3"/>
        <v>0.83629166666666654</v>
      </c>
      <c r="G51" s="2">
        <f t="shared" si="3"/>
        <v>0.50812499999999994</v>
      </c>
      <c r="H51" s="2">
        <f t="shared" si="3"/>
        <v>0.49062500000000003</v>
      </c>
      <c r="I51" s="2">
        <f t="shared" si="3"/>
        <v>5.4500000000000014E-2</v>
      </c>
      <c r="J51" s="2">
        <f t="shared" si="3"/>
        <v>0.35770833333333329</v>
      </c>
      <c r="K51" s="2">
        <f t="shared" si="3"/>
        <v>0.51262499999999989</v>
      </c>
      <c r="L51" s="2">
        <f t="shared" si="3"/>
        <v>0.45641666666666664</v>
      </c>
      <c r="M51" s="2">
        <f t="shared" si="3"/>
        <v>0.44724999999999998</v>
      </c>
      <c r="N51" s="2">
        <f t="shared" si="3"/>
        <v>5.9791666666666687E-2</v>
      </c>
      <c r="O51" s="2">
        <f t="shared" si="3"/>
        <v>0.56341666666666679</v>
      </c>
      <c r="P51" s="2">
        <f t="shared" si="3"/>
        <v>0.53508333333333336</v>
      </c>
      <c r="Q51" s="2">
        <f t="shared" si="3"/>
        <v>0.45624999999999982</v>
      </c>
      <c r="R51" s="2">
        <f t="shared" si="3"/>
        <v>0.27287499999999992</v>
      </c>
      <c r="S51" s="2">
        <f t="shared" si="3"/>
        <v>0.37312499999999998</v>
      </c>
      <c r="T51" s="2">
        <f t="shared" si="3"/>
        <v>5.941666666666668E-2</v>
      </c>
      <c r="U51" s="2">
        <f t="shared" si="3"/>
        <v>0.53104166666666663</v>
      </c>
      <c r="V51" s="2">
        <f t="shared" si="3"/>
        <v>0.38291666666666657</v>
      </c>
      <c r="W51" s="2">
        <f t="shared" si="3"/>
        <v>0.38383333333333342</v>
      </c>
      <c r="Y51" s="1" t="s">
        <v>1</v>
      </c>
      <c r="Z51" s="2">
        <f>AVERAGE(Z25:Z48)</f>
        <v>0.46768333333333345</v>
      </c>
      <c r="AA51" s="2">
        <f>AVERAGE(AA25:AA48)</f>
        <v>0.36177500000000001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8.233116840217988E-4</v>
      </c>
      <c r="E52" s="3">
        <f t="shared" ref="E52:W52" si="4">TTEST(E1:E24,E25:E48,2,2)</f>
        <v>2.3611857643638202E-8</v>
      </c>
      <c r="F52" s="3">
        <f t="shared" si="4"/>
        <v>4.1165980320660848E-17</v>
      </c>
      <c r="G52" s="3">
        <f t="shared" si="4"/>
        <v>1.8162828749702422E-5</v>
      </c>
      <c r="H52" s="3">
        <f t="shared" si="4"/>
        <v>2.0202757252243869E-5</v>
      </c>
      <c r="I52" s="3">
        <f t="shared" si="4"/>
        <v>1.5902242419253869E-4</v>
      </c>
      <c r="J52" s="3">
        <f t="shared" si="4"/>
        <v>2.0470750923016699E-5</v>
      </c>
      <c r="K52" s="3">
        <f t="shared" si="4"/>
        <v>8.3540131192722548E-6</v>
      </c>
      <c r="L52" s="3">
        <f t="shared" si="4"/>
        <v>3.5155161572424796E-5</v>
      </c>
      <c r="M52" s="3">
        <f t="shared" si="4"/>
        <v>8.1087050131398251E-6</v>
      </c>
      <c r="N52" s="3">
        <f t="shared" si="4"/>
        <v>1.3575289827166161E-4</v>
      </c>
      <c r="O52" s="3">
        <f t="shared" si="4"/>
        <v>2.2321899919193249E-6</v>
      </c>
      <c r="P52" s="3">
        <f t="shared" si="4"/>
        <v>2.8961028684033138E-6</v>
      </c>
      <c r="Q52" s="3">
        <f t="shared" si="4"/>
        <v>7.1329651828662641E-5</v>
      </c>
      <c r="R52" s="3">
        <f t="shared" si="4"/>
        <v>9.586369594903504E-3</v>
      </c>
      <c r="S52" s="3">
        <f t="shared" si="4"/>
        <v>1.4879588239834205E-3</v>
      </c>
      <c r="T52" s="3">
        <f t="shared" si="4"/>
        <v>1.8547261657628461E-4</v>
      </c>
      <c r="U52" s="3">
        <f t="shared" si="4"/>
        <v>2.3420688146276025E-5</v>
      </c>
      <c r="V52" s="3">
        <f t="shared" si="4"/>
        <v>2.1149705629260971E-3</v>
      </c>
      <c r="W52" s="3">
        <f t="shared" si="4"/>
        <v>2.6976670886594197E-4</v>
      </c>
      <c r="Y52" s="1" t="s">
        <v>16</v>
      </c>
      <c r="Z52" s="3">
        <f>TTEST(Z1:Z24,Z25:Z48,2,2)</f>
        <v>3.7136055572646815E-16</v>
      </c>
      <c r="AA52" s="3">
        <f>TTEST(AA1:AA24,AA25:AA48,2,2)</f>
        <v>1.8058270832867309E-17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1.4275741645074283E-3</v>
      </c>
      <c r="E53" s="3">
        <f t="shared" ref="E53:W53" si="5">STDEV(E1:E24)/SQRT(COUNT(E1:E24))</f>
        <v>1.6637429065024438E-3</v>
      </c>
      <c r="F53" s="3">
        <f t="shared" si="5"/>
        <v>1.9189298232782405E-3</v>
      </c>
      <c r="G53" s="3">
        <f t="shared" si="5"/>
        <v>1.4344577658912112E-3</v>
      </c>
      <c r="H53" s="3">
        <f t="shared" si="5"/>
        <v>1.5764533973478766E-3</v>
      </c>
      <c r="I53" s="3">
        <f t="shared" si="5"/>
        <v>2.893718793154848E-18</v>
      </c>
      <c r="J53" s="3">
        <f t="shared" si="5"/>
        <v>5.1075391845524932E-4</v>
      </c>
      <c r="K53" s="3">
        <f t="shared" si="5"/>
        <v>1.9297560294849435E-3</v>
      </c>
      <c r="L53" s="3">
        <f t="shared" si="5"/>
        <v>1.3912901946743902E-3</v>
      </c>
      <c r="M53" s="3">
        <f t="shared" si="5"/>
        <v>1.223141397887854E-3</v>
      </c>
      <c r="N53" s="3">
        <f t="shared" si="5"/>
        <v>2.893718793154848E-18</v>
      </c>
      <c r="O53" s="3">
        <f t="shared" si="5"/>
        <v>1.8871386463456656E-3</v>
      </c>
      <c r="P53" s="3">
        <f t="shared" si="5"/>
        <v>8.7500000000000056E-4</v>
      </c>
      <c r="Q53" s="3">
        <f t="shared" si="5"/>
        <v>1.3210484783404447E-3</v>
      </c>
      <c r="R53" s="3">
        <f t="shared" si="5"/>
        <v>1.8727442147073261E-3</v>
      </c>
      <c r="S53" s="3">
        <f t="shared" si="5"/>
        <v>2.8018282506059883E-3</v>
      </c>
      <c r="T53" s="3">
        <f t="shared" si="5"/>
        <v>6.8959660545921375E-5</v>
      </c>
      <c r="U53" s="3">
        <f t="shared" si="5"/>
        <v>2.5514038950642157E-3</v>
      </c>
      <c r="V53" s="3">
        <f t="shared" si="5"/>
        <v>3.109891011184958E-3</v>
      </c>
      <c r="W53" s="3">
        <f t="shared" si="5"/>
        <v>1.0670459017876127E-3</v>
      </c>
      <c r="Z53" s="3">
        <f>STDEV(Z1:Z24)/SQRT(COUNT(Z1:Z24))</f>
        <v>5.2311312638392944E-4</v>
      </c>
      <c r="AA53" s="3">
        <f>STDEV(AA1:AA24)/SQRT(COUNT(AA1:AA24))</f>
        <v>6.9492640280392998E-4</v>
      </c>
      <c r="AC53" s="3"/>
      <c r="AD53" s="3"/>
    </row>
    <row r="54" spans="1:30">
      <c r="C54" s="1" t="s">
        <v>1</v>
      </c>
      <c r="D54" s="3">
        <f>STDEV(D25:D48)/SQRT(COUNT(D25:D48))</f>
        <v>9.0855863696269884E-2</v>
      </c>
      <c r="E54" s="3">
        <f t="shared" ref="E54:W54" si="6">STDEV(E25:E48)/SQRT(COUNT(E25:E48))</f>
        <v>7.3064692399012504E-2</v>
      </c>
      <c r="F54" s="3">
        <f t="shared" si="6"/>
        <v>5.8988591354804894E-2</v>
      </c>
      <c r="G54" s="3">
        <f t="shared" si="6"/>
        <v>9.272976384775751E-2</v>
      </c>
      <c r="H54" s="3">
        <f t="shared" si="6"/>
        <v>8.8652202954963941E-2</v>
      </c>
      <c r="I54" s="3">
        <f t="shared" si="6"/>
        <v>2.0659419019006635E-3</v>
      </c>
      <c r="J54" s="3">
        <f t="shared" si="6"/>
        <v>6.3246082515065055E-2</v>
      </c>
      <c r="K54" s="3">
        <f t="shared" si="6"/>
        <v>8.9358073293246243E-2</v>
      </c>
      <c r="L54" s="3">
        <f t="shared" si="6"/>
        <v>8.6223397843907743E-2</v>
      </c>
      <c r="M54" s="3">
        <f t="shared" si="6"/>
        <v>7.7384913380067699E-2</v>
      </c>
      <c r="N54" s="3">
        <f t="shared" si="6"/>
        <v>2.3513634394015958E-3</v>
      </c>
      <c r="O54" s="3">
        <f t="shared" si="6"/>
        <v>9.1437808845539495E-2</v>
      </c>
      <c r="P54" s="3">
        <f t="shared" si="6"/>
        <v>9.0068168963216261E-2</v>
      </c>
      <c r="Q54" s="3">
        <f t="shared" si="6"/>
        <v>8.7635965790307829E-2</v>
      </c>
      <c r="R54" s="3">
        <f t="shared" si="6"/>
        <v>7.4451698973713593E-2</v>
      </c>
      <c r="S54" s="3">
        <f t="shared" si="6"/>
        <v>8.8367015300483812E-2</v>
      </c>
      <c r="T54" s="3">
        <f t="shared" si="6"/>
        <v>2.3459158672123302E-3</v>
      </c>
      <c r="U54" s="3">
        <f t="shared" si="6"/>
        <v>9.7266134967281551E-2</v>
      </c>
      <c r="V54" s="3">
        <f t="shared" si="6"/>
        <v>8.7369569800091973E-2</v>
      </c>
      <c r="W54" s="3">
        <f t="shared" si="6"/>
        <v>8.1997120545649504E-2</v>
      </c>
      <c r="Z54" s="3">
        <f>STDEV(Z25:Z48)/SQRT(COUNT(Z25:Z48))</f>
        <v>3.2453047838526011E-2</v>
      </c>
      <c r="AA54" s="3">
        <f>STDEV(AA25:AA48)/SQRT(COUNT(AA25:AA48))</f>
        <v>2.1979991931068893E-2</v>
      </c>
      <c r="AC54" s="3"/>
      <c r="AD54" s="3"/>
    </row>
    <row r="55" spans="1:30">
      <c r="D55" s="2">
        <f>D50-D51</f>
        <v>-0.32533333333333325</v>
      </c>
      <c r="E55" s="2">
        <f t="shared" ref="E55:W55" si="7">E50-E51</f>
        <v>-0.49145833333333327</v>
      </c>
      <c r="F55" s="2">
        <f t="shared" si="7"/>
        <v>-0.77216666666666656</v>
      </c>
      <c r="G55" s="2">
        <f t="shared" si="7"/>
        <v>-0.44354166666666661</v>
      </c>
      <c r="H55" s="2">
        <f t="shared" si="7"/>
        <v>-0.42120833333333335</v>
      </c>
      <c r="I55" s="2">
        <f t="shared" si="7"/>
        <v>-8.5000000000000006E-3</v>
      </c>
      <c r="J55" s="2">
        <f t="shared" si="7"/>
        <v>-0.3002083333333333</v>
      </c>
      <c r="K55" s="2">
        <f t="shared" si="7"/>
        <v>-0.44824999999999993</v>
      </c>
      <c r="L55" s="2">
        <f t="shared" si="7"/>
        <v>-0.39516666666666661</v>
      </c>
      <c r="M55" s="2">
        <f t="shared" si="7"/>
        <v>-0.38883333333333331</v>
      </c>
      <c r="N55" s="2">
        <f t="shared" si="7"/>
        <v>-9.7916666666666707E-3</v>
      </c>
      <c r="O55" s="2">
        <f t="shared" si="7"/>
        <v>-0.49433333333333346</v>
      </c>
      <c r="P55" s="2">
        <f t="shared" si="7"/>
        <v>-0.47995833333333338</v>
      </c>
      <c r="Q55" s="2">
        <f t="shared" si="7"/>
        <v>-0.38258333333333316</v>
      </c>
      <c r="R55" s="2">
        <f t="shared" si="7"/>
        <v>-0.20133333333333325</v>
      </c>
      <c r="S55" s="2">
        <f t="shared" si="7"/>
        <v>-0.29879166666666668</v>
      </c>
      <c r="T55" s="2">
        <f t="shared" si="7"/>
        <v>-9.5416666666666566E-3</v>
      </c>
      <c r="U55" s="2">
        <f t="shared" si="7"/>
        <v>-0.45787499999999998</v>
      </c>
      <c r="V55" s="2">
        <f t="shared" si="7"/>
        <v>-0.28479166666666655</v>
      </c>
      <c r="W55" s="2">
        <f t="shared" si="7"/>
        <v>-0.32358333333333339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9.2058333333333353E-2</v>
      </c>
      <c r="E58" s="1">
        <f>(E50+0.6*(F50+D50)+0.15*G50)/(1+2*0.6+0.15)</f>
        <v>8.9820921985815608E-2</v>
      </c>
      <c r="F58" s="1">
        <f t="shared" ref="F58:U59" si="9">(F50+0.6*(G50+E50)+0.15*(D50+H50))/(1+2*0.6+2*0.15)</f>
        <v>7.7362500000000015E-2</v>
      </c>
      <c r="G58" s="1">
        <f t="shared" si="9"/>
        <v>6.7395833333333335E-2</v>
      </c>
      <c r="H58" s="1">
        <f t="shared" si="9"/>
        <v>6.1604166666666668E-2</v>
      </c>
      <c r="I58" s="1">
        <f t="shared" si="9"/>
        <v>5.6597500000000009E-2</v>
      </c>
      <c r="J58" s="1">
        <f t="shared" si="9"/>
        <v>5.7330000000000006E-2</v>
      </c>
      <c r="K58" s="1">
        <f t="shared" si="9"/>
        <v>6.0514999999999999E-2</v>
      </c>
      <c r="L58" s="1">
        <f t="shared" si="9"/>
        <v>6.0419999999999995E-2</v>
      </c>
      <c r="M58" s="1">
        <f t="shared" si="9"/>
        <v>5.807416666666667E-2</v>
      </c>
      <c r="N58" s="1">
        <f t="shared" si="9"/>
        <v>5.7582500000000016E-2</v>
      </c>
      <c r="O58" s="1">
        <f t="shared" si="9"/>
        <v>6.0788333333333333E-2</v>
      </c>
      <c r="P58" s="1">
        <f t="shared" si="9"/>
        <v>6.3602499999999992E-2</v>
      </c>
      <c r="Q58" s="1">
        <f t="shared" si="9"/>
        <v>6.8471666666666653E-2</v>
      </c>
      <c r="R58" s="1">
        <f t="shared" si="9"/>
        <v>7.0436666666666661E-2</v>
      </c>
      <c r="S58" s="1">
        <f t="shared" si="9"/>
        <v>6.7683333333333331E-2</v>
      </c>
      <c r="T58" s="1">
        <f t="shared" si="9"/>
        <v>6.5530000000000005E-2</v>
      </c>
      <c r="U58" s="1">
        <f t="shared" si="9"/>
        <v>7.2861666666666686E-2</v>
      </c>
      <c r="V58" s="1">
        <f>(V50+0.6*(W50+U50)+0.15*T50)/(1+2*0.6+0.15)</f>
        <v>7.9002659574468087E-2</v>
      </c>
      <c r="W58" s="1">
        <f>(W50+0.6*(V50)+0.15*U58)/(1+0.6+0.15)</f>
        <v>7.4316714285714305E-2</v>
      </c>
    </row>
    <row r="59" spans="1:30">
      <c r="C59" s="1" t="s">
        <v>1</v>
      </c>
      <c r="D59" s="1">
        <f>(D51+0.6*(E51)+0.15*F51)/(1+0.6+0.15)</f>
        <v>0.51264880952380953</v>
      </c>
      <c r="E59" s="1">
        <f>(E51+0.6*(F51+D51)+0.15*G51)/(1+2*0.6+0.15)</f>
        <v>0.60747606382978725</v>
      </c>
      <c r="F59" s="1">
        <f t="shared" si="9"/>
        <v>0.65542166666666657</v>
      </c>
      <c r="G59" s="1">
        <f t="shared" si="9"/>
        <v>0.56121999999999994</v>
      </c>
      <c r="H59" s="1">
        <f t="shared" si="9"/>
        <v>0.40292000000000006</v>
      </c>
      <c r="I59" s="1">
        <f t="shared" si="9"/>
        <v>0.28664499999999998</v>
      </c>
      <c r="J59" s="1">
        <f t="shared" si="9"/>
        <v>0.33601583333333329</v>
      </c>
      <c r="K59" s="1">
        <f t="shared" si="9"/>
        <v>0.43054499999999996</v>
      </c>
      <c r="L59" s="1">
        <f t="shared" si="9"/>
        <v>0.43798666666666658</v>
      </c>
      <c r="M59" s="1">
        <f t="shared" si="9"/>
        <v>0.36735249999999997</v>
      </c>
      <c r="N59" s="1">
        <f t="shared" si="9"/>
        <v>0.32596666666666668</v>
      </c>
      <c r="O59" s="1">
        <f t="shared" si="9"/>
        <v>0.4223466666666667</v>
      </c>
      <c r="P59" s="1">
        <f t="shared" si="9"/>
        <v>0.47871333333333332</v>
      </c>
      <c r="Q59" s="1">
        <f t="shared" si="9"/>
        <v>0.43260249999999995</v>
      </c>
      <c r="R59" s="1">
        <f t="shared" si="9"/>
        <v>0.3438699999999999</v>
      </c>
      <c r="S59" s="1">
        <f t="shared" si="9"/>
        <v>0.28823749999999998</v>
      </c>
      <c r="T59" s="1">
        <f t="shared" si="9"/>
        <v>0.28011416666666661</v>
      </c>
      <c r="U59" s="1">
        <f t="shared" si="9"/>
        <v>0.36399416666666662</v>
      </c>
      <c r="V59" s="1">
        <f>(V51+0.6*(W51+U51)+0.15*T51)/(1+2*0.6+0.15)</f>
        <v>0.40032092198581554</v>
      </c>
      <c r="W59" s="1">
        <f>(W51+0.6*(V51)+0.15*U59)/(1+0.6+0.15)</f>
        <v>0.3818185476190476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0.11562186893031799</v>
      </c>
      <c r="E61" s="1">
        <f ca="1">E1+NORMINV(RAND(),0,'Total-Smoothed'!$AG$2)</f>
        <v>3.7872443895931349E-2</v>
      </c>
      <c r="F61" s="1">
        <f ca="1">F1+NORMINV(RAND(),0,'Total-Smoothed'!$AG$2)</f>
        <v>4.6907903265886466E-2</v>
      </c>
      <c r="G61" s="1">
        <f ca="1">G1+NORMINV(RAND(),0,'Total-Smoothed'!$AG$2)</f>
        <v>6.9411471287241733E-2</v>
      </c>
      <c r="H61" s="1">
        <f ca="1">H1+NORMINV(RAND(),0,'Total-Smoothed'!$AG$2)</f>
        <v>0.12635564267923902</v>
      </c>
      <c r="I61" s="1">
        <f ca="1">I1+NORMINV(RAND(),0,'Total-Smoothed'!$AG$2)</f>
        <v>-1.6226904478759518E-2</v>
      </c>
      <c r="J61" s="1">
        <f ca="1">J1+NORMINV(RAND(),0,'Total-Smoothed'!$AG$2)</f>
        <v>0.22271809043050747</v>
      </c>
      <c r="K61" s="1">
        <f ca="1">K1+NORMINV(RAND(),0,'Total-Smoothed'!$AG$2)</f>
        <v>0.16251234344284293</v>
      </c>
      <c r="L61" s="1">
        <f ca="1">L1+NORMINV(RAND(),0,'Total-Smoothed'!$AG$2)</f>
        <v>-0.23521740778383288</v>
      </c>
      <c r="M61" s="1">
        <f ca="1">M1+NORMINV(RAND(),0,'Total-Smoothed'!$AG$2)</f>
        <v>0.15491706139769107</v>
      </c>
      <c r="N61" s="1">
        <f ca="1">N1+NORMINV(RAND(),0,'Total-Smoothed'!$AG$2)</f>
        <v>-4.9685458242430022E-2</v>
      </c>
      <c r="O61" s="1">
        <f ca="1">O1+NORMINV(RAND(),0,'Total-Smoothed'!$AG$2)</f>
        <v>6.5195525367197332E-2</v>
      </c>
      <c r="P61" s="1">
        <f ca="1">P1+NORMINV(RAND(),0,'Total-Smoothed'!$AG$2)</f>
        <v>0.23335899610755234</v>
      </c>
      <c r="Q61" s="1">
        <f ca="1">Q1+NORMINV(RAND(),0,'Total-Smoothed'!$AG$2)</f>
        <v>9.4075391916495582E-2</v>
      </c>
      <c r="R61" s="1">
        <f ca="1">R1+NORMINV(RAND(),0,'Total-Smoothed'!$AG$2)</f>
        <v>4.3623168695591436E-2</v>
      </c>
      <c r="S61" s="1">
        <f ca="1">S1+NORMINV(RAND(),0,'Total-Smoothed'!$AG$2)</f>
        <v>-8.4164399160345099E-3</v>
      </c>
      <c r="T61" s="1">
        <f ca="1">T1+NORMINV(RAND(),0,'Total-Smoothed'!$AG$2)</f>
        <v>9.6417589011824512E-2</v>
      </c>
      <c r="U61" s="1">
        <f ca="1">U1+NORMINV(RAND(),0,'Total-Smoothed'!$AG$2)</f>
        <v>8.1515587022604488E-2</v>
      </c>
      <c r="V61" s="1">
        <f ca="1">V1+NORMINV(RAND(),0,'Total-Smoothed'!$AG$2)</f>
        <v>0.13723225822993212</v>
      </c>
      <c r="W61" s="1">
        <f ca="1">W1+NORMINV(RAND(),0,'Total-Smoothed'!$AG$2)</f>
        <v>-0.10937441226029551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-4.3078723857228482E-2</v>
      </c>
      <c r="E62" s="1">
        <f ca="1">E2+NORMINV(RAND(),0,'Total-Smoothed'!$AG$2)</f>
        <v>0.236440951063417</v>
      </c>
      <c r="F62" s="1">
        <f ca="1">F2+NORMINV(RAND(),0,'Total-Smoothed'!$AG$2)</f>
        <v>0.16926448974582756</v>
      </c>
      <c r="G62" s="1">
        <f ca="1">G2+NORMINV(RAND(),0,'Total-Smoothed'!$AG$2)</f>
        <v>7.1711254985286632E-3</v>
      </c>
      <c r="H62" s="1">
        <f ca="1">H2+NORMINV(RAND(),0,'Total-Smoothed'!$AG$2)</f>
        <v>0.31219013387713812</v>
      </c>
      <c r="I62" s="1">
        <f ca="1">I2+NORMINV(RAND(),0,'Total-Smoothed'!$AG$2)</f>
        <v>0.14871071398946958</v>
      </c>
      <c r="J62" s="1">
        <f ca="1">J2+NORMINV(RAND(),0,'Total-Smoothed'!$AG$2)</f>
        <v>6.7697274801411092E-2</v>
      </c>
      <c r="K62" s="1">
        <f ca="1">K2+NORMINV(RAND(),0,'Total-Smoothed'!$AG$2)</f>
        <v>0.19548539628026806</v>
      </c>
      <c r="L62" s="1">
        <f ca="1">L2+NORMINV(RAND(),0,'Total-Smoothed'!$AG$2)</f>
        <v>0.23306099502192518</v>
      </c>
      <c r="M62" s="1">
        <f ca="1">M2+NORMINV(RAND(),0,'Total-Smoothed'!$AG$2)</f>
        <v>-1.1979044719076036E-2</v>
      </c>
      <c r="N62" s="1">
        <f ca="1">N2+NORMINV(RAND(),0,'Total-Smoothed'!$AG$2)</f>
        <v>5.0679549566108595E-4</v>
      </c>
      <c r="O62" s="1">
        <f ca="1">O2+NORMINV(RAND(),0,'Total-Smoothed'!$AG$2)</f>
        <v>5.8887534172500304E-2</v>
      </c>
      <c r="P62" s="1">
        <f ca="1">P2+NORMINV(RAND(),0,'Total-Smoothed'!$AG$2)</f>
        <v>1.4016235043746911E-2</v>
      </c>
      <c r="Q62" s="1">
        <f ca="1">Q2+NORMINV(RAND(),0,'Total-Smoothed'!$AG$2)</f>
        <v>0.1431964367286086</v>
      </c>
      <c r="R62" s="1">
        <f ca="1">R2+NORMINV(RAND(),0,'Total-Smoothed'!$AG$2)</f>
        <v>-1.9715860405275995E-2</v>
      </c>
      <c r="S62" s="1">
        <f ca="1">S2+NORMINV(RAND(),0,'Total-Smoothed'!$AG$2)</f>
        <v>0.13791150517199385</v>
      </c>
      <c r="T62" s="1">
        <f ca="1">T2+NORMINV(RAND(),0,'Total-Smoothed'!$AG$2)</f>
        <v>0.11526681357859754</v>
      </c>
      <c r="U62" s="1">
        <f ca="1">U2+NORMINV(RAND(),0,'Total-Smoothed'!$AG$2)</f>
        <v>5.7845041026407092E-2</v>
      </c>
      <c r="V62" s="1">
        <f ca="1">V2+NORMINV(RAND(),0,'Total-Smoothed'!$AG$2)</f>
        <v>0.19847710859959181</v>
      </c>
      <c r="W62" s="1">
        <f ca="1">W2+NORMINV(RAND(),0,'Total-Smoothed'!$AG$2)</f>
        <v>0.20615105513476287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0.21416981144972269</v>
      </c>
      <c r="E63" s="1">
        <f ca="1">E3+NORMINV(RAND(),0,'Total-Smoothed'!$AG$2)</f>
        <v>0.16934758401490818</v>
      </c>
      <c r="F63" s="1">
        <f ca="1">F3+NORMINV(RAND(),0,'Total-Smoothed'!$AG$2)</f>
        <v>0.17866375979561597</v>
      </c>
      <c r="G63" s="1">
        <f ca="1">G3+NORMINV(RAND(),0,'Total-Smoothed'!$AG$2)</f>
        <v>5.9855369060042206E-2</v>
      </c>
      <c r="H63" s="1">
        <f ca="1">H3+NORMINV(RAND(),0,'Total-Smoothed'!$AG$2)</f>
        <v>1.2531227538377841E-2</v>
      </c>
      <c r="I63" s="1">
        <f ca="1">I3+NORMINV(RAND(),0,'Total-Smoothed'!$AG$2)</f>
        <v>7.6503054809939228E-2</v>
      </c>
      <c r="J63" s="1">
        <f ca="1">J3+NORMINV(RAND(),0,'Total-Smoothed'!$AG$2)</f>
        <v>0.11782471467757932</v>
      </c>
      <c r="K63" s="1">
        <f ca="1">K3+NORMINV(RAND(),0,'Total-Smoothed'!$AG$2)</f>
        <v>0.12772002845465147</v>
      </c>
      <c r="L63" s="1">
        <f ca="1">L3+NORMINV(RAND(),0,'Total-Smoothed'!$AG$2)</f>
        <v>9.3311499554766725E-2</v>
      </c>
      <c r="M63" s="1">
        <f ca="1">M3+NORMINV(RAND(),0,'Total-Smoothed'!$AG$2)</f>
        <v>0.10248263816022854</v>
      </c>
      <c r="N63" s="1">
        <f ca="1">N3+NORMINV(RAND(),0,'Total-Smoothed'!$AG$2)</f>
        <v>2.5237324344713936E-2</v>
      </c>
      <c r="O63" s="1">
        <f ca="1">O3+NORMINV(RAND(),0,'Total-Smoothed'!$AG$2)</f>
        <v>-3.3002546099314495E-2</v>
      </c>
      <c r="P63" s="1">
        <f ca="1">P3+NORMINV(RAND(),0,'Total-Smoothed'!$AG$2)</f>
        <v>7.8440030399190258E-2</v>
      </c>
      <c r="Q63" s="1">
        <f ca="1">Q3+NORMINV(RAND(),0,'Total-Smoothed'!$AG$2)</f>
        <v>0.14658884077308396</v>
      </c>
      <c r="R63" s="1">
        <f ca="1">R3+NORMINV(RAND(),0,'Total-Smoothed'!$AG$2)</f>
        <v>-7.6273406660701745E-2</v>
      </c>
      <c r="S63" s="1">
        <f ca="1">S3+NORMINV(RAND(),0,'Total-Smoothed'!$AG$2)</f>
        <v>3.4806536493837581E-2</v>
      </c>
      <c r="T63" s="1">
        <f ca="1">T3+NORMINV(RAND(),0,'Total-Smoothed'!$AG$2)</f>
        <v>-3.6684733740617315E-2</v>
      </c>
      <c r="U63" s="1">
        <f ca="1">U3+NORMINV(RAND(),0,'Total-Smoothed'!$AG$2)</f>
        <v>4.1243313057447578E-3</v>
      </c>
      <c r="V63" s="1">
        <f ca="1">V3+NORMINV(RAND(),0,'Total-Smoothed'!$AG$2)</f>
        <v>2.6862216710384926E-2</v>
      </c>
      <c r="W63" s="1">
        <f ca="1">W3+NORMINV(RAND(),0,'Total-Smoothed'!$AG$2)</f>
        <v>2.9494084553161388E-2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6.0039528061601233E-2</v>
      </c>
      <c r="E64" s="1">
        <f ca="1">E4+NORMINV(RAND(),0,'Total-Smoothed'!$AG$2)</f>
        <v>-0.17584149591920178</v>
      </c>
      <c r="F64" s="1">
        <f ca="1">F4+NORMINV(RAND(),0,'Total-Smoothed'!$AG$2)</f>
        <v>-0.22951776284119518</v>
      </c>
      <c r="G64" s="1">
        <f ca="1">G4+NORMINV(RAND(),0,'Total-Smoothed'!$AG$2)</f>
        <v>0.18069085645395844</v>
      </c>
      <c r="H64" s="1">
        <f ca="1">H4+NORMINV(RAND(),0,'Total-Smoothed'!$AG$2)</f>
        <v>0.11682775515656746</v>
      </c>
      <c r="I64" s="1">
        <f ca="1">I4+NORMINV(RAND(),0,'Total-Smoothed'!$AG$2)</f>
        <v>8.8567005099087423E-2</v>
      </c>
      <c r="J64" s="1">
        <f ca="1">J4+NORMINV(RAND(),0,'Total-Smoothed'!$AG$2)</f>
        <v>0.18069572643270687</v>
      </c>
      <c r="K64" s="1">
        <f ca="1">K4+NORMINV(RAND(),0,'Total-Smoothed'!$AG$2)</f>
        <v>0.15509264079380874</v>
      </c>
      <c r="L64" s="1">
        <f ca="1">L4+NORMINV(RAND(),0,'Total-Smoothed'!$AG$2)</f>
        <v>0.10270840950789147</v>
      </c>
      <c r="M64" s="1">
        <f ca="1">M4+NORMINV(RAND(),0,'Total-Smoothed'!$AG$2)</f>
        <v>0.16166452972951159</v>
      </c>
      <c r="N64" s="1">
        <f ca="1">N4+NORMINV(RAND(),0,'Total-Smoothed'!$AG$2)</f>
        <v>-7.0128215827441193E-3</v>
      </c>
      <c r="O64" s="1">
        <f ca="1">O4+NORMINV(RAND(),0,'Total-Smoothed'!$AG$2)</f>
        <v>1.9316538063866046E-2</v>
      </c>
      <c r="P64" s="1">
        <f ca="1">P4+NORMINV(RAND(),0,'Total-Smoothed'!$AG$2)</f>
        <v>-4.9905052939195275E-2</v>
      </c>
      <c r="Q64" s="1">
        <f ca="1">Q4+NORMINV(RAND(),0,'Total-Smoothed'!$AG$2)</f>
        <v>3.6594142166886265E-2</v>
      </c>
      <c r="R64" s="1">
        <f ca="1">R4+NORMINV(RAND(),0,'Total-Smoothed'!$AG$2)</f>
        <v>-7.182888263162876E-2</v>
      </c>
      <c r="S64" s="1">
        <f ca="1">S4+NORMINV(RAND(),0,'Total-Smoothed'!$AG$2)</f>
        <v>4.6816816050997148E-2</v>
      </c>
      <c r="T64" s="1">
        <f ca="1">T4+NORMINV(RAND(),0,'Total-Smoothed'!$AG$2)</f>
        <v>-3.6076952387575828E-2</v>
      </c>
      <c r="U64" s="1">
        <f ca="1">U4+NORMINV(RAND(),0,'Total-Smoothed'!$AG$2)</f>
        <v>2.2280190494013238E-2</v>
      </c>
      <c r="V64" s="1">
        <f ca="1">V4+NORMINV(RAND(),0,'Total-Smoothed'!$AG$2)</f>
        <v>0.18039756310519675</v>
      </c>
      <c r="W64" s="1">
        <f ca="1">W4+NORMINV(RAND(),0,'Total-Smoothed'!$AG$2)</f>
        <v>7.1776741544418571E-2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8.9149305114606517E-2</v>
      </c>
      <c r="E65" s="1">
        <f ca="1">E5+NORMINV(RAND(),0,'Total-Smoothed'!$AG$2)</f>
        <v>7.3165557168666157E-2</v>
      </c>
      <c r="F65" s="1">
        <f ca="1">F5+NORMINV(RAND(),0,'Total-Smoothed'!$AG$2)</f>
        <v>0.23122966396914624</v>
      </c>
      <c r="G65" s="1">
        <f ca="1">G5+NORMINV(RAND(),0,'Total-Smoothed'!$AG$2)</f>
        <v>0.17929957069072833</v>
      </c>
      <c r="H65" s="1">
        <f ca="1">H5+NORMINV(RAND(),0,'Total-Smoothed'!$AG$2)</f>
        <v>-3.6559525920725242E-2</v>
      </c>
      <c r="I65" s="1">
        <f ca="1">I5+NORMINV(RAND(),0,'Total-Smoothed'!$AG$2)</f>
        <v>0.11605330050378092</v>
      </c>
      <c r="J65" s="1">
        <f ca="1">J5+NORMINV(RAND(),0,'Total-Smoothed'!$AG$2)</f>
        <v>0.10087197842429532</v>
      </c>
      <c r="K65" s="1">
        <f ca="1">K5+NORMINV(RAND(),0,'Total-Smoothed'!$AG$2)</f>
        <v>3.3714375938340424E-3</v>
      </c>
      <c r="L65" s="1">
        <f ca="1">L5+NORMINV(RAND(),0,'Total-Smoothed'!$AG$2)</f>
        <v>-8.8682432670750155E-2</v>
      </c>
      <c r="M65" s="1">
        <f ca="1">M5+NORMINV(RAND(),0,'Total-Smoothed'!$AG$2)</f>
        <v>0.11563077660198515</v>
      </c>
      <c r="N65" s="1">
        <f ca="1">N5+NORMINV(RAND(),0,'Total-Smoothed'!$AG$2)</f>
        <v>0.1686696193948293</v>
      </c>
      <c r="O65" s="1">
        <f ca="1">O5+NORMINV(RAND(),0,'Total-Smoothed'!$AG$2)</f>
        <v>-5.2892966010777448E-2</v>
      </c>
      <c r="P65" s="1">
        <f ca="1">P5+NORMINV(RAND(),0,'Total-Smoothed'!$AG$2)</f>
        <v>0.11289013678688656</v>
      </c>
      <c r="Q65" s="1">
        <f ca="1">Q5+NORMINV(RAND(),0,'Total-Smoothed'!$AG$2)</f>
        <v>8.8944762321912313E-2</v>
      </c>
      <c r="R65" s="1">
        <f ca="1">R5+NORMINV(RAND(),0,'Total-Smoothed'!$AG$2)</f>
        <v>0.11243945220065224</v>
      </c>
      <c r="S65" s="1">
        <f ca="1">S5+NORMINV(RAND(),0,'Total-Smoothed'!$AG$2)</f>
        <v>0.16085081079214997</v>
      </c>
      <c r="T65" s="1">
        <f ca="1">T5+NORMINV(RAND(),0,'Total-Smoothed'!$AG$2)</f>
        <v>2.9653930341766555E-2</v>
      </c>
      <c r="U65" s="1">
        <f ca="1">U5+NORMINV(RAND(),0,'Total-Smoothed'!$AG$2)</f>
        <v>0.29952979984388256</v>
      </c>
      <c r="V65" s="1">
        <f ca="1">V5+NORMINV(RAND(),0,'Total-Smoothed'!$AG$2)</f>
        <v>7.8892490701619966E-2</v>
      </c>
      <c r="W65" s="1">
        <f ca="1">W5+NORMINV(RAND(),0,'Total-Smoothed'!$AG$2)</f>
        <v>-6.9815381098598667E-2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-6.6048784688938697E-2</v>
      </c>
      <c r="E66" s="1">
        <f ca="1">E6+NORMINV(RAND(),0,'Total-Smoothed'!$AG$2)</f>
        <v>-6.4641098673746886E-2</v>
      </c>
      <c r="F66" s="1">
        <f ca="1">F6+NORMINV(RAND(),0,'Total-Smoothed'!$AG$2)</f>
        <v>0.10227268781319956</v>
      </c>
      <c r="G66" s="1">
        <f ca="1">G6+NORMINV(RAND(),0,'Total-Smoothed'!$AG$2)</f>
        <v>9.8043350031740112E-2</v>
      </c>
      <c r="H66" s="1">
        <f ca="1">H6+NORMINV(RAND(),0,'Total-Smoothed'!$AG$2)</f>
        <v>-5.8030088864843787E-2</v>
      </c>
      <c r="I66" s="1">
        <f ca="1">I6+NORMINV(RAND(),0,'Total-Smoothed'!$AG$2)</f>
        <v>0.18390211604153101</v>
      </c>
      <c r="J66" s="1">
        <f ca="1">J6+NORMINV(RAND(),0,'Total-Smoothed'!$AG$2)</f>
        <v>-6.2439143932740852E-2</v>
      </c>
      <c r="K66" s="1">
        <f ca="1">K6+NORMINV(RAND(),0,'Total-Smoothed'!$AG$2)</f>
        <v>0.10396375423795479</v>
      </c>
      <c r="L66" s="1">
        <f ca="1">L6+NORMINV(RAND(),0,'Total-Smoothed'!$AG$2)</f>
        <v>-5.2579013404371357E-2</v>
      </c>
      <c r="M66" s="1">
        <f ca="1">M6+NORMINV(RAND(),0,'Total-Smoothed'!$AG$2)</f>
        <v>9.1651883982212995E-2</v>
      </c>
      <c r="N66" s="1">
        <f ca="1">N6+NORMINV(RAND(),0,'Total-Smoothed'!$AG$2)</f>
        <v>8.5787293832074799E-2</v>
      </c>
      <c r="O66" s="1">
        <f ca="1">O6+NORMINV(RAND(),0,'Total-Smoothed'!$AG$2)</f>
        <v>5.2543895828297479E-2</v>
      </c>
      <c r="P66" s="1">
        <f ca="1">P6+NORMINV(RAND(),0,'Total-Smoothed'!$AG$2)</f>
        <v>0.18416660196735882</v>
      </c>
      <c r="Q66" s="1">
        <f ca="1">Q6+NORMINV(RAND(),0,'Total-Smoothed'!$AG$2)</f>
        <v>0.10277657994684215</v>
      </c>
      <c r="R66" s="1">
        <f ca="1">R6+NORMINV(RAND(),0,'Total-Smoothed'!$AG$2)</f>
        <v>0.11611023703455849</v>
      </c>
      <c r="S66" s="1">
        <f ca="1">S6+NORMINV(RAND(),0,'Total-Smoothed'!$AG$2)</f>
        <v>-3.290312204898721E-2</v>
      </c>
      <c r="T66" s="1">
        <f ca="1">T6+NORMINV(RAND(),0,'Total-Smoothed'!$AG$2)</f>
        <v>-6.7199849998483829E-3</v>
      </c>
      <c r="U66" s="1">
        <f ca="1">U6+NORMINV(RAND(),0,'Total-Smoothed'!$AG$2)</f>
        <v>-7.9847231481250586E-2</v>
      </c>
      <c r="V66" s="1">
        <f ca="1">V6+NORMINV(RAND(),0,'Total-Smoothed'!$AG$2)</f>
        <v>0.16224761758583961</v>
      </c>
      <c r="W66" s="1">
        <f ca="1">W6+NORMINV(RAND(),0,'Total-Smoothed'!$AG$2)</f>
        <v>-6.9823614522946748E-2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0.15680000733478019</v>
      </c>
      <c r="E67" s="1">
        <f ca="1">E7+NORMINV(RAND(),0,'Total-Smoothed'!$AG$2)</f>
        <v>0.20504021666991018</v>
      </c>
      <c r="F67" s="1">
        <f ca="1">F7+NORMINV(RAND(),0,'Total-Smoothed'!$AG$2)</f>
        <v>-9.5739672550364252E-3</v>
      </c>
      <c r="G67" s="1">
        <f ca="1">G7+NORMINV(RAND(),0,'Total-Smoothed'!$AG$2)</f>
        <v>0.19503592441370499</v>
      </c>
      <c r="H67" s="1">
        <f ca="1">H7+NORMINV(RAND(),0,'Total-Smoothed'!$AG$2)</f>
        <v>-5.1968088889385644E-2</v>
      </c>
      <c r="I67" s="1">
        <f ca="1">I7+NORMINV(RAND(),0,'Total-Smoothed'!$AG$2)</f>
        <v>5.4962084642689639E-2</v>
      </c>
      <c r="J67" s="1">
        <f ca="1">J7+NORMINV(RAND(),0,'Total-Smoothed'!$AG$2)</f>
        <v>5.4610776043722734E-2</v>
      </c>
      <c r="K67" s="1">
        <f ca="1">K7+NORMINV(RAND(),0,'Total-Smoothed'!$AG$2)</f>
        <v>-1.4767555926934059E-2</v>
      </c>
      <c r="L67" s="1">
        <f ca="1">L7+NORMINV(RAND(),0,'Total-Smoothed'!$AG$2)</f>
        <v>0.16082873757054156</v>
      </c>
      <c r="M67" s="1">
        <f ca="1">M7+NORMINV(RAND(),0,'Total-Smoothed'!$AG$2)</f>
        <v>-9.2382115940520204E-2</v>
      </c>
      <c r="N67" s="1">
        <f ca="1">N7+NORMINV(RAND(),0,'Total-Smoothed'!$AG$2)</f>
        <v>6.6381545548980847E-2</v>
      </c>
      <c r="O67" s="1">
        <f ca="1">O7+NORMINV(RAND(),0,'Total-Smoothed'!$AG$2)</f>
        <v>7.9561869559357706E-2</v>
      </c>
      <c r="P67" s="1">
        <f ca="1">P7+NORMINV(RAND(),0,'Total-Smoothed'!$AG$2)</f>
        <v>9.9137273562226375E-2</v>
      </c>
      <c r="Q67" s="1">
        <f ca="1">Q7+NORMINV(RAND(),0,'Total-Smoothed'!$AG$2)</f>
        <v>0.16096207037273419</v>
      </c>
      <c r="R67" s="1">
        <f ca="1">R7+NORMINV(RAND(),0,'Total-Smoothed'!$AG$2)</f>
        <v>-4.2220654416219708E-2</v>
      </c>
      <c r="S67" s="1">
        <f ca="1">S7+NORMINV(RAND(),0,'Total-Smoothed'!$AG$2)</f>
        <v>0.20477559206794627</v>
      </c>
      <c r="T67" s="1">
        <f ca="1">T7+NORMINV(RAND(),0,'Total-Smoothed'!$AG$2)</f>
        <v>-4.9582243204441559E-2</v>
      </c>
      <c r="U67" s="1">
        <f ca="1">U7+NORMINV(RAND(),0,'Total-Smoothed'!$AG$2)</f>
        <v>-5.9439558349150962E-3</v>
      </c>
      <c r="V67" s="1">
        <f ca="1">V7+NORMINV(RAND(),0,'Total-Smoothed'!$AG$2)</f>
        <v>0.29622693127726696</v>
      </c>
      <c r="W67" s="1">
        <f ca="1">W7+NORMINV(RAND(),0,'Total-Smoothed'!$AG$2)</f>
        <v>3.655211120041843E-3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0.14450854854492945</v>
      </c>
      <c r="E68" s="1">
        <f ca="1">E8+NORMINV(RAND(),0,'Total-Smoothed'!$AG$2)</f>
        <v>0.17530031632035525</v>
      </c>
      <c r="F68" s="1">
        <f ca="1">F8+NORMINV(RAND(),0,'Total-Smoothed'!$AG$2)</f>
        <v>-4.799078692682518E-2</v>
      </c>
      <c r="G68" s="1">
        <f ca="1">G8+NORMINV(RAND(),0,'Total-Smoothed'!$AG$2)</f>
        <v>6.519308182005415E-2</v>
      </c>
      <c r="H68" s="1">
        <f ca="1">H8+NORMINV(RAND(),0,'Total-Smoothed'!$AG$2)</f>
        <v>7.9368098115892211E-2</v>
      </c>
      <c r="I68" s="1">
        <f ca="1">I8+NORMINV(RAND(),0,'Total-Smoothed'!$AG$2)</f>
        <v>0.16963246615375788</v>
      </c>
      <c r="J68" s="1">
        <f ca="1">J8+NORMINV(RAND(),0,'Total-Smoothed'!$AG$2)</f>
        <v>3.0265435378815469E-2</v>
      </c>
      <c r="K68" s="1">
        <f ca="1">K8+NORMINV(RAND(),0,'Total-Smoothed'!$AG$2)</f>
        <v>3.4092606294307395E-2</v>
      </c>
      <c r="L68" s="1">
        <f ca="1">L8+NORMINV(RAND(),0,'Total-Smoothed'!$AG$2)</f>
        <v>0.17869109816338899</v>
      </c>
      <c r="M68" s="1">
        <f ca="1">M8+NORMINV(RAND(),0,'Total-Smoothed'!$AG$2)</f>
        <v>6.7837046453143951E-2</v>
      </c>
      <c r="N68" s="1">
        <f ca="1">N8+NORMINV(RAND(),0,'Total-Smoothed'!$AG$2)</f>
        <v>-0.15179363283952257</v>
      </c>
      <c r="O68" s="1">
        <f ca="1">O8+NORMINV(RAND(),0,'Total-Smoothed'!$AG$2)</f>
        <v>0.12942201069242057</v>
      </c>
      <c r="P68" s="1">
        <f ca="1">P8+NORMINV(RAND(),0,'Total-Smoothed'!$AG$2)</f>
        <v>3.478199921523234E-2</v>
      </c>
      <c r="Q68" s="1">
        <f ca="1">Q8+NORMINV(RAND(),0,'Total-Smoothed'!$AG$2)</f>
        <v>-0.10028916512542509</v>
      </c>
      <c r="R68" s="1">
        <f ca="1">R8+NORMINV(RAND(),0,'Total-Smoothed'!$AG$2)</f>
        <v>-1.4915171737994865E-2</v>
      </c>
      <c r="S68" s="1">
        <f ca="1">S8+NORMINV(RAND(),0,'Total-Smoothed'!$AG$2)</f>
        <v>6.0119509758005368E-2</v>
      </c>
      <c r="T68" s="1">
        <f ca="1">T8+NORMINV(RAND(),0,'Total-Smoothed'!$AG$2)</f>
        <v>7.5428183501727475E-2</v>
      </c>
      <c r="U68" s="1">
        <f ca="1">U8+NORMINV(RAND(),0,'Total-Smoothed'!$AG$2)</f>
        <v>0.11730920326658348</v>
      </c>
      <c r="V68" s="1">
        <f ca="1">V8+NORMINV(RAND(),0,'Total-Smoothed'!$AG$2)</f>
        <v>-4.4753910849373801E-2</v>
      </c>
      <c r="W68" s="1">
        <f ca="1">W8+NORMINV(RAND(),0,'Total-Smoothed'!$AG$2)</f>
        <v>7.5194073284221744E-2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5.0442150852513724E-2</v>
      </c>
      <c r="E69" s="1">
        <f ca="1">E9+NORMINV(RAND(),0,'Total-Smoothed'!$AG$2)</f>
        <v>0.136820628673194</v>
      </c>
      <c r="F69" s="1">
        <f ca="1">F9+NORMINV(RAND(),0,'Total-Smoothed'!$AG$2)</f>
        <v>0.16772305815503114</v>
      </c>
      <c r="G69" s="1">
        <f ca="1">G9+NORMINV(RAND(),0,'Total-Smoothed'!$AG$2)</f>
        <v>4.2032313105260399E-2</v>
      </c>
      <c r="H69" s="1">
        <f ca="1">H9+NORMINV(RAND(),0,'Total-Smoothed'!$AG$2)</f>
        <v>0.14351087293055359</v>
      </c>
      <c r="I69" s="1">
        <f ca="1">I9+NORMINV(RAND(),0,'Total-Smoothed'!$AG$2)</f>
        <v>4.6640374786958115E-2</v>
      </c>
      <c r="J69" s="1">
        <f ca="1">J9+NORMINV(RAND(),0,'Total-Smoothed'!$AG$2)</f>
        <v>-7.9009914121318248E-4</v>
      </c>
      <c r="K69" s="1">
        <f ca="1">K9+NORMINV(RAND(),0,'Total-Smoothed'!$AG$2)</f>
        <v>-1.3817217779596436E-4</v>
      </c>
      <c r="L69" s="1">
        <f ca="1">L9+NORMINV(RAND(),0,'Total-Smoothed'!$AG$2)</f>
        <v>0.21707304252013687</v>
      </c>
      <c r="M69" s="1">
        <f ca="1">M9+NORMINV(RAND(),0,'Total-Smoothed'!$AG$2)</f>
        <v>0.18422115171911416</v>
      </c>
      <c r="N69" s="1">
        <f ca="1">N9+NORMINV(RAND(),0,'Total-Smoothed'!$AG$2)</f>
        <v>-5.2560985772602195E-2</v>
      </c>
      <c r="O69" s="1">
        <f ca="1">O9+NORMINV(RAND(),0,'Total-Smoothed'!$AG$2)</f>
        <v>-4.3453222467978898E-2</v>
      </c>
      <c r="P69" s="1">
        <f ca="1">P9+NORMINV(RAND(),0,'Total-Smoothed'!$AG$2)</f>
        <v>0.27416458339411026</v>
      </c>
      <c r="Q69" s="1">
        <f ca="1">Q9+NORMINV(RAND(),0,'Total-Smoothed'!$AG$2)</f>
        <v>4.3948903102460378E-2</v>
      </c>
      <c r="R69" s="1">
        <f ca="1">R9+NORMINV(RAND(),0,'Total-Smoothed'!$AG$2)</f>
        <v>0.10928787598593109</v>
      </c>
      <c r="S69" s="1">
        <f ca="1">S9+NORMINV(RAND(),0,'Total-Smoothed'!$AG$2)</f>
        <v>0.17299036438782531</v>
      </c>
      <c r="T69" s="1">
        <f ca="1">T9+NORMINV(RAND(),0,'Total-Smoothed'!$AG$2)</f>
        <v>8.5572345345416662E-2</v>
      </c>
      <c r="U69" s="1">
        <f ca="1">U9+NORMINV(RAND(),0,'Total-Smoothed'!$AG$2)</f>
        <v>0.18466459088888143</v>
      </c>
      <c r="V69" s="1">
        <f ca="1">V9+NORMINV(RAND(),0,'Total-Smoothed'!$AG$2)</f>
        <v>0.11895238058131205</v>
      </c>
      <c r="W69" s="1">
        <f ca="1">W9+NORMINV(RAND(),0,'Total-Smoothed'!$AG$2)</f>
        <v>-0.16746445157256629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-0.16421421601905201</v>
      </c>
      <c r="E70" s="1">
        <f ca="1">E10+NORMINV(RAND(),0,'Total-Smoothed'!$AG$2)</f>
        <v>-0.10104878613886215</v>
      </c>
      <c r="F70" s="1">
        <f ca="1">F10+NORMINV(RAND(),0,'Total-Smoothed'!$AG$2)</f>
        <v>3.2868664381622635E-2</v>
      </c>
      <c r="G70" s="1">
        <f ca="1">G10+NORMINV(RAND(),0,'Total-Smoothed'!$AG$2)</f>
        <v>0.11484422444897505</v>
      </c>
      <c r="H70" s="1">
        <f ca="1">H10+NORMINV(RAND(),0,'Total-Smoothed'!$AG$2)</f>
        <v>4.6784505752076148E-2</v>
      </c>
      <c r="I70" s="1">
        <f ca="1">I10+NORMINV(RAND(),0,'Total-Smoothed'!$AG$2)</f>
        <v>-2.6144360152500837E-2</v>
      </c>
      <c r="J70" s="1">
        <f ca="1">J10+NORMINV(RAND(),0,'Total-Smoothed'!$AG$2)</f>
        <v>5.1247824332993387E-2</v>
      </c>
      <c r="K70" s="1">
        <f ca="1">K10+NORMINV(RAND(),0,'Total-Smoothed'!$AG$2)</f>
        <v>9.9677511301226859E-2</v>
      </c>
      <c r="L70" s="1">
        <f ca="1">L10+NORMINV(RAND(),0,'Total-Smoothed'!$AG$2)</f>
        <v>-3.7427530236549891E-2</v>
      </c>
      <c r="M70" s="1">
        <f ca="1">M10+NORMINV(RAND(),0,'Total-Smoothed'!$AG$2)</f>
        <v>0.22919596982100687</v>
      </c>
      <c r="N70" s="1">
        <f ca="1">N10+NORMINV(RAND(),0,'Total-Smoothed'!$AG$2)</f>
        <v>-1.1835177707147551E-2</v>
      </c>
      <c r="O70" s="1">
        <f ca="1">O10+NORMINV(RAND(),0,'Total-Smoothed'!$AG$2)</f>
        <v>3.535481693304917E-2</v>
      </c>
      <c r="P70" s="1">
        <f ca="1">P10+NORMINV(RAND(),0,'Total-Smoothed'!$AG$2)</f>
        <v>0.14227399853530301</v>
      </c>
      <c r="Q70" s="1">
        <f ca="1">Q10+NORMINV(RAND(),0,'Total-Smoothed'!$AG$2)</f>
        <v>2.5439586698623513E-2</v>
      </c>
      <c r="R70" s="1">
        <f ca="1">R10+NORMINV(RAND(),0,'Total-Smoothed'!$AG$2)</f>
        <v>0.2225002709238314</v>
      </c>
      <c r="S70" s="1">
        <f ca="1">S10+NORMINV(RAND(),0,'Total-Smoothed'!$AG$2)</f>
        <v>0.13815345249682295</v>
      </c>
      <c r="T70" s="1">
        <f ca="1">T10+NORMINV(RAND(),0,'Total-Smoothed'!$AG$2)</f>
        <v>-0.12451201340074221</v>
      </c>
      <c r="U70" s="1">
        <f ca="1">U10+NORMINV(RAND(),0,'Total-Smoothed'!$AG$2)</f>
        <v>8.5671739169681335E-2</v>
      </c>
      <c r="V70" s="1">
        <f ca="1">V10+NORMINV(RAND(),0,'Total-Smoothed'!$AG$2)</f>
        <v>0.27936183808464154</v>
      </c>
      <c r="W70" s="1">
        <f ca="1">W10+NORMINV(RAND(),0,'Total-Smoothed'!$AG$2)</f>
        <v>-3.0855188333376679E-2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0.2300272633026228</v>
      </c>
      <c r="E71" s="1">
        <f ca="1">E11+NORMINV(RAND(),0,'Total-Smoothed'!$AG$2)</f>
        <v>0.10671722698405886</v>
      </c>
      <c r="F71" s="1">
        <f ca="1">F11+NORMINV(RAND(),0,'Total-Smoothed'!$AG$2)</f>
        <v>1.6546618532912415E-2</v>
      </c>
      <c r="G71" s="1">
        <f ca="1">G11+NORMINV(RAND(),0,'Total-Smoothed'!$AG$2)</f>
        <v>0.13270483875751998</v>
      </c>
      <c r="H71" s="1">
        <f ca="1">H11+NORMINV(RAND(),0,'Total-Smoothed'!$AG$2)</f>
        <v>-3.5889780376953645E-2</v>
      </c>
      <c r="I71" s="1">
        <f ca="1">I11+NORMINV(RAND(),0,'Total-Smoothed'!$AG$2)</f>
        <v>5.7370153164781085E-2</v>
      </c>
      <c r="J71" s="1">
        <f ca="1">J11+NORMINV(RAND(),0,'Total-Smoothed'!$AG$2)</f>
        <v>-2.1682218927441897E-2</v>
      </c>
      <c r="K71" s="1">
        <f ca="1">K11+NORMINV(RAND(),0,'Total-Smoothed'!$AG$2)</f>
        <v>7.6981612068907843E-3</v>
      </c>
      <c r="L71" s="1">
        <f ca="1">L11+NORMINV(RAND(),0,'Total-Smoothed'!$AG$2)</f>
        <v>4.203534979813172E-2</v>
      </c>
      <c r="M71" s="1">
        <f ca="1">M11+NORMINV(RAND(),0,'Total-Smoothed'!$AG$2)</f>
        <v>-4.5726084008616823E-2</v>
      </c>
      <c r="N71" s="1">
        <f ca="1">N11+NORMINV(RAND(),0,'Total-Smoothed'!$AG$2)</f>
        <v>0.11345362342192329</v>
      </c>
      <c r="O71" s="1">
        <f ca="1">O11+NORMINV(RAND(),0,'Total-Smoothed'!$AG$2)</f>
        <v>0.17659874406774229</v>
      </c>
      <c r="P71" s="1">
        <f ca="1">P11+NORMINV(RAND(),0,'Total-Smoothed'!$AG$2)</f>
        <v>-2.3969310238017523E-2</v>
      </c>
      <c r="Q71" s="1">
        <f ca="1">Q11+NORMINV(RAND(),0,'Total-Smoothed'!$AG$2)</f>
        <v>6.0910980325603534E-2</v>
      </c>
      <c r="R71" s="1">
        <f ca="1">R11+NORMINV(RAND(),0,'Total-Smoothed'!$AG$2)</f>
        <v>-9.9485055610253059E-4</v>
      </c>
      <c r="S71" s="1">
        <f ca="1">S11+NORMINV(RAND(),0,'Total-Smoothed'!$AG$2)</f>
        <v>-5.2880121693103049E-2</v>
      </c>
      <c r="T71" s="1">
        <f ca="1">T11+NORMINV(RAND(),0,'Total-Smoothed'!$AG$2)</f>
        <v>2.623620968698083E-2</v>
      </c>
      <c r="U71" s="1">
        <f ca="1">U11+NORMINV(RAND(),0,'Total-Smoothed'!$AG$2)</f>
        <v>9.483154107128107E-2</v>
      </c>
      <c r="V71" s="1">
        <f ca="1">V11+NORMINV(RAND(),0,'Total-Smoothed'!$AG$2)</f>
        <v>7.6787654327989119E-2</v>
      </c>
      <c r="W71" s="1">
        <f ca="1">W11+NORMINV(RAND(),0,'Total-Smoothed'!$AG$2)</f>
        <v>5.8344325996466995E-2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5.6018826588280168E-2</v>
      </c>
      <c r="E72" s="1">
        <f ca="1">E12+NORMINV(RAND(),0,'Total-Smoothed'!$AG$2)</f>
        <v>0.1541220438218871</v>
      </c>
      <c r="F72" s="1">
        <f ca="1">F12+NORMINV(RAND(),0,'Total-Smoothed'!$AG$2)</f>
        <v>0.30918289403490007</v>
      </c>
      <c r="G72" s="1">
        <f ca="1">G12+NORMINV(RAND(),0,'Total-Smoothed'!$AG$2)</f>
        <v>-3.9895927824530747E-3</v>
      </c>
      <c r="H72" s="1">
        <f ca="1">H12+NORMINV(RAND(),0,'Total-Smoothed'!$AG$2)</f>
        <v>8.6999375911210805E-2</v>
      </c>
      <c r="I72" s="1">
        <f ca="1">I12+NORMINV(RAND(),0,'Total-Smoothed'!$AG$2)</f>
        <v>2.8754078251385647E-2</v>
      </c>
      <c r="J72" s="1">
        <f ca="1">J12+NORMINV(RAND(),0,'Total-Smoothed'!$AG$2)</f>
        <v>2.1010371275811283E-2</v>
      </c>
      <c r="K72" s="1">
        <f ca="1">K12+NORMINV(RAND(),0,'Total-Smoothed'!$AG$2)</f>
        <v>8.2252173305796539E-2</v>
      </c>
      <c r="L72" s="1">
        <f ca="1">L12+NORMINV(RAND(),0,'Total-Smoothed'!$AG$2)</f>
        <v>0.23818401244607185</v>
      </c>
      <c r="M72" s="1">
        <f ca="1">M12+NORMINV(RAND(),0,'Total-Smoothed'!$AG$2)</f>
        <v>-0.10073526361054203</v>
      </c>
      <c r="N72" s="1">
        <f ca="1">N12+NORMINV(RAND(),0,'Total-Smoothed'!$AG$2)</f>
        <v>0.13079002233909298</v>
      </c>
      <c r="O72" s="1">
        <f ca="1">O12+NORMINV(RAND(),0,'Total-Smoothed'!$AG$2)</f>
        <v>8.31666468979496E-2</v>
      </c>
      <c r="P72" s="1">
        <f ca="1">P12+NORMINV(RAND(),0,'Total-Smoothed'!$AG$2)</f>
        <v>0.11491538693799494</v>
      </c>
      <c r="Q72" s="1">
        <f ca="1">Q12+NORMINV(RAND(),0,'Total-Smoothed'!$AG$2)</f>
        <v>2.5175758673187179E-3</v>
      </c>
      <c r="R72" s="1">
        <f ca="1">R12+NORMINV(RAND(),0,'Total-Smoothed'!$AG$2)</f>
        <v>-0.11114436164945453</v>
      </c>
      <c r="S72" s="1">
        <f ca="1">S12+NORMINV(RAND(),0,'Total-Smoothed'!$AG$2)</f>
        <v>0.36916838357527482</v>
      </c>
      <c r="T72" s="1">
        <f ca="1">T12+NORMINV(RAND(),0,'Total-Smoothed'!$AG$2)</f>
        <v>4.9162544867003125E-2</v>
      </c>
      <c r="U72" s="1">
        <f ca="1">U12+NORMINV(RAND(),0,'Total-Smoothed'!$AG$2)</f>
        <v>0.28752062474682316</v>
      </c>
      <c r="V72" s="1">
        <f ca="1">V12+NORMINV(RAND(),0,'Total-Smoothed'!$AG$2)</f>
        <v>0.1798143124637647</v>
      </c>
      <c r="W72" s="1">
        <f ca="1">W12+NORMINV(RAND(),0,'Total-Smoothed'!$AG$2)</f>
        <v>-0.10951957201285223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0.10652803039642167</v>
      </c>
      <c r="E73" s="1">
        <f ca="1">E13+NORMINV(RAND(),0,'Total-Smoothed'!$AG$2)</f>
        <v>0.12509028269066957</v>
      </c>
      <c r="F73" s="1">
        <f ca="1">F13+NORMINV(RAND(),0,'Total-Smoothed'!$AG$2)</f>
        <v>5.6124526277199036E-2</v>
      </c>
      <c r="G73" s="1">
        <f ca="1">G13+NORMINV(RAND(),0,'Total-Smoothed'!$AG$2)</f>
        <v>-5.3453763549777725E-2</v>
      </c>
      <c r="H73" s="1">
        <f ca="1">H13+NORMINV(RAND(),0,'Total-Smoothed'!$AG$2)</f>
        <v>0.14205725778922648</v>
      </c>
      <c r="I73" s="1">
        <f ca="1">I13+NORMINV(RAND(),0,'Total-Smoothed'!$AG$2)</f>
        <v>6.72696746833229E-2</v>
      </c>
      <c r="J73" s="1">
        <f ca="1">J13+NORMINV(RAND(),0,'Total-Smoothed'!$AG$2)</f>
        <v>0.15911949086963556</v>
      </c>
      <c r="K73" s="1">
        <f ca="1">K13+NORMINV(RAND(),0,'Total-Smoothed'!$AG$2)</f>
        <v>0.13440376649226723</v>
      </c>
      <c r="L73" s="1">
        <f ca="1">L13+NORMINV(RAND(),0,'Total-Smoothed'!$AG$2)</f>
        <v>6.4022677336298989E-2</v>
      </c>
      <c r="M73" s="1">
        <f ca="1">M13+NORMINV(RAND(),0,'Total-Smoothed'!$AG$2)</f>
        <v>0.10347539355906224</v>
      </c>
      <c r="N73" s="1">
        <f ca="1">N13+NORMINV(RAND(),0,'Total-Smoothed'!$AG$2)</f>
        <v>-1.1505843834148169E-2</v>
      </c>
      <c r="O73" s="1">
        <f ca="1">O13+NORMINV(RAND(),0,'Total-Smoothed'!$AG$2)</f>
        <v>0.16569590460275424</v>
      </c>
      <c r="P73" s="1">
        <f ca="1">P13+NORMINV(RAND(),0,'Total-Smoothed'!$AG$2)</f>
        <v>1.4014687756214304E-2</v>
      </c>
      <c r="Q73" s="1">
        <f ca="1">Q13+NORMINV(RAND(),0,'Total-Smoothed'!$AG$2)</f>
        <v>0.2077288834035019</v>
      </c>
      <c r="R73" s="1">
        <f ca="1">R13+NORMINV(RAND(),0,'Total-Smoothed'!$AG$2)</f>
        <v>0.12900841685709685</v>
      </c>
      <c r="S73" s="1">
        <f ca="1">S13+NORMINV(RAND(),0,'Total-Smoothed'!$AG$2)</f>
        <v>0.18704947281540418</v>
      </c>
      <c r="T73" s="1">
        <f ca="1">T13+NORMINV(RAND(),0,'Total-Smoothed'!$AG$2)</f>
        <v>8.8270092925698873E-2</v>
      </c>
      <c r="U73" s="1">
        <f ca="1">U13+NORMINV(RAND(),0,'Total-Smoothed'!$AG$2)</f>
        <v>5.7568924918659364E-3</v>
      </c>
      <c r="V73" s="1">
        <f ca="1">V13+NORMINV(RAND(),0,'Total-Smoothed'!$AG$2)</f>
        <v>3.673160527329096E-2</v>
      </c>
      <c r="W73" s="1">
        <f ca="1">W13+NORMINV(RAND(),0,'Total-Smoothed'!$AG$2)</f>
        <v>4.9871199117303512E-2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-1.7074470181721729E-3</v>
      </c>
      <c r="E74" s="1">
        <f ca="1">E14+NORMINV(RAND(),0,'Total-Smoothed'!$AG$2)</f>
        <v>0.13590790017358356</v>
      </c>
      <c r="F74" s="1">
        <f ca="1">F14+NORMINV(RAND(),0,'Total-Smoothed'!$AG$2)</f>
        <v>0.22592921854404768</v>
      </c>
      <c r="G74" s="1">
        <f ca="1">G14+NORMINV(RAND(),0,'Total-Smoothed'!$AG$2)</f>
        <v>5.5722888364241996E-2</v>
      </c>
      <c r="H74" s="1">
        <f ca="1">H14+NORMINV(RAND(),0,'Total-Smoothed'!$AG$2)</f>
        <v>3.225040192826991E-2</v>
      </c>
      <c r="I74" s="1">
        <f ca="1">I14+NORMINV(RAND(),0,'Total-Smoothed'!$AG$2)</f>
        <v>8.0090913996457708E-3</v>
      </c>
      <c r="J74" s="1">
        <f ca="1">J14+NORMINV(RAND(),0,'Total-Smoothed'!$AG$2)</f>
        <v>7.6327645987065637E-2</v>
      </c>
      <c r="K74" s="1">
        <f ca="1">K14+NORMINV(RAND(),0,'Total-Smoothed'!$AG$2)</f>
        <v>3.2371665982258296E-3</v>
      </c>
      <c r="L74" s="1">
        <f ca="1">L14+NORMINV(RAND(),0,'Total-Smoothed'!$AG$2)</f>
        <v>6.051636863619831E-2</v>
      </c>
      <c r="M74" s="1">
        <f ca="1">M14+NORMINV(RAND(),0,'Total-Smoothed'!$AG$2)</f>
        <v>-1.0974445260773999E-2</v>
      </c>
      <c r="N74" s="1">
        <f ca="1">N14+NORMINV(RAND(),0,'Total-Smoothed'!$AG$2)</f>
        <v>0.12739496444119952</v>
      </c>
      <c r="O74" s="1">
        <f ca="1">O14+NORMINV(RAND(),0,'Total-Smoothed'!$AG$2)</f>
        <v>8.2175397912652104E-2</v>
      </c>
      <c r="P74" s="1">
        <f ca="1">P14+NORMINV(RAND(),0,'Total-Smoothed'!$AG$2)</f>
        <v>2.3707627563747828E-2</v>
      </c>
      <c r="Q74" s="1">
        <f ca="1">Q14+NORMINV(RAND(),0,'Total-Smoothed'!$AG$2)</f>
        <v>0.11317067481079154</v>
      </c>
      <c r="R74" s="1">
        <f ca="1">R14+NORMINV(RAND(),0,'Total-Smoothed'!$AG$2)</f>
        <v>-7.3151979585517377E-2</v>
      </c>
      <c r="S74" s="1">
        <f ca="1">S14+NORMINV(RAND(),0,'Total-Smoothed'!$AG$2)</f>
        <v>0.1210054857432037</v>
      </c>
      <c r="T74" s="1">
        <f ca="1">T14+NORMINV(RAND(),0,'Total-Smoothed'!$AG$2)</f>
        <v>8.4387442396664694E-2</v>
      </c>
      <c r="U74" s="1">
        <f ca="1">U14+NORMINV(RAND(),0,'Total-Smoothed'!$AG$2)</f>
        <v>-3.6555193300562144E-3</v>
      </c>
      <c r="V74" s="1">
        <f ca="1">V14+NORMINV(RAND(),0,'Total-Smoothed'!$AG$2)</f>
        <v>4.1422743271315003E-2</v>
      </c>
      <c r="W74" s="1">
        <f ca="1">W14+NORMINV(RAND(),0,'Total-Smoothed'!$AG$2)</f>
        <v>0.2304577470522966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0.18222111338785429</v>
      </c>
      <c r="E75" s="1">
        <f ca="1">E15+NORMINV(RAND(),0,'Total-Smoothed'!$AG$2)</f>
        <v>8.2115257196047203E-2</v>
      </c>
      <c r="F75" s="1">
        <f ca="1">F15+NORMINV(RAND(),0,'Total-Smoothed'!$AG$2)</f>
        <v>8.6606936741506449E-2</v>
      </c>
      <c r="G75" s="1">
        <f ca="1">G15+NORMINV(RAND(),0,'Total-Smoothed'!$AG$2)</f>
        <v>2.8452237542919111E-2</v>
      </c>
      <c r="H75" s="1">
        <f ca="1">H15+NORMINV(RAND(),0,'Total-Smoothed'!$AG$2)</f>
        <v>6.1968014587363077E-2</v>
      </c>
      <c r="I75" s="1">
        <f ca="1">I15+NORMINV(RAND(),0,'Total-Smoothed'!$AG$2)</f>
        <v>0.10666167017199324</v>
      </c>
      <c r="J75" s="1">
        <f ca="1">J15+NORMINV(RAND(),0,'Total-Smoothed'!$AG$2)</f>
        <v>9.0329456706984473E-2</v>
      </c>
      <c r="K75" s="1">
        <f ca="1">K15+NORMINV(RAND(),0,'Total-Smoothed'!$AG$2)</f>
        <v>0.14365884986411026</v>
      </c>
      <c r="L75" s="1">
        <f ca="1">L15+NORMINV(RAND(),0,'Total-Smoothed'!$AG$2)</f>
        <v>0.12937495524729076</v>
      </c>
      <c r="M75" s="1">
        <f ca="1">M15+NORMINV(RAND(),0,'Total-Smoothed'!$AG$2)</f>
        <v>0.12851267968797417</v>
      </c>
      <c r="N75" s="1">
        <f ca="1">N15+NORMINV(RAND(),0,'Total-Smoothed'!$AG$2)</f>
        <v>0.11384891346940783</v>
      </c>
      <c r="O75" s="1">
        <f ca="1">O15+NORMINV(RAND(),0,'Total-Smoothed'!$AG$2)</f>
        <v>0.21317292857320347</v>
      </c>
      <c r="P75" s="1">
        <f ca="1">P15+NORMINV(RAND(),0,'Total-Smoothed'!$AG$2)</f>
        <v>-8.9415376799898083E-2</v>
      </c>
      <c r="Q75" s="1">
        <f ca="1">Q15+NORMINV(RAND(),0,'Total-Smoothed'!$AG$2)</f>
        <v>0.10141815633042331</v>
      </c>
      <c r="R75" s="1">
        <f ca="1">R15+NORMINV(RAND(),0,'Total-Smoothed'!$AG$2)</f>
        <v>-1.7663978213268053E-2</v>
      </c>
      <c r="S75" s="1">
        <f ca="1">S15+NORMINV(RAND(),0,'Total-Smoothed'!$AG$2)</f>
        <v>0.19798350463137704</v>
      </c>
      <c r="T75" s="1">
        <f ca="1">T15+NORMINV(RAND(),0,'Total-Smoothed'!$AG$2)</f>
        <v>5.2414812185331006E-2</v>
      </c>
      <c r="U75" s="1">
        <f ca="1">U15+NORMINV(RAND(),0,'Total-Smoothed'!$AG$2)</f>
        <v>2.2056973968004538E-2</v>
      </c>
      <c r="V75" s="1">
        <f ca="1">V15+NORMINV(RAND(),0,'Total-Smoothed'!$AG$2)</f>
        <v>0.1046059637520436</v>
      </c>
      <c r="W75" s="1">
        <f ca="1">W15+NORMINV(RAND(),0,'Total-Smoothed'!$AG$2)</f>
        <v>0.17572395764013049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-0.11475091614402258</v>
      </c>
      <c r="E76" s="1">
        <f ca="1">E16+NORMINV(RAND(),0,'Total-Smoothed'!$AG$2)</f>
        <v>9.5708558956097978E-2</v>
      </c>
      <c r="F76" s="1">
        <f ca="1">F16+NORMINV(RAND(),0,'Total-Smoothed'!$AG$2)</f>
        <v>6.0195478077590812E-2</v>
      </c>
      <c r="G76" s="1">
        <f ca="1">G16+NORMINV(RAND(),0,'Total-Smoothed'!$AG$2)</f>
        <v>0.12834631899078758</v>
      </c>
      <c r="H76" s="1">
        <f ca="1">H16+NORMINV(RAND(),0,'Total-Smoothed'!$AG$2)</f>
        <v>0.26219236575150473</v>
      </c>
      <c r="I76" s="1">
        <f ca="1">I16+NORMINV(RAND(),0,'Total-Smoothed'!$AG$2)</f>
        <v>2.8535322150386237E-2</v>
      </c>
      <c r="J76" s="1">
        <f ca="1">J16+NORMINV(RAND(),0,'Total-Smoothed'!$AG$2)</f>
        <v>0.13654330746134091</v>
      </c>
      <c r="K76" s="1">
        <f ca="1">K16+NORMINV(RAND(),0,'Total-Smoothed'!$AG$2)</f>
        <v>0.28420776021332045</v>
      </c>
      <c r="L76" s="1">
        <f ca="1">L16+NORMINV(RAND(),0,'Total-Smoothed'!$AG$2)</f>
        <v>-8.2732384508826862E-2</v>
      </c>
      <c r="M76" s="1">
        <f ca="1">M16+NORMINV(RAND(),0,'Total-Smoothed'!$AG$2)</f>
        <v>-1.4265986419985825E-2</v>
      </c>
      <c r="N76" s="1">
        <f ca="1">N16+NORMINV(RAND(),0,'Total-Smoothed'!$AG$2)</f>
        <v>-4.3317254609948688E-2</v>
      </c>
      <c r="O76" s="1">
        <f ca="1">O16+NORMINV(RAND(),0,'Total-Smoothed'!$AG$2)</f>
        <v>2.0228733182982572E-3</v>
      </c>
      <c r="P76" s="1">
        <f ca="1">P16+NORMINV(RAND(),0,'Total-Smoothed'!$AG$2)</f>
        <v>0.13940496432006455</v>
      </c>
      <c r="Q76" s="1">
        <f ca="1">Q16+NORMINV(RAND(),0,'Total-Smoothed'!$AG$2)</f>
        <v>0.13550006211636381</v>
      </c>
      <c r="R76" s="1">
        <f ca="1">R16+NORMINV(RAND(),0,'Total-Smoothed'!$AG$2)</f>
        <v>-0.22266241317410712</v>
      </c>
      <c r="S76" s="1">
        <f ca="1">S16+NORMINV(RAND(),0,'Total-Smoothed'!$AG$2)</f>
        <v>0.21537748826156905</v>
      </c>
      <c r="T76" s="1">
        <f ca="1">T16+NORMINV(RAND(),0,'Total-Smoothed'!$AG$2)</f>
        <v>-1.6565315800908254E-3</v>
      </c>
      <c r="U76" s="1">
        <f ca="1">U16+NORMINV(RAND(),0,'Total-Smoothed'!$AG$2)</f>
        <v>3.7668421229885687E-2</v>
      </c>
      <c r="V76" s="1">
        <f ca="1">V16+NORMINV(RAND(),0,'Total-Smoothed'!$AG$2)</f>
        <v>2.4901019851045161E-2</v>
      </c>
      <c r="W76" s="1">
        <f ca="1">W16+NORMINV(RAND(),0,'Total-Smoothed'!$AG$2)</f>
        <v>7.9097838934726217E-2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0.12113149270186624</v>
      </c>
      <c r="E77" s="1">
        <f ca="1">E17+NORMINV(RAND(),0,'Total-Smoothed'!$AG$2)</f>
        <v>0.10221086245980984</v>
      </c>
      <c r="F77" s="1">
        <f ca="1">F17+NORMINV(RAND(),0,'Total-Smoothed'!$AG$2)</f>
        <v>7.8371126658889359E-2</v>
      </c>
      <c r="G77" s="1">
        <f ca="1">G17+NORMINV(RAND(),0,'Total-Smoothed'!$AG$2)</f>
        <v>0.15449177221420204</v>
      </c>
      <c r="H77" s="1">
        <f ca="1">H17+NORMINV(RAND(),0,'Total-Smoothed'!$AG$2)</f>
        <v>0.19958478781136357</v>
      </c>
      <c r="I77" s="1">
        <f ca="1">I17+NORMINV(RAND(),0,'Total-Smoothed'!$AG$2)</f>
        <v>0.20349530479991568</v>
      </c>
      <c r="J77" s="1">
        <f ca="1">J17+NORMINV(RAND(),0,'Total-Smoothed'!$AG$2)</f>
        <v>0.15832046653966186</v>
      </c>
      <c r="K77" s="1">
        <f ca="1">K17+NORMINV(RAND(),0,'Total-Smoothed'!$AG$2)</f>
        <v>0.21443346846229785</v>
      </c>
      <c r="L77" s="1">
        <f ca="1">L17+NORMINV(RAND(),0,'Total-Smoothed'!$AG$2)</f>
        <v>-9.9065731421651149E-3</v>
      </c>
      <c r="M77" s="1">
        <f ca="1">M17+NORMINV(RAND(),0,'Total-Smoothed'!$AG$2)</f>
        <v>6.4318108351928513E-2</v>
      </c>
      <c r="N77" s="1">
        <f ca="1">N17+NORMINV(RAND(),0,'Total-Smoothed'!$AG$2)</f>
        <v>7.5960244583626435E-2</v>
      </c>
      <c r="O77" s="1">
        <f ca="1">O17+NORMINV(RAND(),0,'Total-Smoothed'!$AG$2)</f>
        <v>0.23403327539468732</v>
      </c>
      <c r="P77" s="1">
        <f ca="1">P17+NORMINV(RAND(),0,'Total-Smoothed'!$AG$2)</f>
        <v>0.1620078091824628</v>
      </c>
      <c r="Q77" s="1">
        <f ca="1">Q17+NORMINV(RAND(),0,'Total-Smoothed'!$AG$2)</f>
        <v>8.7488899839612624E-2</v>
      </c>
      <c r="R77" s="1">
        <f ca="1">R17+NORMINV(RAND(),0,'Total-Smoothed'!$AG$2)</f>
        <v>0.10749550914743192</v>
      </c>
      <c r="S77" s="1">
        <f ca="1">S17+NORMINV(RAND(),0,'Total-Smoothed'!$AG$2)</f>
        <v>0.14400003539380574</v>
      </c>
      <c r="T77" s="1">
        <f ca="1">T17+NORMINV(RAND(),0,'Total-Smoothed'!$AG$2)</f>
        <v>-6.1790980926108782E-3</v>
      </c>
      <c r="U77" s="1">
        <f ca="1">U17+NORMINV(RAND(),0,'Total-Smoothed'!$AG$2)</f>
        <v>-3.496526857519551E-2</v>
      </c>
      <c r="V77" s="1">
        <f ca="1">V17+NORMINV(RAND(),0,'Total-Smoothed'!$AG$2)</f>
        <v>0.16360425146152041</v>
      </c>
      <c r="W77" s="1">
        <f ca="1">W17+NORMINV(RAND(),0,'Total-Smoothed'!$AG$2)</f>
        <v>1.6504114548473066E-2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0.27629926384398767</v>
      </c>
      <c r="E78" s="1">
        <f ca="1">E18+NORMINV(RAND(),0,'Total-Smoothed'!$AG$2)</f>
        <v>0.1956505578659708</v>
      </c>
      <c r="F78" s="1">
        <f ca="1">F18+NORMINV(RAND(),0,'Total-Smoothed'!$AG$2)</f>
        <v>8.3658084926252152E-2</v>
      </c>
      <c r="G78" s="1">
        <f ca="1">G18+NORMINV(RAND(),0,'Total-Smoothed'!$AG$2)</f>
        <v>0.23693075917298323</v>
      </c>
      <c r="H78" s="1">
        <f ca="1">H18+NORMINV(RAND(),0,'Total-Smoothed'!$AG$2)</f>
        <v>8.959287840424493E-2</v>
      </c>
      <c r="I78" s="1">
        <f ca="1">I18+NORMINV(RAND(),0,'Total-Smoothed'!$AG$2)</f>
        <v>7.5676819410229745E-2</v>
      </c>
      <c r="J78" s="1">
        <f ca="1">J18+NORMINV(RAND(),0,'Total-Smoothed'!$AG$2)</f>
        <v>-1.4670877645855049E-2</v>
      </c>
      <c r="K78" s="1">
        <f ca="1">K18+NORMINV(RAND(),0,'Total-Smoothed'!$AG$2)</f>
        <v>-2.3655248596100256E-2</v>
      </c>
      <c r="L78" s="1">
        <f ca="1">L18+NORMINV(RAND(),0,'Total-Smoothed'!$AG$2)</f>
        <v>0.11056670929675538</v>
      </c>
      <c r="M78" s="1">
        <f ca="1">M18+NORMINV(RAND(),0,'Total-Smoothed'!$AG$2)</f>
        <v>9.1439087077300946E-2</v>
      </c>
      <c r="N78" s="1">
        <f ca="1">N18+NORMINV(RAND(),0,'Total-Smoothed'!$AG$2)</f>
        <v>-0.11711159619697779</v>
      </c>
      <c r="O78" s="1">
        <f ca="1">O18+NORMINV(RAND(),0,'Total-Smoothed'!$AG$2)</f>
        <v>0.13108809695017704</v>
      </c>
      <c r="P78" s="1">
        <f ca="1">P18+NORMINV(RAND(),0,'Total-Smoothed'!$AG$2)</f>
        <v>0.11541854731948828</v>
      </c>
      <c r="Q78" s="1">
        <f ca="1">Q18+NORMINV(RAND(),0,'Total-Smoothed'!$AG$2)</f>
        <v>-3.5920109665771693E-2</v>
      </c>
      <c r="R78" s="1">
        <f ca="1">R18+NORMINV(RAND(),0,'Total-Smoothed'!$AG$2)</f>
        <v>3.5624867928681962E-2</v>
      </c>
      <c r="S78" s="1">
        <f ca="1">S18+NORMINV(RAND(),0,'Total-Smoothed'!$AG$2)</f>
        <v>-1.734406769325228E-2</v>
      </c>
      <c r="T78" s="1">
        <f ca="1">T18+NORMINV(RAND(),0,'Total-Smoothed'!$AG$2)</f>
        <v>0.14146222409565179</v>
      </c>
      <c r="U78" s="1">
        <f ca="1">U18+NORMINV(RAND(),0,'Total-Smoothed'!$AG$2)</f>
        <v>0.18258413009865354</v>
      </c>
      <c r="V78" s="1">
        <f ca="1">V18+NORMINV(RAND(),0,'Total-Smoothed'!$AG$2)</f>
        <v>-2.361713190668388E-2</v>
      </c>
      <c r="W78" s="1">
        <f ca="1">W18+NORMINV(RAND(),0,'Total-Smoothed'!$AG$2)</f>
        <v>0.13729980567280969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0.22001010824761602</v>
      </c>
      <c r="E79" s="1">
        <f ca="1">E19+NORMINV(RAND(),0,'Total-Smoothed'!$AG$2)</f>
        <v>0.1129676198241568</v>
      </c>
      <c r="F79" s="1">
        <f ca="1">F19+NORMINV(RAND(),0,'Total-Smoothed'!$AG$2)</f>
        <v>-6.2770071723389664E-2</v>
      </c>
      <c r="G79" s="1">
        <f ca="1">G19+NORMINV(RAND(),0,'Total-Smoothed'!$AG$2)</f>
        <v>-0.11620326778275231</v>
      </c>
      <c r="H79" s="1">
        <f ca="1">H19+NORMINV(RAND(),0,'Total-Smoothed'!$AG$2)</f>
        <v>-5.9155471133476328E-2</v>
      </c>
      <c r="I79" s="1">
        <f ca="1">I19+NORMINV(RAND(),0,'Total-Smoothed'!$AG$2)</f>
        <v>-6.6133924969896812E-2</v>
      </c>
      <c r="J79" s="1">
        <f ca="1">J19+NORMINV(RAND(),0,'Total-Smoothed'!$AG$2)</f>
        <v>-2.9852448512294232E-2</v>
      </c>
      <c r="K79" s="1">
        <f ca="1">K19+NORMINV(RAND(),0,'Total-Smoothed'!$AG$2)</f>
        <v>8.5129703246719604E-2</v>
      </c>
      <c r="L79" s="1">
        <f ca="1">L19+NORMINV(RAND(),0,'Total-Smoothed'!$AG$2)</f>
        <v>5.5227662788592181E-2</v>
      </c>
      <c r="M79" s="1">
        <f ca="1">M19+NORMINV(RAND(),0,'Total-Smoothed'!$AG$2)</f>
        <v>0.12130070138740953</v>
      </c>
      <c r="N79" s="1">
        <f ca="1">N19+NORMINV(RAND(),0,'Total-Smoothed'!$AG$2)</f>
        <v>0.1013962999127751</v>
      </c>
      <c r="O79" s="1">
        <f ca="1">O19+NORMINV(RAND(),0,'Total-Smoothed'!$AG$2)</f>
        <v>2.4984936273517333E-2</v>
      </c>
      <c r="P79" s="1">
        <f ca="1">P19+NORMINV(RAND(),0,'Total-Smoothed'!$AG$2)</f>
        <v>0.17018980980573933</v>
      </c>
      <c r="Q79" s="1">
        <f ca="1">Q19+NORMINV(RAND(),0,'Total-Smoothed'!$AG$2)</f>
        <v>-2.3509587668776047E-2</v>
      </c>
      <c r="R79" s="1">
        <f ca="1">R19+NORMINV(RAND(),0,'Total-Smoothed'!$AG$2)</f>
        <v>0.2093454129813784</v>
      </c>
      <c r="S79" s="1">
        <f ca="1">S19+NORMINV(RAND(),0,'Total-Smoothed'!$AG$2)</f>
        <v>6.0738551610596929E-2</v>
      </c>
      <c r="T79" s="1">
        <f ca="1">T19+NORMINV(RAND(),0,'Total-Smoothed'!$AG$2)</f>
        <v>-4.3545238883514067E-2</v>
      </c>
      <c r="U79" s="1">
        <f ca="1">U19+NORMINV(RAND(),0,'Total-Smoothed'!$AG$2)</f>
        <v>0.1427641102032908</v>
      </c>
      <c r="V79" s="1">
        <f ca="1">V19+NORMINV(RAND(),0,'Total-Smoothed'!$AG$2)</f>
        <v>-4.8265825308086985E-3</v>
      </c>
      <c r="W79" s="1">
        <f ca="1">W19+NORMINV(RAND(),0,'Total-Smoothed'!$AG$2)</f>
        <v>-5.399093150434605E-2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0.12031783502846204</v>
      </c>
      <c r="E80" s="1">
        <f ca="1">E20+NORMINV(RAND(),0,'Total-Smoothed'!$AG$2)</f>
        <v>0.11380532384471743</v>
      </c>
      <c r="F80" s="1">
        <f ca="1">F20+NORMINV(RAND(),0,'Total-Smoothed'!$AG$2)</f>
        <v>0.11330357425663241</v>
      </c>
      <c r="G80" s="1">
        <f ca="1">G20+NORMINV(RAND(),0,'Total-Smoothed'!$AG$2)</f>
        <v>4.2441934390801989E-2</v>
      </c>
      <c r="H80" s="1">
        <f ca="1">H20+NORMINV(RAND(),0,'Total-Smoothed'!$AG$2)</f>
        <v>5.4223243524753613E-2</v>
      </c>
      <c r="I80" s="1">
        <f ca="1">I20+NORMINV(RAND(),0,'Total-Smoothed'!$AG$2)</f>
        <v>1.2133151780993334E-2</v>
      </c>
      <c r="J80" s="1">
        <f ca="1">J20+NORMINV(RAND(),0,'Total-Smoothed'!$AG$2)</f>
        <v>5.7541628402890538E-2</v>
      </c>
      <c r="K80" s="1">
        <f ca="1">K20+NORMINV(RAND(),0,'Total-Smoothed'!$AG$2)</f>
        <v>8.0697756035627455E-2</v>
      </c>
      <c r="L80" s="1">
        <f ca="1">L20+NORMINV(RAND(),0,'Total-Smoothed'!$AG$2)</f>
        <v>7.7226318570346342E-2</v>
      </c>
      <c r="M80" s="1">
        <f ca="1">M20+NORMINV(RAND(),0,'Total-Smoothed'!$AG$2)</f>
        <v>9.4712782445455002E-2</v>
      </c>
      <c r="N80" s="1">
        <f ca="1">N20+NORMINV(RAND(),0,'Total-Smoothed'!$AG$2)</f>
        <v>0.20690062913307627</v>
      </c>
      <c r="O80" s="1">
        <f ca="1">O20+NORMINV(RAND(),0,'Total-Smoothed'!$AG$2)</f>
        <v>-3.2486144843403814E-2</v>
      </c>
      <c r="P80" s="1">
        <f ca="1">P20+NORMINV(RAND(),0,'Total-Smoothed'!$AG$2)</f>
        <v>2.5789589237039195E-2</v>
      </c>
      <c r="Q80" s="1">
        <f ca="1">Q20+NORMINV(RAND(),0,'Total-Smoothed'!$AG$2)</f>
        <v>0.21141080936649198</v>
      </c>
      <c r="R80" s="1">
        <f ca="1">R20+NORMINV(RAND(),0,'Total-Smoothed'!$AG$2)</f>
        <v>0.18431998453158319</v>
      </c>
      <c r="S80" s="1">
        <f ca="1">S20+NORMINV(RAND(),0,'Total-Smoothed'!$AG$2)</f>
        <v>-5.6916203394634969E-2</v>
      </c>
      <c r="T80" s="1">
        <f ca="1">T20+NORMINV(RAND(),0,'Total-Smoothed'!$AG$2)</f>
        <v>-8.8357324061135625E-2</v>
      </c>
      <c r="U80" s="1">
        <f ca="1">U20+NORMINV(RAND(),0,'Total-Smoothed'!$AG$2)</f>
        <v>0.23434213438101437</v>
      </c>
      <c r="V80" s="1">
        <f ca="1">V20+NORMINV(RAND(),0,'Total-Smoothed'!$AG$2)</f>
        <v>-2.9960786589565802E-2</v>
      </c>
      <c r="W80" s="1">
        <f ca="1">W20+NORMINV(RAND(),0,'Total-Smoothed'!$AG$2)</f>
        <v>0.18513816288851689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0.11944150289679042</v>
      </c>
      <c r="E81" s="1">
        <f ca="1">E21+NORMINV(RAND(),0,'Total-Smoothed'!$AG$2)</f>
        <v>0.1760374760739864</v>
      </c>
      <c r="F81" s="1">
        <f ca="1">F21+NORMINV(RAND(),0,'Total-Smoothed'!$AG$2)</f>
        <v>-6.255890525165772E-4</v>
      </c>
      <c r="G81" s="1">
        <f ca="1">G21+NORMINV(RAND(),0,'Total-Smoothed'!$AG$2)</f>
        <v>0.18208188116809004</v>
      </c>
      <c r="H81" s="1">
        <f ca="1">H21+NORMINV(RAND(),0,'Total-Smoothed'!$AG$2)</f>
        <v>4.1677436684233911E-2</v>
      </c>
      <c r="I81" s="1">
        <f ca="1">I21+NORMINV(RAND(),0,'Total-Smoothed'!$AG$2)</f>
        <v>0.11277333089747266</v>
      </c>
      <c r="J81" s="1">
        <f ca="1">J21+NORMINV(RAND(),0,'Total-Smoothed'!$AG$2)</f>
        <v>6.3437113562923086E-2</v>
      </c>
      <c r="K81" s="1">
        <f ca="1">K21+NORMINV(RAND(),0,'Total-Smoothed'!$AG$2)</f>
        <v>0.24861123196283436</v>
      </c>
      <c r="L81" s="1">
        <f ca="1">L21+NORMINV(RAND(),0,'Total-Smoothed'!$AG$2)</f>
        <v>-6.2521350294092642E-2</v>
      </c>
      <c r="M81" s="1">
        <f ca="1">M21+NORMINV(RAND(),0,'Total-Smoothed'!$AG$2)</f>
        <v>4.1476710906045114E-2</v>
      </c>
      <c r="N81" s="1">
        <f ca="1">N21+NORMINV(RAND(),0,'Total-Smoothed'!$AG$2)</f>
        <v>2.7635906143316687E-2</v>
      </c>
      <c r="O81" s="1">
        <f ca="1">O21+NORMINV(RAND(),0,'Total-Smoothed'!$AG$2)</f>
        <v>8.9543049321151869E-3</v>
      </c>
      <c r="P81" s="1">
        <f ca="1">P21+NORMINV(RAND(),0,'Total-Smoothed'!$AG$2)</f>
        <v>-5.0596263714930902E-2</v>
      </c>
      <c r="Q81" s="1">
        <f ca="1">Q21+NORMINV(RAND(),0,'Total-Smoothed'!$AG$2)</f>
        <v>-0.19998754683347403</v>
      </c>
      <c r="R81" s="1">
        <f ca="1">R21+NORMINV(RAND(),0,'Total-Smoothed'!$AG$2)</f>
        <v>5.8689555860737652E-2</v>
      </c>
      <c r="S81" s="1">
        <f ca="1">S21+NORMINV(RAND(),0,'Total-Smoothed'!$AG$2)</f>
        <v>-0.10966025495258656</v>
      </c>
      <c r="T81" s="1">
        <f ca="1">T21+NORMINV(RAND(),0,'Total-Smoothed'!$AG$2)</f>
        <v>3.6960105634407915E-2</v>
      </c>
      <c r="U81" s="1">
        <f ca="1">U21+NORMINV(RAND(),0,'Total-Smoothed'!$AG$2)</f>
        <v>-4.1843332481909939E-2</v>
      </c>
      <c r="V81" s="1">
        <f ca="1">V21+NORMINV(RAND(),0,'Total-Smoothed'!$AG$2)</f>
        <v>0.14811152996278706</v>
      </c>
      <c r="W81" s="1">
        <f ca="1">W21+NORMINV(RAND(),0,'Total-Smoothed'!$AG$2)</f>
        <v>0.17231244361739173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-0.1092704434079876</v>
      </c>
      <c r="E82" s="1">
        <f ca="1">E22+NORMINV(RAND(),0,'Total-Smoothed'!$AG$2)</f>
        <v>3.4589292357645379E-2</v>
      </c>
      <c r="F82" s="1">
        <f ca="1">F22+NORMINV(RAND(),0,'Total-Smoothed'!$AG$2)</f>
        <v>-6.5242552188844602E-2</v>
      </c>
      <c r="G82" s="1">
        <f ca="1">G22+NORMINV(RAND(),0,'Total-Smoothed'!$AG$2)</f>
        <v>0.15324063560853352</v>
      </c>
      <c r="H82" s="1">
        <f ca="1">H22+NORMINV(RAND(),0,'Total-Smoothed'!$AG$2)</f>
        <v>8.5509836776163903E-2</v>
      </c>
      <c r="I82" s="1">
        <f ca="1">I22+NORMINV(RAND(),0,'Total-Smoothed'!$AG$2)</f>
        <v>-4.1542562125193389E-2</v>
      </c>
      <c r="J82" s="1">
        <f ca="1">J22+NORMINV(RAND(),0,'Total-Smoothed'!$AG$2)</f>
        <v>5.5766752779019976E-2</v>
      </c>
      <c r="K82" s="1">
        <f ca="1">K22+NORMINV(RAND(),0,'Total-Smoothed'!$AG$2)</f>
        <v>0.12881494777967761</v>
      </c>
      <c r="L82" s="1">
        <f ca="1">L22+NORMINV(RAND(),0,'Total-Smoothed'!$AG$2)</f>
        <v>-6.601382575600695E-2</v>
      </c>
      <c r="M82" s="1">
        <f ca="1">M22+NORMINV(RAND(),0,'Total-Smoothed'!$AG$2)</f>
        <v>0.18302078189923016</v>
      </c>
      <c r="N82" s="1">
        <f ca="1">N22+NORMINV(RAND(),0,'Total-Smoothed'!$AG$2)</f>
        <v>3.690599534657979E-2</v>
      </c>
      <c r="O82" s="1">
        <f ca="1">O22+NORMINV(RAND(),0,'Total-Smoothed'!$AG$2)</f>
        <v>8.3897185845125677E-2</v>
      </c>
      <c r="P82" s="1">
        <f ca="1">P22+NORMINV(RAND(),0,'Total-Smoothed'!$AG$2)</f>
        <v>4.0888314614801434E-2</v>
      </c>
      <c r="Q82" s="1">
        <f ca="1">Q22+NORMINV(RAND(),0,'Total-Smoothed'!$AG$2)</f>
        <v>0.13882056159820891</v>
      </c>
      <c r="R82" s="1">
        <f ca="1">R22+NORMINV(RAND(),0,'Total-Smoothed'!$AG$2)</f>
        <v>0.13859163175335715</v>
      </c>
      <c r="S82" s="1">
        <f ca="1">S22+NORMINV(RAND(),0,'Total-Smoothed'!$AG$2)</f>
        <v>-3.8155119225657438E-2</v>
      </c>
      <c r="T82" s="1">
        <f ca="1">T22+NORMINV(RAND(),0,'Total-Smoothed'!$AG$2)</f>
        <v>5.8576268669600105E-2</v>
      </c>
      <c r="U82" s="1">
        <f ca="1">U22+NORMINV(RAND(),0,'Total-Smoothed'!$AG$2)</f>
        <v>-5.1889901797019633E-2</v>
      </c>
      <c r="V82" s="1">
        <f ca="1">V22+NORMINV(RAND(),0,'Total-Smoothed'!$AG$2)</f>
        <v>6.6488900774143558E-2</v>
      </c>
      <c r="W82" s="1">
        <f ca="1">W22+NORMINV(RAND(),0,'Total-Smoothed'!$AG$2)</f>
        <v>-2.0155729711727015E-2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0.14156178219319668</v>
      </c>
      <c r="E83" s="1">
        <f ca="1">E23+NORMINV(RAND(),0,'Total-Smoothed'!$AG$2)</f>
        <v>0.15775185926670232</v>
      </c>
      <c r="F83" s="1">
        <f ca="1">F23+NORMINV(RAND(),0,'Total-Smoothed'!$AG$2)</f>
        <v>8.8766541086383238E-2</v>
      </c>
      <c r="G83" s="1">
        <f ca="1">G23+NORMINV(RAND(),0,'Total-Smoothed'!$AG$2)</f>
        <v>-2.1315060390375062E-2</v>
      </c>
      <c r="H83" s="1">
        <f ca="1">H23+NORMINV(RAND(),0,'Total-Smoothed'!$AG$2)</f>
        <v>0.27258430613837759</v>
      </c>
      <c r="I83" s="1">
        <f ca="1">I23+NORMINV(RAND(),0,'Total-Smoothed'!$AG$2)</f>
        <v>0.13783609108307276</v>
      </c>
      <c r="J83" s="1">
        <f ca="1">J23+NORMINV(RAND(),0,'Total-Smoothed'!$AG$2)</f>
        <v>0.23223832738629724</v>
      </c>
      <c r="K83" s="1">
        <f ca="1">K23+NORMINV(RAND(),0,'Total-Smoothed'!$AG$2)</f>
        <v>0.23139529801545275</v>
      </c>
      <c r="L83" s="1">
        <f ca="1">L23+NORMINV(RAND(),0,'Total-Smoothed'!$AG$2)</f>
        <v>-0.11462940677880004</v>
      </c>
      <c r="M83" s="1">
        <f ca="1">M23+NORMINV(RAND(),0,'Total-Smoothed'!$AG$2)</f>
        <v>7.1241601376211092E-2</v>
      </c>
      <c r="N83" s="1">
        <f ca="1">N23+NORMINV(RAND(),0,'Total-Smoothed'!$AG$2)</f>
        <v>8.1430344959000603E-2</v>
      </c>
      <c r="O83" s="1">
        <f ca="1">O23+NORMINV(RAND(),0,'Total-Smoothed'!$AG$2)</f>
        <v>0.13791350774203542</v>
      </c>
      <c r="P83" s="1">
        <f ca="1">P23+NORMINV(RAND(),0,'Total-Smoothed'!$AG$2)</f>
        <v>0.2931585292705689</v>
      </c>
      <c r="Q83" s="1">
        <f ca="1">Q23+NORMINV(RAND(),0,'Total-Smoothed'!$AG$2)</f>
        <v>7.8268688291630265E-2</v>
      </c>
      <c r="R83" s="1">
        <f ca="1">R23+NORMINV(RAND(),0,'Total-Smoothed'!$AG$2)</f>
        <v>0.16077592942953317</v>
      </c>
      <c r="S83" s="1">
        <f ca="1">S23+NORMINV(RAND(),0,'Total-Smoothed'!$AG$2)</f>
        <v>0.16737425094069869</v>
      </c>
      <c r="T83" s="1">
        <f ca="1">T23+NORMINV(RAND(),0,'Total-Smoothed'!$AG$2)</f>
        <v>6.5178433597859978E-2</v>
      </c>
      <c r="U83" s="1">
        <f ca="1">U23+NORMINV(RAND(),0,'Total-Smoothed'!$AG$2)</f>
        <v>-8.4866522653031545E-2</v>
      </c>
      <c r="V83" s="1">
        <f ca="1">V23+NORMINV(RAND(),0,'Total-Smoothed'!$AG$2)</f>
        <v>0.25822298703399937</v>
      </c>
      <c r="W83" s="1">
        <f ca="1">W23+NORMINV(RAND(),0,'Total-Smoothed'!$AG$2)</f>
        <v>-2.8478957912692282E-2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3.913056572195818E-2</v>
      </c>
      <c r="E84" s="1">
        <f ca="1">E24+NORMINV(RAND(),0,'Total-Smoothed'!$AG$2)</f>
        <v>0.15698080721804708</v>
      </c>
      <c r="F84" s="1">
        <f ca="1">F24+NORMINV(RAND(),0,'Total-Smoothed'!$AG$2)</f>
        <v>-1.9151607472830928E-2</v>
      </c>
      <c r="G84" s="1">
        <f ca="1">G24+NORMINV(RAND(),0,'Total-Smoothed'!$AG$2)</f>
        <v>0.17616553381720654</v>
      </c>
      <c r="H84" s="1">
        <f ca="1">H24+NORMINV(RAND(),0,'Total-Smoothed'!$AG$2)</f>
        <v>0.11243782914637232</v>
      </c>
      <c r="I84" s="1">
        <f ca="1">I24+NORMINV(RAND(),0,'Total-Smoothed'!$AG$2)</f>
        <v>5.12493305205085E-2</v>
      </c>
      <c r="J84" s="1">
        <f ca="1">J24+NORMINV(RAND(),0,'Total-Smoothed'!$AG$2)</f>
        <v>5.1322059375420934E-2</v>
      </c>
      <c r="K84" s="1">
        <f ca="1">K24+NORMINV(RAND(),0,'Total-Smoothed'!$AG$2)</f>
        <v>0.30268170762091107</v>
      </c>
      <c r="L84" s="1">
        <f ca="1">L24+NORMINV(RAND(),0,'Total-Smoothed'!$AG$2)</f>
        <v>-9.2424605425660972E-2</v>
      </c>
      <c r="M84" s="1">
        <f ca="1">M24+NORMINV(RAND(),0,'Total-Smoothed'!$AG$2)</f>
        <v>0.23357549771222211</v>
      </c>
      <c r="N84" s="1">
        <f ca="1">N24+NORMINV(RAND(),0,'Total-Smoothed'!$AG$2)</f>
        <v>2.498171317228768E-2</v>
      </c>
      <c r="O84" s="1">
        <f ca="1">O24+NORMINV(RAND(),0,'Total-Smoothed'!$AG$2)</f>
        <v>0.16108303054880929</v>
      </c>
      <c r="P84" s="1">
        <f ca="1">P24+NORMINV(RAND(),0,'Total-Smoothed'!$AG$2)</f>
        <v>-4.8779112988818908E-2</v>
      </c>
      <c r="Q84" s="1">
        <f ca="1">Q24+NORMINV(RAND(),0,'Total-Smoothed'!$AG$2)</f>
        <v>0.19662891799713528</v>
      </c>
      <c r="R84" s="1">
        <f ca="1">R24+NORMINV(RAND(),0,'Total-Smoothed'!$AG$2)</f>
        <v>0.16521256226421066</v>
      </c>
      <c r="S84" s="1">
        <f ca="1">S24+NORMINV(RAND(),0,'Total-Smoothed'!$AG$2)</f>
        <v>9.7834596898461607E-2</v>
      </c>
      <c r="T84" s="1">
        <f ca="1">T24+NORMINV(RAND(),0,'Total-Smoothed'!$AG$2)</f>
        <v>0.17291843848978172</v>
      </c>
      <c r="U84" s="1">
        <f ca="1">U24+NORMINV(RAND(),0,'Total-Smoothed'!$AG$2)</f>
        <v>0.1177931773950022</v>
      </c>
      <c r="V84" s="1">
        <f ca="1">V24+NORMINV(RAND(),0,'Total-Smoothed'!$AG$2)</f>
        <v>2.481364959206403E-2</v>
      </c>
      <c r="W84" s="1">
        <f ca="1">W24+NORMINV(RAND(),0,'Total-Smoothed'!$AG$2)</f>
        <v>0.15284676212888557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-5.8384543550656677E-2</v>
      </c>
      <c r="E85" s="1">
        <f ca="1">E25+NORMINV(RAND(),0,'Total-Smoothed'!$AG$2)</f>
        <v>0.16803020390218781</v>
      </c>
      <c r="F85" s="1">
        <f ca="1">F25+NORMINV(RAND(),0,'Total-Smoothed'!$AG$2)</f>
        <v>0.95631241318561311</v>
      </c>
      <c r="G85" s="1">
        <f ca="1">G25+NORMINV(RAND(),0,'Total-Smoothed'!$AG$2)</f>
        <v>0.99055445765072414</v>
      </c>
      <c r="H85" s="1">
        <f ca="1">H25+NORMINV(RAND(),0,'Total-Smoothed'!$AG$2)</f>
        <v>-1.8196607689991484E-2</v>
      </c>
      <c r="I85" s="1">
        <f ca="1">I25+NORMINV(RAND(),0,'Total-Smoothed'!$AG$2)</f>
        <v>0.11046323979165984</v>
      </c>
      <c r="J85" s="1">
        <f ca="1">J25+NORMINV(RAND(),0,'Total-Smoothed'!$AG$2)</f>
        <v>0.42587469530983835</v>
      </c>
      <c r="K85" s="1">
        <f ca="1">K25+NORMINV(RAND(),0,'Total-Smoothed'!$AG$2)</f>
        <v>0.18800124983424737</v>
      </c>
      <c r="L85" s="1">
        <f ca="1">L25+NORMINV(RAND(),0,'Total-Smoothed'!$AG$2)</f>
        <v>0.17814424808313628</v>
      </c>
      <c r="M85" s="1">
        <f ca="1">M25+NORMINV(RAND(),0,'Total-Smoothed'!$AG$2)</f>
        <v>0.89634911307654264</v>
      </c>
      <c r="N85" s="1">
        <f ca="1">N25+NORMINV(RAND(),0,'Total-Smoothed'!$AG$2)</f>
        <v>0.25812462939657149</v>
      </c>
      <c r="O85" s="1">
        <f ca="1">O25+NORMINV(RAND(),0,'Total-Smoothed'!$AG$2)</f>
        <v>0.87072270166157761</v>
      </c>
      <c r="P85" s="1">
        <f ca="1">P25+NORMINV(RAND(),0,'Total-Smoothed'!$AG$2)</f>
        <v>0.81018874200002022</v>
      </c>
      <c r="Q85" s="1">
        <f ca="1">Q25+NORMINV(RAND(),0,'Total-Smoothed'!$AG$2)</f>
        <v>0.14212197162396317</v>
      </c>
      <c r="R85" s="1">
        <f ca="1">R25+NORMINV(RAND(),0,'Total-Smoothed'!$AG$2)</f>
        <v>0.11415484546831121</v>
      </c>
      <c r="S85" s="1">
        <f ca="1">S25+NORMINV(RAND(),0,'Total-Smoothed'!$AG$2)</f>
        <v>0.16031907450876842</v>
      </c>
      <c r="T85" s="1">
        <f ca="1">T25+NORMINV(RAND(),0,'Total-Smoothed'!$AG$2)</f>
        <v>-4.8982279086170338E-2</v>
      </c>
      <c r="U85" s="1">
        <f ca="1">U25+NORMINV(RAND(),0,'Total-Smoothed'!$AG$2)</f>
        <v>-0.16651745079078775</v>
      </c>
      <c r="V85" s="1">
        <f ca="1">V25+NORMINV(RAND(),0,'Total-Smoothed'!$AG$2)</f>
        <v>0.89787521424194983</v>
      </c>
      <c r="W85" s="1">
        <f ca="1">W25+NORMINV(RAND(),0,'Total-Smoothed'!$AG$2)</f>
        <v>2.2683412851394556E-3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4.802968977783105E-2</v>
      </c>
      <c r="E86" s="1">
        <f ca="1">E26+NORMINV(RAND(),0,'Total-Smoothed'!$AG$2)</f>
        <v>1.0567408983249273</v>
      </c>
      <c r="F86" s="1">
        <f ca="1">F26+NORMINV(RAND(),0,'Total-Smoothed'!$AG$2)</f>
        <v>0.89826661138656017</v>
      </c>
      <c r="G86" s="1">
        <f ca="1">G26+NORMINV(RAND(),0,'Total-Smoothed'!$AG$2)</f>
        <v>0.73965698057127049</v>
      </c>
      <c r="H86" s="1">
        <f ca="1">H26+NORMINV(RAND(),0,'Total-Smoothed'!$AG$2)</f>
        <v>-6.403464284285125E-2</v>
      </c>
      <c r="I86" s="1">
        <f ca="1">I26+NORMINV(RAND(),0,'Total-Smoothed'!$AG$2)</f>
        <v>0.1500638396967339</v>
      </c>
      <c r="J86" s="1">
        <f ca="1">J26+NORMINV(RAND(),0,'Total-Smoothed'!$AG$2)</f>
        <v>0.32525462856251708</v>
      </c>
      <c r="K86" s="1">
        <f ca="1">K26+NORMINV(RAND(),0,'Total-Smoothed'!$AG$2)</f>
        <v>0.19147778678315511</v>
      </c>
      <c r="L86" s="1">
        <f ca="1">L26+NORMINV(RAND(),0,'Total-Smoothed'!$AG$2)</f>
        <v>0.71186426398016178</v>
      </c>
      <c r="M86" s="1">
        <f ca="1">M26+NORMINV(RAND(),0,'Total-Smoothed'!$AG$2)</f>
        <v>0.88585269781740239</v>
      </c>
      <c r="N86" s="1">
        <f ca="1">N26+NORMINV(RAND(),0,'Total-Smoothed'!$AG$2)</f>
        <v>0.12955408382530939</v>
      </c>
      <c r="O86" s="1">
        <f ca="1">O26+NORMINV(RAND(),0,'Total-Smoothed'!$AG$2)</f>
        <v>0.34143097689893159</v>
      </c>
      <c r="P86" s="1">
        <f ca="1">P26+NORMINV(RAND(),0,'Total-Smoothed'!$AG$2)</f>
        <v>0.39165774889512306</v>
      </c>
      <c r="Q86" s="1">
        <f ca="1">Q26+NORMINV(RAND(),0,'Total-Smoothed'!$AG$2)</f>
        <v>0.13196931099061163</v>
      </c>
      <c r="R86" s="1">
        <f ca="1">R26+NORMINV(RAND(),0,'Total-Smoothed'!$AG$2)</f>
        <v>7.9388677605460006E-2</v>
      </c>
      <c r="S86" s="1">
        <f ca="1">S26+NORMINV(RAND(),0,'Total-Smoothed'!$AG$2)</f>
        <v>1.9247163684710605E-2</v>
      </c>
      <c r="T86" s="1">
        <f ca="1">T26+NORMINV(RAND(),0,'Total-Smoothed'!$AG$2)</f>
        <v>9.2780892790030947E-3</v>
      </c>
      <c r="U86" s="1">
        <f ca="1">U26+NORMINV(RAND(),0,'Total-Smoothed'!$AG$2)</f>
        <v>0.97885937873275963</v>
      </c>
      <c r="V86" s="1">
        <f ca="1">V26+NORMINV(RAND(),0,'Total-Smoothed'!$AG$2)</f>
        <v>0.79926153642111508</v>
      </c>
      <c r="W86" s="1">
        <f ca="1">W26+NORMINV(RAND(),0,'Total-Smoothed'!$AG$2)</f>
        <v>0.11582663845217003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-6.7873933488631258E-2</v>
      </c>
      <c r="E87" s="1">
        <f ca="1">E27+NORMINV(RAND(),0,'Total-Smoothed'!$AG$2)</f>
        <v>0.34610197166654744</v>
      </c>
      <c r="F87" s="1">
        <f ca="1">F27+NORMINV(RAND(),0,'Total-Smoothed'!$AG$2)</f>
        <v>0.64024407841148123</v>
      </c>
      <c r="G87" s="1">
        <f ca="1">G27+NORMINV(RAND(),0,'Total-Smoothed'!$AG$2)</f>
        <v>0.94900810150730763</v>
      </c>
      <c r="H87" s="1">
        <f ca="1">H27+NORMINV(RAND(),0,'Total-Smoothed'!$AG$2)</f>
        <v>0.955725217778151</v>
      </c>
      <c r="I87" s="1">
        <f ca="1">I27+NORMINV(RAND(),0,'Total-Smoothed'!$AG$2)</f>
        <v>-6.2528949530149619E-2</v>
      </c>
      <c r="J87" s="1">
        <f ca="1">J27+NORMINV(RAND(),0,'Total-Smoothed'!$AG$2)</f>
        <v>0.27808948259969618</v>
      </c>
      <c r="K87" s="1">
        <f ca="1">K27+NORMINV(RAND(),0,'Total-Smoothed'!$AG$2)</f>
        <v>0.11037273603970918</v>
      </c>
      <c r="L87" s="1">
        <f ca="1">L27+NORMINV(RAND(),0,'Total-Smoothed'!$AG$2)</f>
        <v>0.75074972621069636</v>
      </c>
      <c r="M87" s="1">
        <f ca="1">M27+NORMINV(RAND(),0,'Total-Smoothed'!$AG$2)</f>
        <v>0.24691094700636781</v>
      </c>
      <c r="N87" s="1">
        <f ca="1">N27+NORMINV(RAND(),0,'Total-Smoothed'!$AG$2)</f>
        <v>-9.4662193521442284E-2</v>
      </c>
      <c r="O87" s="1">
        <f ca="1">O27+NORMINV(RAND(),0,'Total-Smoothed'!$AG$2)</f>
        <v>-0.25351904084510563</v>
      </c>
      <c r="P87" s="1">
        <f ca="1">P27+NORMINV(RAND(),0,'Total-Smoothed'!$AG$2)</f>
        <v>-5.1732454769128244E-2</v>
      </c>
      <c r="Q87" s="1">
        <f ca="1">Q27+NORMINV(RAND(),0,'Total-Smoothed'!$AG$2)</f>
        <v>0.28902552255644065</v>
      </c>
      <c r="R87" s="1">
        <f ca="1">R27+NORMINV(RAND(),0,'Total-Smoothed'!$AG$2)</f>
        <v>0.90139498617587155</v>
      </c>
      <c r="S87" s="1">
        <f ca="1">S27+NORMINV(RAND(),0,'Total-Smoothed'!$AG$2)</f>
        <v>0.83455745572362616</v>
      </c>
      <c r="T87" s="1">
        <f ca="1">T27+NORMINV(RAND(),0,'Total-Smoothed'!$AG$2)</f>
        <v>-1.3206524872127402E-2</v>
      </c>
      <c r="U87" s="1">
        <f ca="1">U27+NORMINV(RAND(),0,'Total-Smoothed'!$AG$2)</f>
        <v>3.0050348943564301E-2</v>
      </c>
      <c r="V87" s="1">
        <f ca="1">V27+NORMINV(RAND(),0,'Total-Smoothed'!$AG$2)</f>
        <v>1.0161871070643842</v>
      </c>
      <c r="W87" s="1">
        <f ca="1">W27+NORMINV(RAND(),0,'Total-Smoothed'!$AG$2)</f>
        <v>0.67057395594119895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-3.3159022663812399E-3</v>
      </c>
      <c r="E88" s="1">
        <f ca="1">E28+NORMINV(RAND(),0,'Total-Smoothed'!$AG$2)</f>
        <v>6.6143078681412615E-2</v>
      </c>
      <c r="F88" s="1">
        <f ca="1">F28+NORMINV(RAND(),0,'Total-Smoothed'!$AG$2)</f>
        <v>1.1089385567615226</v>
      </c>
      <c r="G88" s="1">
        <f ca="1">G28+NORMINV(RAND(),0,'Total-Smoothed'!$AG$2)</f>
        <v>0.92510995714285782</v>
      </c>
      <c r="H88" s="1">
        <f ca="1">H28+NORMINV(RAND(),0,'Total-Smoothed'!$AG$2)</f>
        <v>1.16725056596038</v>
      </c>
      <c r="I88" s="1">
        <f ca="1">I28+NORMINV(RAND(),0,'Total-Smoothed'!$AG$2)</f>
        <v>0.26171664414035684</v>
      </c>
      <c r="J88" s="1">
        <f ca="1">J28+NORMINV(RAND(),0,'Total-Smoothed'!$AG$2)</f>
        <v>1.0854400508415618</v>
      </c>
      <c r="K88" s="1">
        <f ca="1">K28+NORMINV(RAND(),0,'Total-Smoothed'!$AG$2)</f>
        <v>0.95045373814330314</v>
      </c>
      <c r="L88" s="1">
        <f ca="1">L28+NORMINV(RAND(),0,'Total-Smoothed'!$AG$2)</f>
        <v>0.18955210467787836</v>
      </c>
      <c r="M88" s="1">
        <f ca="1">M28+NORMINV(RAND(),0,'Total-Smoothed'!$AG$2)</f>
        <v>1.0257793548851062</v>
      </c>
      <c r="N88" s="1">
        <f ca="1">N28+NORMINV(RAND(),0,'Total-Smoothed'!$AG$2)</f>
        <v>0.24134710807240439</v>
      </c>
      <c r="O88" s="1">
        <f ca="1">O28+NORMINV(RAND(),0,'Total-Smoothed'!$AG$2)</f>
        <v>1.0181687605976988</v>
      </c>
      <c r="P88" s="1">
        <f ca="1">P28+NORMINV(RAND(),0,'Total-Smoothed'!$AG$2)</f>
        <v>0.65619464993125753</v>
      </c>
      <c r="Q88" s="1">
        <f ca="1">Q28+NORMINV(RAND(),0,'Total-Smoothed'!$AG$2)</f>
        <v>0.94119598705789764</v>
      </c>
      <c r="R88" s="1">
        <f ca="1">R28+NORMINV(RAND(),0,'Total-Smoothed'!$AG$2)</f>
        <v>-1.2443866276755569E-2</v>
      </c>
      <c r="S88" s="1">
        <f ca="1">S28+NORMINV(RAND(),0,'Total-Smoothed'!$AG$2)</f>
        <v>5.0058535373965089E-2</v>
      </c>
      <c r="T88" s="1">
        <f ca="1">T28+NORMINV(RAND(),0,'Total-Smoothed'!$AG$2)</f>
        <v>-0.12637411562529594</v>
      </c>
      <c r="U88" s="1">
        <f ca="1">U28+NORMINV(RAND(),0,'Total-Smoothed'!$AG$2)</f>
        <v>1.0465321950364547E-2</v>
      </c>
      <c r="V88" s="1">
        <f ca="1">V28+NORMINV(RAND(),0,'Total-Smoothed'!$AG$2)</f>
        <v>0.27098873690873543</v>
      </c>
      <c r="W88" s="1">
        <f ca="1">W28+NORMINV(RAND(),0,'Total-Smoothed'!$AG$2)</f>
        <v>0.25884136352585363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1.6710840166345296E-2</v>
      </c>
      <c r="E89" s="1">
        <f ca="1">E29+NORMINV(RAND(),0,'Total-Smoothed'!$AG$2)</f>
        <v>0.15542849437024622</v>
      </c>
      <c r="F89" s="1">
        <f ca="1">F29+NORMINV(RAND(),0,'Total-Smoothed'!$AG$2)</f>
        <v>0.79402815660868631</v>
      </c>
      <c r="G89" s="1">
        <f ca="1">G29+NORMINV(RAND(),0,'Total-Smoothed'!$AG$2)</f>
        <v>0.187801911163756</v>
      </c>
      <c r="H89" s="1">
        <f ca="1">H29+NORMINV(RAND(),0,'Total-Smoothed'!$AG$2)</f>
        <v>3.9237390488303908E-2</v>
      </c>
      <c r="I89" s="1">
        <f ca="1">I29+NORMINV(RAND(),0,'Total-Smoothed'!$AG$2)</f>
        <v>-0.11233906286068253</v>
      </c>
      <c r="J89" s="1">
        <f ca="1">J29+NORMINV(RAND(),0,'Total-Smoothed'!$AG$2)</f>
        <v>3.9176350018230915E-2</v>
      </c>
      <c r="K89" s="1">
        <f ca="1">K29+NORMINV(RAND(),0,'Total-Smoothed'!$AG$2)</f>
        <v>3.9461799042523206E-2</v>
      </c>
      <c r="L89" s="1">
        <f ca="1">L29+NORMINV(RAND(),0,'Total-Smoothed'!$AG$2)</f>
        <v>-5.1142200547321444E-2</v>
      </c>
      <c r="M89" s="1">
        <f ca="1">M29+NORMINV(RAND(),0,'Total-Smoothed'!$AG$2)</f>
        <v>0.38170789569871255</v>
      </c>
      <c r="N89" s="1">
        <f ca="1">N29+NORMINV(RAND(),0,'Total-Smoothed'!$AG$2)</f>
        <v>0.15682280464186166</v>
      </c>
      <c r="O89" s="1">
        <f ca="1">O29+NORMINV(RAND(),0,'Total-Smoothed'!$AG$2)</f>
        <v>1.001849357040846</v>
      </c>
      <c r="P89" s="1">
        <f ca="1">P29+NORMINV(RAND(),0,'Total-Smoothed'!$AG$2)</f>
        <v>0.21991064833029189</v>
      </c>
      <c r="Q89" s="1">
        <f ca="1">Q29+NORMINV(RAND(),0,'Total-Smoothed'!$AG$2)</f>
        <v>0.28247106501522956</v>
      </c>
      <c r="R89" s="1">
        <f ca="1">R29+NORMINV(RAND(),0,'Total-Smoothed'!$AG$2)</f>
        <v>0.19599140458429748</v>
      </c>
      <c r="S89" s="1">
        <f ca="1">S29+NORMINV(RAND(),0,'Total-Smoothed'!$AG$2)</f>
        <v>9.3685301655171763E-2</v>
      </c>
      <c r="T89" s="1">
        <f ca="1">T29+NORMINV(RAND(),0,'Total-Smoothed'!$AG$2)</f>
        <v>-6.2192098060200388E-2</v>
      </c>
      <c r="U89" s="1">
        <f ca="1">U29+NORMINV(RAND(),0,'Total-Smoothed'!$AG$2)</f>
        <v>0.12605747149273899</v>
      </c>
      <c r="V89" s="1">
        <f ca="1">V29+NORMINV(RAND(),0,'Total-Smoothed'!$AG$2)</f>
        <v>1.0253252538163349</v>
      </c>
      <c r="W89" s="1">
        <f ca="1">W29+NORMINV(RAND(),0,'Total-Smoothed'!$AG$2)</f>
        <v>7.3123810861962998E-3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-6.7173142627426352E-3</v>
      </c>
      <c r="E90" s="1">
        <f ca="1">E30+NORMINV(RAND(),0,'Total-Smoothed'!$AG$2)</f>
        <v>2.3932980470025261E-2</v>
      </c>
      <c r="F90" s="1">
        <f ca="1">F30+NORMINV(RAND(),0,'Total-Smoothed'!$AG$2)</f>
        <v>0.14023194588677376</v>
      </c>
      <c r="G90" s="1">
        <f ca="1">G30+NORMINV(RAND(),0,'Total-Smoothed'!$AG$2)</f>
        <v>0.12769219122846467</v>
      </c>
      <c r="H90" s="1">
        <f ca="1">H30+NORMINV(RAND(),0,'Total-Smoothed'!$AG$2)</f>
        <v>-1.9398894921551155E-3</v>
      </c>
      <c r="I90" s="1">
        <f ca="1">I30+NORMINV(RAND(),0,'Total-Smoothed'!$AG$2)</f>
        <v>2.8134497154252834E-2</v>
      </c>
      <c r="J90" s="1">
        <f ca="1">J30+NORMINV(RAND(),0,'Total-Smoothed'!$AG$2)</f>
        <v>0.46816001298749044</v>
      </c>
      <c r="K90" s="1">
        <f ca="1">K30+NORMINV(RAND(),0,'Total-Smoothed'!$AG$2)</f>
        <v>0.1160575810367007</v>
      </c>
      <c r="L90" s="1">
        <f ca="1">L30+NORMINV(RAND(),0,'Total-Smoothed'!$AG$2)</f>
        <v>-3.9474103060485918E-2</v>
      </c>
      <c r="M90" s="1">
        <f ca="1">M30+NORMINV(RAND(),0,'Total-Smoothed'!$AG$2)</f>
        <v>0.58491928343123945</v>
      </c>
      <c r="N90" s="1">
        <f ca="1">N30+NORMINV(RAND(),0,'Total-Smoothed'!$AG$2)</f>
        <v>8.6456165867017626E-2</v>
      </c>
      <c r="O90" s="1">
        <f ca="1">O30+NORMINV(RAND(),0,'Total-Smoothed'!$AG$2)</f>
        <v>0.91506442101840912</v>
      </c>
      <c r="P90" s="1">
        <f ca="1">P30+NORMINV(RAND(),0,'Total-Smoothed'!$AG$2)</f>
        <v>-0.11177028638574006</v>
      </c>
      <c r="Q90" s="1">
        <f ca="1">Q30+NORMINV(RAND(),0,'Total-Smoothed'!$AG$2)</f>
        <v>7.4289927667163427E-2</v>
      </c>
      <c r="R90" s="1">
        <f ca="1">R30+NORMINV(RAND(),0,'Total-Smoothed'!$AG$2)</f>
        <v>8.0803040649341823E-2</v>
      </c>
      <c r="S90" s="1">
        <f ca="1">S30+NORMINV(RAND(),0,'Total-Smoothed'!$AG$2)</f>
        <v>0.29739763883028714</v>
      </c>
      <c r="T90" s="1">
        <f ca="1">T30+NORMINV(RAND(),0,'Total-Smoothed'!$AG$2)</f>
        <v>9.7893962524202363E-2</v>
      </c>
      <c r="U90" s="1">
        <f ca="1">U30+NORMINV(RAND(),0,'Total-Smoothed'!$AG$2)</f>
        <v>-7.991800133428513E-2</v>
      </c>
      <c r="V90" s="1">
        <f ca="1">V30+NORMINV(RAND(),0,'Total-Smoothed'!$AG$2)</f>
        <v>0.86113803704601988</v>
      </c>
      <c r="W90" s="1">
        <f ca="1">W30+NORMINV(RAND(),0,'Total-Smoothed'!$AG$2)</f>
        <v>0.30650253416918505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0.23255597799060249</v>
      </c>
      <c r="E91" s="1">
        <f ca="1">E31+NORMINV(RAND(),0,'Total-Smoothed'!$AG$2)</f>
        <v>0.37604363907219807</v>
      </c>
      <c r="F91" s="1">
        <f ca="1">F31+NORMINV(RAND(),0,'Total-Smoothed'!$AG$2)</f>
        <v>0.88793572364192208</v>
      </c>
      <c r="G91" s="1">
        <f ca="1">G31+NORMINV(RAND(),0,'Total-Smoothed'!$AG$2)</f>
        <v>1.0539881317177531</v>
      </c>
      <c r="H91" s="1">
        <f ca="1">H31+NORMINV(RAND(),0,'Total-Smoothed'!$AG$2)</f>
        <v>0.65113243186367809</v>
      </c>
      <c r="I91" s="1">
        <f ca="1">I31+NORMINV(RAND(),0,'Total-Smoothed'!$AG$2)</f>
        <v>5.3708792976797662E-2</v>
      </c>
      <c r="J91" s="1">
        <f ca="1">J31+NORMINV(RAND(),0,'Total-Smoothed'!$AG$2)</f>
        <v>0.87821246739151948</v>
      </c>
      <c r="K91" s="1">
        <f ca="1">K31+NORMINV(RAND(),0,'Total-Smoothed'!$AG$2)</f>
        <v>1.092774134404507</v>
      </c>
      <c r="L91" s="1">
        <f ca="1">L31+NORMINV(RAND(),0,'Total-Smoothed'!$AG$2)</f>
        <v>2.133943979486147E-2</v>
      </c>
      <c r="M91" s="1">
        <f ca="1">M31+NORMINV(RAND(),0,'Total-Smoothed'!$AG$2)</f>
        <v>0.86541480711722962</v>
      </c>
      <c r="N91" s="1">
        <f ca="1">N31+NORMINV(RAND(),0,'Total-Smoothed'!$AG$2)</f>
        <v>4.0357868957820051E-2</v>
      </c>
      <c r="O91" s="1">
        <f ca="1">O31+NORMINV(RAND(),0,'Total-Smoothed'!$AG$2)</f>
        <v>0.68025704374805895</v>
      </c>
      <c r="P91" s="1">
        <f ca="1">P31+NORMINV(RAND(),0,'Total-Smoothed'!$AG$2)</f>
        <v>7.1295041785965352E-2</v>
      </c>
      <c r="Q91" s="1">
        <f ca="1">Q31+NORMINV(RAND(),0,'Total-Smoothed'!$AG$2)</f>
        <v>0.90708433351849527</v>
      </c>
      <c r="R91" s="1">
        <f ca="1">R31+NORMINV(RAND(),0,'Total-Smoothed'!$AG$2)</f>
        <v>0.14125452147263623</v>
      </c>
      <c r="S91" s="1">
        <f ca="1">S31+NORMINV(RAND(),0,'Total-Smoothed'!$AG$2)</f>
        <v>-2.0182819055857087E-2</v>
      </c>
      <c r="T91" s="1">
        <f ca="1">T31+NORMINV(RAND(),0,'Total-Smoothed'!$AG$2)</f>
        <v>-7.0324522194872036E-2</v>
      </c>
      <c r="U91" s="1">
        <f ca="1">U31+NORMINV(RAND(),0,'Total-Smoothed'!$AG$2)</f>
        <v>0.7121648806204024</v>
      </c>
      <c r="V91" s="1">
        <f ca="1">V31+NORMINV(RAND(),0,'Total-Smoothed'!$AG$2)</f>
        <v>-9.3015138065861494E-2</v>
      </c>
      <c r="W91" s="1">
        <f ca="1">W31+NORMINV(RAND(),0,'Total-Smoothed'!$AG$2)</f>
        <v>-4.8081792854732186E-2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1.0009331599437858</v>
      </c>
      <c r="E92" s="1">
        <f ca="1">E32+NORMINV(RAND(),0,'Total-Smoothed'!$AG$2)</f>
        <v>-4.2099674847929092E-3</v>
      </c>
      <c r="F92" s="1">
        <f ca="1">F32+NORMINV(RAND(),0,'Total-Smoothed'!$AG$2)</f>
        <v>1.0960227267569798</v>
      </c>
      <c r="G92" s="1">
        <f ca="1">G32+NORMINV(RAND(),0,'Total-Smoothed'!$AG$2)</f>
        <v>-5.0908058106579071E-2</v>
      </c>
      <c r="H92" s="1">
        <f ca="1">H32+NORMINV(RAND(),0,'Total-Smoothed'!$AG$2)</f>
        <v>0.93896693396104292</v>
      </c>
      <c r="I92" s="1">
        <f ca="1">I32+NORMINV(RAND(),0,'Total-Smoothed'!$AG$2)</f>
        <v>0.10156410445192965</v>
      </c>
      <c r="J92" s="1">
        <f ca="1">J32+NORMINV(RAND(),0,'Total-Smoothed'!$AG$2)</f>
        <v>1.078887665608097E-2</v>
      </c>
      <c r="K92" s="1">
        <f ca="1">K32+NORMINV(RAND(),0,'Total-Smoothed'!$AG$2)</f>
        <v>1.0654395004328514</v>
      </c>
      <c r="L92" s="1">
        <f ca="1">L32+NORMINV(RAND(),0,'Total-Smoothed'!$AG$2)</f>
        <v>0.26550694787485868</v>
      </c>
      <c r="M92" s="1">
        <f ca="1">M32+NORMINV(RAND(),0,'Total-Smoothed'!$AG$2)</f>
        <v>-6.23932552801508E-2</v>
      </c>
      <c r="N92" s="1">
        <f ca="1">N32+NORMINV(RAND(),0,'Total-Smoothed'!$AG$2)</f>
        <v>0.17358526362540294</v>
      </c>
      <c r="O92" s="1">
        <f ca="1">O32+NORMINV(RAND(),0,'Total-Smoothed'!$AG$2)</f>
        <v>1.1370569864803595</v>
      </c>
      <c r="P92" s="1">
        <f ca="1">P32+NORMINV(RAND(),0,'Total-Smoothed'!$AG$2)</f>
        <v>1.1048289273076657</v>
      </c>
      <c r="Q92" s="1">
        <f ca="1">Q32+NORMINV(RAND(),0,'Total-Smoothed'!$AG$2)</f>
        <v>1.0483573577743155</v>
      </c>
      <c r="R92" s="1">
        <f ca="1">R32+NORMINV(RAND(),0,'Total-Smoothed'!$AG$2)</f>
        <v>0.14275199241008829</v>
      </c>
      <c r="S92" s="1">
        <f ca="1">S32+NORMINV(RAND(),0,'Total-Smoothed'!$AG$2)</f>
        <v>0.94790317551223591</v>
      </c>
      <c r="T92" s="1">
        <f ca="1">T32+NORMINV(RAND(),0,'Total-Smoothed'!$AG$2)</f>
        <v>6.1230349620295936E-2</v>
      </c>
      <c r="U92" s="1">
        <f ca="1">U32+NORMINV(RAND(),0,'Total-Smoothed'!$AG$2)</f>
        <v>-5.3222078259142547E-2</v>
      </c>
      <c r="V92" s="1">
        <f ca="1">V32+NORMINV(RAND(),0,'Total-Smoothed'!$AG$2)</f>
        <v>-4.1487770588165586E-2</v>
      </c>
      <c r="W92" s="1">
        <f ca="1">W32+NORMINV(RAND(),0,'Total-Smoothed'!$AG$2)</f>
        <v>0.95640733713417969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0.36100807664759671</v>
      </c>
      <c r="E93" s="1">
        <f ca="1">E33+NORMINV(RAND(),0,'Total-Smoothed'!$AG$2)</f>
        <v>1.2181345102886858</v>
      </c>
      <c r="F93" s="1">
        <f ca="1">F33+NORMINV(RAND(),0,'Total-Smoothed'!$AG$2)</f>
        <v>-5.0855076824754729E-2</v>
      </c>
      <c r="G93" s="1">
        <f ca="1">G33+NORMINV(RAND(),0,'Total-Smoothed'!$AG$2)</f>
        <v>0.11403422838808244</v>
      </c>
      <c r="H93" s="1">
        <f ca="1">H33+NORMINV(RAND(),0,'Total-Smoothed'!$AG$2)</f>
        <v>6.0618353921123823E-2</v>
      </c>
      <c r="I93" s="1">
        <f ca="1">I33+NORMINV(RAND(),0,'Total-Smoothed'!$AG$2)</f>
        <v>-7.0662880912957429E-2</v>
      </c>
      <c r="J93" s="1">
        <f ca="1">J33+NORMINV(RAND(),0,'Total-Smoothed'!$AG$2)</f>
        <v>0.46938884700537886</v>
      </c>
      <c r="K93" s="1">
        <f ca="1">K33+NORMINV(RAND(),0,'Total-Smoothed'!$AG$2)</f>
        <v>0.87484336091714643</v>
      </c>
      <c r="L93" s="1">
        <f ca="1">L33+NORMINV(RAND(),0,'Total-Smoothed'!$AG$2)</f>
        <v>-8.2278514314716722E-2</v>
      </c>
      <c r="M93" s="1">
        <f ca="1">M33+NORMINV(RAND(),0,'Total-Smoothed'!$AG$2)</f>
        <v>0.5567270471987521</v>
      </c>
      <c r="N93" s="1">
        <f ca="1">N33+NORMINV(RAND(),0,'Total-Smoothed'!$AG$2)</f>
        <v>9.991417392084459E-2</v>
      </c>
      <c r="O93" s="1">
        <f ca="1">O33+NORMINV(RAND(),0,'Total-Smoothed'!$AG$2)</f>
        <v>-5.4485426951648791E-2</v>
      </c>
      <c r="P93" s="1">
        <f ca="1">P33+NORMINV(RAND(),0,'Total-Smoothed'!$AG$2)</f>
        <v>7.2046564475504393E-2</v>
      </c>
      <c r="Q93" s="1">
        <f ca="1">Q33+NORMINV(RAND(),0,'Total-Smoothed'!$AG$2)</f>
        <v>0.40945446744088509</v>
      </c>
      <c r="R93" s="1">
        <f ca="1">R33+NORMINV(RAND(),0,'Total-Smoothed'!$AG$2)</f>
        <v>0.37040334072884951</v>
      </c>
      <c r="S93" s="1">
        <f ca="1">S33+NORMINV(RAND(),0,'Total-Smoothed'!$AG$2)</f>
        <v>-1.9417232854388393E-2</v>
      </c>
      <c r="T93" s="1">
        <f ca="1">T33+NORMINV(RAND(),0,'Total-Smoothed'!$AG$2)</f>
        <v>0.14769171567464262</v>
      </c>
      <c r="U93" s="1">
        <f ca="1">U33+NORMINV(RAND(),0,'Total-Smoothed'!$AG$2)</f>
        <v>1.0154871908553538</v>
      </c>
      <c r="V93" s="1">
        <f ca="1">V33+NORMINV(RAND(),0,'Total-Smoothed'!$AG$2)</f>
        <v>-0.181754591263728</v>
      </c>
      <c r="W93" s="1">
        <f ca="1">W33+NORMINV(RAND(),0,'Total-Smoothed'!$AG$2)</f>
        <v>9.9422490957952275E-2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4.854549224238984E-2</v>
      </c>
      <c r="E94" s="1">
        <f ca="1">E34+NORMINV(RAND(),0,'Total-Smoothed'!$AG$2)</f>
        <v>0.96179721978021215</v>
      </c>
      <c r="F94" s="1">
        <f ca="1">F34+NORMINV(RAND(),0,'Total-Smoothed'!$AG$2)</f>
        <v>0.24023752010888264</v>
      </c>
      <c r="G94" s="1">
        <f ca="1">G34+NORMINV(RAND(),0,'Total-Smoothed'!$AG$2)</f>
        <v>0.91022949771525885</v>
      </c>
      <c r="H94" s="1">
        <f ca="1">H34+NORMINV(RAND(),0,'Total-Smoothed'!$AG$2)</f>
        <v>1.0283963310192319</v>
      </c>
      <c r="I94" s="1">
        <f ca="1">I34+NORMINV(RAND(),0,'Total-Smoothed'!$AG$2)</f>
        <v>0.2305104092911674</v>
      </c>
      <c r="J94" s="1">
        <f ca="1">J34+NORMINV(RAND(),0,'Total-Smoothed'!$AG$2)</f>
        <v>0.10047048076849854</v>
      </c>
      <c r="K94" s="1">
        <f ca="1">K34+NORMINV(RAND(),0,'Total-Smoothed'!$AG$2)</f>
        <v>0.235483115167611</v>
      </c>
      <c r="L94" s="1">
        <f ca="1">L34+NORMINV(RAND(),0,'Total-Smoothed'!$AG$2)</f>
        <v>0.29422032769965767</v>
      </c>
      <c r="M94" s="1">
        <f ca="1">M34+NORMINV(RAND(),0,'Total-Smoothed'!$AG$2)</f>
        <v>0.25525201452311108</v>
      </c>
      <c r="N94" s="1">
        <f ca="1">N34+NORMINV(RAND(),0,'Total-Smoothed'!$AG$2)</f>
        <v>-5.4818094351272301E-2</v>
      </c>
      <c r="O94" s="1">
        <f ca="1">O34+NORMINV(RAND(),0,'Total-Smoothed'!$AG$2)</f>
        <v>-9.9875607284988496E-2</v>
      </c>
      <c r="P94" s="1">
        <f ca="1">P34+NORMINV(RAND(),0,'Total-Smoothed'!$AG$2)</f>
        <v>0.41860092671529164</v>
      </c>
      <c r="Q94" s="1">
        <f ca="1">Q34+NORMINV(RAND(),0,'Total-Smoothed'!$AG$2)</f>
        <v>0.95320664767857821</v>
      </c>
      <c r="R94" s="1">
        <f ca="1">R34+NORMINV(RAND(),0,'Total-Smoothed'!$AG$2)</f>
        <v>0.25760728256237003</v>
      </c>
      <c r="S94" s="1">
        <f ca="1">S34+NORMINV(RAND(),0,'Total-Smoothed'!$AG$2)</f>
        <v>4.7501272091090042E-2</v>
      </c>
      <c r="T94" s="1">
        <f ca="1">T34+NORMINV(RAND(),0,'Total-Smoothed'!$AG$2)</f>
        <v>1.7176228841585331E-3</v>
      </c>
      <c r="U94" s="1">
        <f ca="1">U34+NORMINV(RAND(),0,'Total-Smoothed'!$AG$2)</f>
        <v>-2.478683687506452E-2</v>
      </c>
      <c r="V94" s="1">
        <f ca="1">V34+NORMINV(RAND(),0,'Total-Smoothed'!$AG$2)</f>
        <v>0.23033585795423439</v>
      </c>
      <c r="W94" s="1">
        <f ca="1">W34+NORMINV(RAND(),0,'Total-Smoothed'!$AG$2)</f>
        <v>0.20685505772946972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1.0171341935413281</v>
      </c>
      <c r="E95" s="1">
        <f ca="1">E35+NORMINV(RAND(),0,'Total-Smoothed'!$AG$2)</f>
        <v>0.27233057975546793</v>
      </c>
      <c r="F95" s="1">
        <f ca="1">F35+NORMINV(RAND(),0,'Total-Smoothed'!$AG$2)</f>
        <v>0.77951166878439815</v>
      </c>
      <c r="G95" s="1">
        <f ca="1">G35+NORMINV(RAND(),0,'Total-Smoothed'!$AG$2)</f>
        <v>8.9592792728828488E-2</v>
      </c>
      <c r="H95" s="1">
        <f ca="1">H35+NORMINV(RAND(),0,'Total-Smoothed'!$AG$2)</f>
        <v>0.81013518237111315</v>
      </c>
      <c r="I95" s="1">
        <f ca="1">I35+NORMINV(RAND(),0,'Total-Smoothed'!$AG$2)</f>
        <v>-5.9630614291997348E-2</v>
      </c>
      <c r="J95" s="1">
        <f ca="1">J35+NORMINV(RAND(),0,'Total-Smoothed'!$AG$2)</f>
        <v>0.45527120264525844</v>
      </c>
      <c r="K95" s="1">
        <f ca="1">K35+NORMINV(RAND(),0,'Total-Smoothed'!$AG$2)</f>
        <v>1.2563864977266745</v>
      </c>
      <c r="L95" s="1">
        <f ca="1">L35+NORMINV(RAND(),0,'Total-Smoothed'!$AG$2)</f>
        <v>0.11039865281427788</v>
      </c>
      <c r="M95" s="1">
        <f ca="1">M35+NORMINV(RAND(),0,'Total-Smoothed'!$AG$2)</f>
        <v>4.4767852884068898E-2</v>
      </c>
      <c r="N95" s="1">
        <f ca="1">N35+NORMINV(RAND(),0,'Total-Smoothed'!$AG$2)</f>
        <v>-1.6380321881863079E-2</v>
      </c>
      <c r="O95" s="1">
        <f ca="1">O35+NORMINV(RAND(),0,'Total-Smoothed'!$AG$2)</f>
        <v>0.13089282172635452</v>
      </c>
      <c r="P95" s="1">
        <f ca="1">P35+NORMINV(RAND(),0,'Total-Smoothed'!$AG$2)</f>
        <v>0.10937286097941701</v>
      </c>
      <c r="Q95" s="1">
        <f ca="1">Q35+NORMINV(RAND(),0,'Total-Smoothed'!$AG$2)</f>
        <v>0.91906672321089888</v>
      </c>
      <c r="R95" s="1">
        <f ca="1">R35+NORMINV(RAND(),0,'Total-Smoothed'!$AG$2)</f>
        <v>0.15872338314625298</v>
      </c>
      <c r="S95" s="1">
        <f ca="1">S35+NORMINV(RAND(),0,'Total-Smoothed'!$AG$2)</f>
        <v>1.5708433203735106E-2</v>
      </c>
      <c r="T95" s="1">
        <f ca="1">T35+NORMINV(RAND(),0,'Total-Smoothed'!$AG$2)</f>
        <v>0.14462440086894413</v>
      </c>
      <c r="U95" s="1">
        <f ca="1">U35+NORMINV(RAND(),0,'Total-Smoothed'!$AG$2)</f>
        <v>-3.2446023177522126E-2</v>
      </c>
      <c r="V95" s="1">
        <f ca="1">V35+NORMINV(RAND(),0,'Total-Smoothed'!$AG$2)</f>
        <v>0.15015768228013662</v>
      </c>
      <c r="W95" s="1">
        <f ca="1">W35+NORMINV(RAND(),0,'Total-Smoothed'!$AG$2)</f>
        <v>0.54818888708161806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0.70847269845499805</v>
      </c>
      <c r="E96" s="1">
        <f ca="1">E36+NORMINV(RAND(),0,'Total-Smoothed'!$AG$2)</f>
        <v>1.0953092119488499</v>
      </c>
      <c r="F96" s="1">
        <f ca="1">F36+NORMINV(RAND(),0,'Total-Smoothed'!$AG$2)</f>
        <v>0.95040626617364998</v>
      </c>
      <c r="G96" s="1">
        <f ca="1">G36+NORMINV(RAND(),0,'Total-Smoothed'!$AG$2)</f>
        <v>1.1163538592320956</v>
      </c>
      <c r="H96" s="1">
        <f ca="1">H36+NORMINV(RAND(),0,'Total-Smoothed'!$AG$2)</f>
        <v>1.077767100660395</v>
      </c>
      <c r="I96" s="1">
        <f ca="1">I36+NORMINV(RAND(),0,'Total-Smoothed'!$AG$2)</f>
        <v>-4.0661071096373194E-2</v>
      </c>
      <c r="J96" s="1">
        <f ca="1">J36+NORMINV(RAND(),0,'Total-Smoothed'!$AG$2)</f>
        <v>0.4604182135780045</v>
      </c>
      <c r="K96" s="1">
        <f ca="1">K36+NORMINV(RAND(),0,'Total-Smoothed'!$AG$2)</f>
        <v>0.81841258492171121</v>
      </c>
      <c r="L96" s="1">
        <f ca="1">L36+NORMINV(RAND(),0,'Total-Smoothed'!$AG$2)</f>
        <v>1.140103218192795</v>
      </c>
      <c r="M96" s="1">
        <f ca="1">M36+NORMINV(RAND(),0,'Total-Smoothed'!$AG$2)</f>
        <v>0.56401830235693007</v>
      </c>
      <c r="N96" s="1">
        <f ca="1">N36+NORMINV(RAND(),0,'Total-Smoothed'!$AG$2)</f>
        <v>0.21920444515215165</v>
      </c>
      <c r="O96" s="1">
        <f ca="1">O36+NORMINV(RAND(),0,'Total-Smoothed'!$AG$2)</f>
        <v>-3.9206799454362486E-2</v>
      </c>
      <c r="P96" s="1">
        <f ca="1">P36+NORMINV(RAND(),0,'Total-Smoothed'!$AG$2)</f>
        <v>0.9581291471665514</v>
      </c>
      <c r="Q96" s="1">
        <f ca="1">Q36+NORMINV(RAND(),0,'Total-Smoothed'!$AG$2)</f>
        <v>0.85200982167893702</v>
      </c>
      <c r="R96" s="1">
        <f ca="1">R36+NORMINV(RAND(),0,'Total-Smoothed'!$AG$2)</f>
        <v>0.13096754436033917</v>
      </c>
      <c r="S96" s="1">
        <f ca="1">S36+NORMINV(RAND(),0,'Total-Smoothed'!$AG$2)</f>
        <v>-0.15494654145547532</v>
      </c>
      <c r="T96" s="1">
        <f ca="1">T36+NORMINV(RAND(),0,'Total-Smoothed'!$AG$2)</f>
        <v>7.166906844385397E-2</v>
      </c>
      <c r="U96" s="1">
        <f ca="1">U36+NORMINV(RAND(),0,'Total-Smoothed'!$AG$2)</f>
        <v>1.0681864826762992</v>
      </c>
      <c r="V96" s="1">
        <f ca="1">V36+NORMINV(RAND(),0,'Total-Smoothed'!$AG$2)</f>
        <v>-0.10876988848091672</v>
      </c>
      <c r="W96" s="1">
        <f ca="1">W36+NORMINV(RAND(),0,'Total-Smoothed'!$AG$2)</f>
        <v>0.89502951839317779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1.0002279171515511</v>
      </c>
      <c r="E97" s="1">
        <f ca="1">E37+NORMINV(RAND(),0,'Total-Smoothed'!$AG$2)</f>
        <v>0.73507729073974348</v>
      </c>
      <c r="F97" s="1">
        <f ca="1">F37+NORMINV(RAND(),0,'Total-Smoothed'!$AG$2)</f>
        <v>1.0084689224556207</v>
      </c>
      <c r="G97" s="1">
        <f ca="1">G37+NORMINV(RAND(),0,'Total-Smoothed'!$AG$2)</f>
        <v>0.87062877171134845</v>
      </c>
      <c r="H97" s="1">
        <f ca="1">H37+NORMINV(RAND(),0,'Total-Smoothed'!$AG$2)</f>
        <v>0.9762488550070253</v>
      </c>
      <c r="I97" s="1">
        <f ca="1">I37+NORMINV(RAND(),0,'Total-Smoothed'!$AG$2)</f>
        <v>0.23467462945101719</v>
      </c>
      <c r="J97" s="1">
        <f ca="1">J37+NORMINV(RAND(),0,'Total-Smoothed'!$AG$2)</f>
        <v>9.1785105420063962E-2</v>
      </c>
      <c r="K97" s="1">
        <f ca="1">K37+NORMINV(RAND(),0,'Total-Smoothed'!$AG$2)</f>
        <v>0.77381567549998576</v>
      </c>
      <c r="L97" s="1">
        <f ca="1">L37+NORMINV(RAND(),0,'Total-Smoothed'!$AG$2)</f>
        <v>0.8453888574052526</v>
      </c>
      <c r="M97" s="1">
        <f ca="1">M37+NORMINV(RAND(),0,'Total-Smoothed'!$AG$2)</f>
        <v>-0.12016737598099403</v>
      </c>
      <c r="N97" s="1">
        <f ca="1">N37+NORMINV(RAND(),0,'Total-Smoothed'!$AG$2)</f>
        <v>0.17909893780688896</v>
      </c>
      <c r="O97" s="1">
        <f ca="1">O37+NORMINV(RAND(),0,'Total-Smoothed'!$AG$2)</f>
        <v>-8.1741541077599914E-2</v>
      </c>
      <c r="P97" s="1">
        <f ca="1">P37+NORMINV(RAND(),0,'Total-Smoothed'!$AG$2)</f>
        <v>0.92563879699052332</v>
      </c>
      <c r="Q97" s="1">
        <f ca="1">Q37+NORMINV(RAND(),0,'Total-Smoothed'!$AG$2)</f>
        <v>4.772943334613064E-2</v>
      </c>
      <c r="R97" s="1">
        <f ca="1">R37+NORMINV(RAND(),0,'Total-Smoothed'!$AG$2)</f>
        <v>1.0292125227219175</v>
      </c>
      <c r="S97" s="1">
        <f ca="1">S37+NORMINV(RAND(),0,'Total-Smoothed'!$AG$2)</f>
        <v>0.99193521128208839</v>
      </c>
      <c r="T97" s="1">
        <f ca="1">T37+NORMINV(RAND(),0,'Total-Smoothed'!$AG$2)</f>
        <v>2.5281557144389212E-2</v>
      </c>
      <c r="U97" s="1">
        <f ca="1">U37+NORMINV(RAND(),0,'Total-Smoothed'!$AG$2)</f>
        <v>0.91111550654235007</v>
      </c>
      <c r="V97" s="1">
        <f ca="1">V37+NORMINV(RAND(),0,'Total-Smoothed'!$AG$2)</f>
        <v>0.51750285120258144</v>
      </c>
      <c r="W97" s="1">
        <f ca="1">W37+NORMINV(RAND(),0,'Total-Smoothed'!$AG$2)</f>
        <v>0.91605668684854813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0.84750778142565386</v>
      </c>
      <c r="E98" s="1">
        <f ca="1">E38+NORMINV(RAND(),0,'Total-Smoothed'!$AG$2)</f>
        <v>0.94675736619643869</v>
      </c>
      <c r="F98" s="1">
        <f ca="1">F38+NORMINV(RAND(),0,'Total-Smoothed'!$AG$2)</f>
        <v>0.97058928388620558</v>
      </c>
      <c r="G98" s="1">
        <f ca="1">G38+NORMINV(RAND(),0,'Total-Smoothed'!$AG$2)</f>
        <v>0.13265804832274655</v>
      </c>
      <c r="H98" s="1">
        <f ca="1">H38+NORMINV(RAND(),0,'Total-Smoothed'!$AG$2)</f>
        <v>0.51832676487385454</v>
      </c>
      <c r="I98" s="1">
        <f ca="1">I38+NORMINV(RAND(),0,'Total-Smoothed'!$AG$2)</f>
        <v>-3.043223806126915E-2</v>
      </c>
      <c r="J98" s="1">
        <f ca="1">J38+NORMINV(RAND(),0,'Total-Smoothed'!$AG$2)</f>
        <v>0.26598155626995235</v>
      </c>
      <c r="K98" s="1">
        <f ca="1">K38+NORMINV(RAND(),0,'Total-Smoothed'!$AG$2)</f>
        <v>0.89780496891661243</v>
      </c>
      <c r="L98" s="1">
        <f ca="1">L38+NORMINV(RAND(),0,'Total-Smoothed'!$AG$2)</f>
        <v>0.76498448258453866</v>
      </c>
      <c r="M98" s="1">
        <f ca="1">M38+NORMINV(RAND(),0,'Total-Smoothed'!$AG$2)</f>
        <v>2.1875848852471597E-3</v>
      </c>
      <c r="N98" s="1">
        <f ca="1">N38+NORMINV(RAND(),0,'Total-Smoothed'!$AG$2)</f>
        <v>-4.7164795450899355E-2</v>
      </c>
      <c r="O98" s="1">
        <f ca="1">O38+NORMINV(RAND(),0,'Total-Smoothed'!$AG$2)</f>
        <v>3.8274551014978189E-2</v>
      </c>
      <c r="P98" s="1">
        <f ca="1">P38+NORMINV(RAND(),0,'Total-Smoothed'!$AG$2)</f>
        <v>5.9776691136315036E-2</v>
      </c>
      <c r="Q98" s="1">
        <f ca="1">Q38+NORMINV(RAND(),0,'Total-Smoothed'!$AG$2)</f>
        <v>0.14976902079952459</v>
      </c>
      <c r="R98" s="1">
        <f ca="1">R38+NORMINV(RAND(),0,'Total-Smoothed'!$AG$2)</f>
        <v>0.95151110612425505</v>
      </c>
      <c r="S98" s="1">
        <f ca="1">S38+NORMINV(RAND(),0,'Total-Smoothed'!$AG$2)</f>
        <v>0.91596182771066659</v>
      </c>
      <c r="T98" s="1">
        <f ca="1">T38+NORMINV(RAND(),0,'Total-Smoothed'!$AG$2)</f>
        <v>-8.5719647190201947E-2</v>
      </c>
      <c r="U98" s="1">
        <f ca="1">U38+NORMINV(RAND(),0,'Total-Smoothed'!$AG$2)</f>
        <v>0.92359434529417617</v>
      </c>
      <c r="V98" s="1">
        <f ca="1">V38+NORMINV(RAND(),0,'Total-Smoothed'!$AG$2)</f>
        <v>0.87562813170761278</v>
      </c>
      <c r="W98" s="1">
        <f ca="1">W38+NORMINV(RAND(),0,'Total-Smoothed'!$AG$2)</f>
        <v>0.51105441589124334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5.8693777424643018E-2</v>
      </c>
      <c r="E99" s="1">
        <f ca="1">E39+NORMINV(RAND(),0,'Total-Smoothed'!$AG$2)</f>
        <v>-0.1007804618998753</v>
      </c>
      <c r="F99" s="1">
        <f ca="1">F39+NORMINV(RAND(),0,'Total-Smoothed'!$AG$2)</f>
        <v>1.033072766999162</v>
      </c>
      <c r="G99" s="1">
        <f ca="1">G39+NORMINV(RAND(),0,'Total-Smoothed'!$AG$2)</f>
        <v>0.91722105593710701</v>
      </c>
      <c r="H99" s="1">
        <f ca="1">H39+NORMINV(RAND(),0,'Total-Smoothed'!$AG$2)</f>
        <v>0.86563534154115451</v>
      </c>
      <c r="I99" s="1">
        <f ca="1">I39+NORMINV(RAND(),0,'Total-Smoothed'!$AG$2)</f>
        <v>3.9851790393938311E-2</v>
      </c>
      <c r="J99" s="1">
        <f ca="1">J39+NORMINV(RAND(),0,'Total-Smoothed'!$AG$2)</f>
        <v>0.9315794046144823</v>
      </c>
      <c r="K99" s="1">
        <f ca="1">K39+NORMINV(RAND(),0,'Total-Smoothed'!$AG$2)</f>
        <v>1.0939409869561925</v>
      </c>
      <c r="L99" s="1">
        <f ca="1">L39+NORMINV(RAND(),0,'Total-Smoothed'!$AG$2)</f>
        <v>0.9454271269298824</v>
      </c>
      <c r="M99" s="1">
        <f ca="1">M39+NORMINV(RAND(),0,'Total-Smoothed'!$AG$2)</f>
        <v>0.97142041401857215</v>
      </c>
      <c r="N99" s="1">
        <f ca="1">N39+NORMINV(RAND(),0,'Total-Smoothed'!$AG$2)</f>
        <v>1.7191587947543288E-2</v>
      </c>
      <c r="O99" s="1">
        <f ca="1">O39+NORMINV(RAND(),0,'Total-Smoothed'!$AG$2)</f>
        <v>1.1870126879887781</v>
      </c>
      <c r="P99" s="1">
        <f ca="1">P39+NORMINV(RAND(),0,'Total-Smoothed'!$AG$2)</f>
        <v>1.1077718978328015</v>
      </c>
      <c r="Q99" s="1">
        <f ca="1">Q39+NORMINV(RAND(),0,'Total-Smoothed'!$AG$2)</f>
        <v>8.7083075548262764E-2</v>
      </c>
      <c r="R99" s="1">
        <f ca="1">R39+NORMINV(RAND(),0,'Total-Smoothed'!$AG$2)</f>
        <v>4.2965666708925571E-2</v>
      </c>
      <c r="S99" s="1">
        <f ca="1">S39+NORMINV(RAND(),0,'Total-Smoothed'!$AG$2)</f>
        <v>1.0633737622860777</v>
      </c>
      <c r="T99" s="1">
        <f ca="1">T39+NORMINV(RAND(),0,'Total-Smoothed'!$AG$2)</f>
        <v>5.9301350073172644E-2</v>
      </c>
      <c r="U99" s="1">
        <f ca="1">U39+NORMINV(RAND(),0,'Total-Smoothed'!$AG$2)</f>
        <v>1.0083874367079222</v>
      </c>
      <c r="V99" s="1">
        <f ca="1">V39+NORMINV(RAND(),0,'Total-Smoothed'!$AG$2)</f>
        <v>1.4501291536324852E-2</v>
      </c>
      <c r="W99" s="1">
        <f ca="1">W39+NORMINV(RAND(),0,'Total-Smoothed'!$AG$2)</f>
        <v>1.1050555820751913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-6.1676922949941641E-2</v>
      </c>
      <c r="E100" s="1">
        <f ca="1">E40+NORMINV(RAND(),0,'Total-Smoothed'!$AG$2)</f>
        <v>1.0128711594857216</v>
      </c>
      <c r="F100" s="1">
        <f ca="1">F40+NORMINV(RAND(),0,'Total-Smoothed'!$AG$2)</f>
        <v>1.0032783766233677</v>
      </c>
      <c r="G100" s="1">
        <f ca="1">G40+NORMINV(RAND(),0,'Total-Smoothed'!$AG$2)</f>
        <v>1.0192425231477706</v>
      </c>
      <c r="H100" s="1">
        <f ca="1">H40+NORMINV(RAND(),0,'Total-Smoothed'!$AG$2)</f>
        <v>-7.3621464565348238E-2</v>
      </c>
      <c r="I100" s="1">
        <f ca="1">I40+NORMINV(RAND(),0,'Total-Smoothed'!$AG$2)</f>
        <v>0.12294168956440843</v>
      </c>
      <c r="J100" s="1">
        <f ca="1">J40+NORMINV(RAND(),0,'Total-Smoothed'!$AG$2)</f>
        <v>-6.1360419523637383E-3</v>
      </c>
      <c r="K100" s="1">
        <f ca="1">K40+NORMINV(RAND(),0,'Total-Smoothed'!$AG$2)</f>
        <v>5.0169246883452909E-2</v>
      </c>
      <c r="L100" s="1">
        <f ca="1">L40+NORMINV(RAND(),0,'Total-Smoothed'!$AG$2)</f>
        <v>0.97084369741062615</v>
      </c>
      <c r="M100" s="1">
        <f ca="1">M40+NORMINV(RAND(),0,'Total-Smoothed'!$AG$2)</f>
        <v>0.63246526115783253</v>
      </c>
      <c r="N100" s="1">
        <f ca="1">N40+NORMINV(RAND(),0,'Total-Smoothed'!$AG$2)</f>
        <v>0.2532624630604976</v>
      </c>
      <c r="O100" s="1">
        <f ca="1">O40+NORMINV(RAND(),0,'Total-Smoothed'!$AG$2)</f>
        <v>0.98763595238845547</v>
      </c>
      <c r="P100" s="1">
        <f ca="1">P40+NORMINV(RAND(),0,'Total-Smoothed'!$AG$2)</f>
        <v>0.99698307077567461</v>
      </c>
      <c r="Q100" s="1">
        <f ca="1">Q40+NORMINV(RAND(),0,'Total-Smoothed'!$AG$2)</f>
        <v>4.3248423562151882E-2</v>
      </c>
      <c r="R100" s="1">
        <f ca="1">R40+NORMINV(RAND(),0,'Total-Smoothed'!$AG$2)</f>
        <v>-9.7285252042566425E-2</v>
      </c>
      <c r="S100" s="1">
        <f ca="1">S40+NORMINV(RAND(),0,'Total-Smoothed'!$AG$2)</f>
        <v>0.17048747938209768</v>
      </c>
      <c r="T100" s="1">
        <f ca="1">T40+NORMINV(RAND(),0,'Total-Smoothed'!$AG$2)</f>
        <v>-0.23524447445787655</v>
      </c>
      <c r="U100" s="1">
        <f ca="1">U40+NORMINV(RAND(),0,'Total-Smoothed'!$AG$2)</f>
        <v>1.0545339793270978</v>
      </c>
      <c r="V100" s="1">
        <f ca="1">V40+NORMINV(RAND(),0,'Total-Smoothed'!$AG$2)</f>
        <v>9.9600583743810381E-2</v>
      </c>
      <c r="W100" s="1">
        <f ca="1">W40+NORMINV(RAND(),0,'Total-Smoothed'!$AG$2)</f>
        <v>0.10518444886504499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0.34158929299512764</v>
      </c>
      <c r="E101" s="1">
        <f ca="1">E41+NORMINV(RAND(),0,'Total-Smoothed'!$AG$2)</f>
        <v>0.4515976916925204</v>
      </c>
      <c r="F101" s="1">
        <f ca="1">F41+NORMINV(RAND(),0,'Total-Smoothed'!$AG$2)</f>
        <v>0.60097410541198315</v>
      </c>
      <c r="G101" s="1">
        <f ca="1">G41+NORMINV(RAND(),0,'Total-Smoothed'!$AG$2)</f>
        <v>0.2236820047170763</v>
      </c>
      <c r="H101" s="1">
        <f ca="1">H41+NORMINV(RAND(),0,'Total-Smoothed'!$AG$2)</f>
        <v>0.1080114458169471</v>
      </c>
      <c r="I101" s="1">
        <f ca="1">I41+NORMINV(RAND(),0,'Total-Smoothed'!$AG$2)</f>
        <v>1.3846867524322744E-2</v>
      </c>
      <c r="J101" s="1">
        <f ca="1">J41+NORMINV(RAND(),0,'Total-Smoothed'!$AG$2)</f>
        <v>-0.16120175654593855</v>
      </c>
      <c r="K101" s="1">
        <f ca="1">K41+NORMINV(RAND(),0,'Total-Smoothed'!$AG$2)</f>
        <v>2.1911499262156853E-2</v>
      </c>
      <c r="L101" s="1">
        <f ca="1">L41+NORMINV(RAND(),0,'Total-Smoothed'!$AG$2)</f>
        <v>0.35116391827878857</v>
      </c>
      <c r="M101" s="1">
        <f ca="1">M41+NORMINV(RAND(),0,'Total-Smoothed'!$AG$2)</f>
        <v>2.9413871022748936E-2</v>
      </c>
      <c r="N101" s="1">
        <f ca="1">N41+NORMINV(RAND(),0,'Total-Smoothed'!$AG$2)</f>
        <v>-0.17803516848766351</v>
      </c>
      <c r="O101" s="1">
        <f ca="1">O41+NORMINV(RAND(),0,'Total-Smoothed'!$AG$2)</f>
        <v>4.8048660632269154E-2</v>
      </c>
      <c r="P101" s="1">
        <f ca="1">P41+NORMINV(RAND(),0,'Total-Smoothed'!$AG$2)</f>
        <v>-8.4408240780271641E-4</v>
      </c>
      <c r="Q101" s="1">
        <f ca="1">Q41+NORMINV(RAND(),0,'Total-Smoothed'!$AG$2)</f>
        <v>6.482166166146773E-2</v>
      </c>
      <c r="R101" s="1">
        <f ca="1">R41+NORMINV(RAND(),0,'Total-Smoothed'!$AG$2)</f>
        <v>0.97768076914262614</v>
      </c>
      <c r="S101" s="1">
        <f ca="1">S41+NORMINV(RAND(),0,'Total-Smoothed'!$AG$2)</f>
        <v>0.68620947313327818</v>
      </c>
      <c r="T101" s="1">
        <f ca="1">T41+NORMINV(RAND(),0,'Total-Smoothed'!$AG$2)</f>
        <v>8.5453280250210178E-3</v>
      </c>
      <c r="U101" s="1">
        <f ca="1">U41+NORMINV(RAND(),0,'Total-Smoothed'!$AG$2)</f>
        <v>0.8750464415569017</v>
      </c>
      <c r="V101" s="1">
        <f ca="1">V41+NORMINV(RAND(),0,'Total-Smoothed'!$AG$2)</f>
        <v>0.92925177061135611</v>
      </c>
      <c r="W101" s="1">
        <f ca="1">W41+NORMINV(RAND(),0,'Total-Smoothed'!$AG$2)</f>
        <v>0.14576041139476115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1.0952795098744486</v>
      </c>
      <c r="E102" s="1">
        <f ca="1">E42+NORMINV(RAND(),0,'Total-Smoothed'!$AG$2)</f>
        <v>-7.7859346101764842E-2</v>
      </c>
      <c r="F102" s="1">
        <f ca="1">F42+NORMINV(RAND(),0,'Total-Smoothed'!$AG$2)</f>
        <v>0.92007504732646839</v>
      </c>
      <c r="G102" s="1">
        <f ca="1">G42+NORMINV(RAND(),0,'Total-Smoothed'!$AG$2)</f>
        <v>0.90394108351485258</v>
      </c>
      <c r="H102" s="1">
        <f ca="1">H42+NORMINV(RAND(),0,'Total-Smoothed'!$AG$2)</f>
        <v>1.031563851580577</v>
      </c>
      <c r="I102" s="1">
        <f ca="1">I42+NORMINV(RAND(),0,'Total-Smoothed'!$AG$2)</f>
        <v>-3.2799544384147103E-2</v>
      </c>
      <c r="J102" s="1">
        <f ca="1">J42+NORMINV(RAND(),0,'Total-Smoothed'!$AG$2)</f>
        <v>0.9768891468479326</v>
      </c>
      <c r="K102" s="1">
        <f ca="1">K42+NORMINV(RAND(),0,'Total-Smoothed'!$AG$2)</f>
        <v>0.86223977001785457</v>
      </c>
      <c r="L102" s="1">
        <f ca="1">L42+NORMINV(RAND(),0,'Total-Smoothed'!$AG$2)</f>
        <v>0.37642126728964531</v>
      </c>
      <c r="M102" s="1">
        <f ca="1">M42+NORMINV(RAND(),0,'Total-Smoothed'!$AG$2)</f>
        <v>0.82091114882158145</v>
      </c>
      <c r="N102" s="1">
        <f ca="1">N42+NORMINV(RAND(),0,'Total-Smoothed'!$AG$2)</f>
        <v>0.11230145076933629</v>
      </c>
      <c r="O102" s="1">
        <f ca="1">O42+NORMINV(RAND(),0,'Total-Smoothed'!$AG$2)</f>
        <v>0.17059431143503423</v>
      </c>
      <c r="P102" s="1">
        <f ca="1">P42+NORMINV(RAND(),0,'Total-Smoothed'!$AG$2)</f>
        <v>1.3538305523790255E-2</v>
      </c>
      <c r="Q102" s="1">
        <f ca="1">Q42+NORMINV(RAND(),0,'Total-Smoothed'!$AG$2)</f>
        <v>1.0154204194677718</v>
      </c>
      <c r="R102" s="1">
        <f ca="1">R42+NORMINV(RAND(),0,'Total-Smoothed'!$AG$2)</f>
        <v>0.97348532845861924</v>
      </c>
      <c r="S102" s="1">
        <f ca="1">S42+NORMINV(RAND(),0,'Total-Smoothed'!$AG$2)</f>
        <v>0.10226008388122171</v>
      </c>
      <c r="T102" s="1">
        <f ca="1">T42+NORMINV(RAND(),0,'Total-Smoothed'!$AG$2)</f>
        <v>0.1590632330215736</v>
      </c>
      <c r="U102" s="1">
        <f ca="1">U42+NORMINV(RAND(),0,'Total-Smoothed'!$AG$2)</f>
        <v>1.0189797141247869</v>
      </c>
      <c r="V102" s="1">
        <f ca="1">V42+NORMINV(RAND(),0,'Total-Smoothed'!$AG$2)</f>
        <v>-8.4653881359094782E-2</v>
      </c>
      <c r="W102" s="1">
        <f ca="1">W42+NORMINV(RAND(),0,'Total-Smoothed'!$AG$2)</f>
        <v>5.8716109464851743E-2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0.90612583153161486</v>
      </c>
      <c r="E103" s="1">
        <f ca="1">E43+NORMINV(RAND(),0,'Total-Smoothed'!$AG$2)</f>
        <v>0.76224835176228878</v>
      </c>
      <c r="F103" s="1">
        <f ca="1">F43+NORMINV(RAND(),0,'Total-Smoothed'!$AG$2)</f>
        <v>1.1685677809209463</v>
      </c>
      <c r="G103" s="1">
        <f ca="1">G43+NORMINV(RAND(),0,'Total-Smoothed'!$AG$2)</f>
        <v>-0.10336790874386725</v>
      </c>
      <c r="H103" s="1">
        <f ca="1">H43+NORMINV(RAND(),0,'Total-Smoothed'!$AG$2)</f>
        <v>1.6903955787025575E-2</v>
      </c>
      <c r="I103" s="1">
        <f ca="1">I43+NORMINV(RAND(),0,'Total-Smoothed'!$AG$2)</f>
        <v>0.12914870671755146</v>
      </c>
      <c r="J103" s="1">
        <f ca="1">J43+NORMINV(RAND(),0,'Total-Smoothed'!$AG$2)</f>
        <v>0.18893965291380813</v>
      </c>
      <c r="K103" s="1">
        <f ca="1">K43+NORMINV(RAND(),0,'Total-Smoothed'!$AG$2)</f>
        <v>2.0909598935195818E-2</v>
      </c>
      <c r="L103" s="1">
        <f ca="1">L43+NORMINV(RAND(),0,'Total-Smoothed'!$AG$2)</f>
        <v>-6.5910517880669789E-2</v>
      </c>
      <c r="M103" s="1">
        <f ca="1">M43+NORMINV(RAND(),0,'Total-Smoothed'!$AG$2)</f>
        <v>0.17859714390814727</v>
      </c>
      <c r="N103" s="1">
        <f ca="1">N43+NORMINV(RAND(),0,'Total-Smoothed'!$AG$2)</f>
        <v>9.1132912576324526E-3</v>
      </c>
      <c r="O103" s="1">
        <f ca="1">O43+NORMINV(RAND(),0,'Total-Smoothed'!$AG$2)</f>
        <v>1.0126711373234654</v>
      </c>
      <c r="P103" s="1">
        <f ca="1">P43+NORMINV(RAND(),0,'Total-Smoothed'!$AG$2)</f>
        <v>7.3443737756636582E-2</v>
      </c>
      <c r="Q103" s="1">
        <f ca="1">Q43+NORMINV(RAND(),0,'Total-Smoothed'!$AG$2)</f>
        <v>0.90987631558993354</v>
      </c>
      <c r="R103" s="1">
        <f ca="1">R43+NORMINV(RAND(),0,'Total-Smoothed'!$AG$2)</f>
        <v>-7.1029753331821849E-2</v>
      </c>
      <c r="S103" s="1">
        <f ca="1">S43+NORMINV(RAND(),0,'Total-Smoothed'!$AG$2)</f>
        <v>5.6010887141890897E-2</v>
      </c>
      <c r="T103" s="1">
        <f ca="1">T43+NORMINV(RAND(),0,'Total-Smoothed'!$AG$2)</f>
        <v>0.16688297710064209</v>
      </c>
      <c r="U103" s="1">
        <f ca="1">U43+NORMINV(RAND(),0,'Total-Smoothed'!$AG$2)</f>
        <v>4.7695516343022923E-2</v>
      </c>
      <c r="V103" s="1">
        <f ca="1">V43+NORMINV(RAND(),0,'Total-Smoothed'!$AG$2)</f>
        <v>1.0421254447845409</v>
      </c>
      <c r="W103" s="1">
        <f ca="1">W43+NORMINV(RAND(),0,'Total-Smoothed'!$AG$2)</f>
        <v>-0.11512645565916994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-3.2862685651709633E-2</v>
      </c>
      <c r="E104" s="1">
        <f ca="1">E44+NORMINV(RAND(),0,'Total-Smoothed'!$AG$2)</f>
        <v>0.93012698792396009</v>
      </c>
      <c r="F104" s="1">
        <f ca="1">F44+NORMINV(RAND(),0,'Total-Smoothed'!$AG$2)</f>
        <v>1.1737448017615084</v>
      </c>
      <c r="G104" s="1">
        <f ca="1">G44+NORMINV(RAND(),0,'Total-Smoothed'!$AG$2)</f>
        <v>0.24321425010559838</v>
      </c>
      <c r="H104" s="1">
        <f ca="1">H44+NORMINV(RAND(),0,'Total-Smoothed'!$AG$2)</f>
        <v>-8.5629220943946954E-2</v>
      </c>
      <c r="I104" s="1">
        <f ca="1">I44+NORMINV(RAND(),0,'Total-Smoothed'!$AG$2)</f>
        <v>-4.7093687098128598E-2</v>
      </c>
      <c r="J104" s="1">
        <f ca="1">J44+NORMINV(RAND(),0,'Total-Smoothed'!$AG$2)</f>
        <v>7.0406900652697418E-2</v>
      </c>
      <c r="K104" s="1">
        <f ca="1">K44+NORMINV(RAND(),0,'Total-Smoothed'!$AG$2)</f>
        <v>-2.4189770857095125E-3</v>
      </c>
      <c r="L104" s="1">
        <f ca="1">L44+NORMINV(RAND(),0,'Total-Smoothed'!$AG$2)</f>
        <v>0.91634211607947913</v>
      </c>
      <c r="M104" s="1">
        <f ca="1">M44+NORMINV(RAND(),0,'Total-Smoothed'!$AG$2)</f>
        <v>8.9722525863639949E-2</v>
      </c>
      <c r="N104" s="1">
        <f ca="1">N44+NORMINV(RAND(),0,'Total-Smoothed'!$AG$2)</f>
        <v>-5.5240314424704756E-2</v>
      </c>
      <c r="O104" s="1">
        <f ca="1">O44+NORMINV(RAND(),0,'Total-Smoothed'!$AG$2)</f>
        <v>0.89012537215964516</v>
      </c>
      <c r="P104" s="1">
        <f ca="1">P44+NORMINV(RAND(),0,'Total-Smoothed'!$AG$2)</f>
        <v>0.89112102111336344</v>
      </c>
      <c r="Q104" s="1">
        <f ca="1">Q44+NORMINV(RAND(),0,'Total-Smoothed'!$AG$2)</f>
        <v>0.63665616329880348</v>
      </c>
      <c r="R104" s="1">
        <f ca="1">R44+NORMINV(RAND(),0,'Total-Smoothed'!$AG$2)</f>
        <v>8.492425426555382E-2</v>
      </c>
      <c r="S104" s="1">
        <f ca="1">S44+NORMINV(RAND(),0,'Total-Smoothed'!$AG$2)</f>
        <v>0.98753100895577528</v>
      </c>
      <c r="T104" s="1">
        <f ca="1">T44+NORMINV(RAND(),0,'Total-Smoothed'!$AG$2)</f>
        <v>0.11844166467738905</v>
      </c>
      <c r="U104" s="1">
        <f ca="1">U44+NORMINV(RAND(),0,'Total-Smoothed'!$AG$2)</f>
        <v>2.7688614839273221E-2</v>
      </c>
      <c r="V104" s="1">
        <f ca="1">V44+NORMINV(RAND(),0,'Total-Smoothed'!$AG$2)</f>
        <v>-1.7969192803955564E-2</v>
      </c>
      <c r="W104" s="1">
        <f ca="1">W44+NORMINV(RAND(),0,'Total-Smoothed'!$AG$2)</f>
        <v>0.30715649220768654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0.95235930647398381</v>
      </c>
      <c r="E105" s="1">
        <f ca="1">E45+NORMINV(RAND(),0,'Total-Smoothed'!$AG$2)</f>
        <v>0.96287408720066281</v>
      </c>
      <c r="F105" s="1">
        <f ca="1">F45+NORMINV(RAND(),0,'Total-Smoothed'!$AG$2)</f>
        <v>1.0754465305503669</v>
      </c>
      <c r="G105" s="1">
        <f ca="1">G45+NORMINV(RAND(),0,'Total-Smoothed'!$AG$2)</f>
        <v>-5.204911662510131E-2</v>
      </c>
      <c r="H105" s="1">
        <f ca="1">H45+NORMINV(RAND(),0,'Total-Smoothed'!$AG$2)</f>
        <v>0.36732486665143166</v>
      </c>
      <c r="I105" s="1">
        <f ca="1">I45+NORMINV(RAND(),0,'Total-Smoothed'!$AG$2)</f>
        <v>-6.4973500446606131E-2</v>
      </c>
      <c r="J105" s="1">
        <f ca="1">J45+NORMINV(RAND(),0,'Total-Smoothed'!$AG$2)</f>
        <v>0.2198663579673002</v>
      </c>
      <c r="K105" s="1">
        <f ca="1">K45+NORMINV(RAND(),0,'Total-Smoothed'!$AG$2)</f>
        <v>1.0360164107999132</v>
      </c>
      <c r="L105" s="1">
        <f ca="1">L45+NORMINV(RAND(),0,'Total-Smoothed'!$AG$2)</f>
        <v>-4.9085761910907341E-2</v>
      </c>
      <c r="M105" s="1">
        <f ca="1">M45+NORMINV(RAND(),0,'Total-Smoothed'!$AG$2)</f>
        <v>0.2533808883068786</v>
      </c>
      <c r="N105" s="1">
        <f ca="1">N45+NORMINV(RAND(),0,'Total-Smoothed'!$AG$2)</f>
        <v>6.3440922015538401E-2</v>
      </c>
      <c r="O105" s="1">
        <f ca="1">O45+NORMINV(RAND(),0,'Total-Smoothed'!$AG$2)</f>
        <v>0.27379651698894097</v>
      </c>
      <c r="P105" s="1">
        <f ca="1">P45+NORMINV(RAND(),0,'Total-Smoothed'!$AG$2)</f>
        <v>0.91114314151333575</v>
      </c>
      <c r="Q105" s="1">
        <f ca="1">Q45+NORMINV(RAND(),0,'Total-Smoothed'!$AG$2)</f>
        <v>1.1020977319909844</v>
      </c>
      <c r="R105" s="1">
        <f ca="1">R45+NORMINV(RAND(),0,'Total-Smoothed'!$AG$2)</f>
        <v>0.4008542543586307</v>
      </c>
      <c r="S105" s="1">
        <f ca="1">S45+NORMINV(RAND(),0,'Total-Smoothed'!$AG$2)</f>
        <v>6.002366272860777E-2</v>
      </c>
      <c r="T105" s="1">
        <f ca="1">T45+NORMINV(RAND(),0,'Total-Smoothed'!$AG$2)</f>
        <v>4.6873736808083738E-2</v>
      </c>
      <c r="U105" s="1">
        <f ca="1">U45+NORMINV(RAND(),0,'Total-Smoothed'!$AG$2)</f>
        <v>1.0375093852576331</v>
      </c>
      <c r="V105" s="1">
        <f ca="1">V45+NORMINV(RAND(),0,'Total-Smoothed'!$AG$2)</f>
        <v>-4.5065196632145033E-2</v>
      </c>
      <c r="W105" s="1">
        <f ca="1">W45+NORMINV(RAND(),0,'Total-Smoothed'!$AG$2)</f>
        <v>2.718116042421645E-2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0.858508340342648</v>
      </c>
      <c r="E106" s="1">
        <f ca="1">E46+NORMINV(RAND(),0,'Total-Smoothed'!$AG$2)</f>
        <v>0.8120547196676825</v>
      </c>
      <c r="F106" s="1">
        <f ca="1">F46+NORMINV(RAND(),0,'Total-Smoothed'!$AG$2)</f>
        <v>1.0567452122294794</v>
      </c>
      <c r="G106" s="1">
        <f ca="1">G46+NORMINV(RAND(),0,'Total-Smoothed'!$AG$2)</f>
        <v>1.4733482507937823E-2</v>
      </c>
      <c r="H106" s="1">
        <f ca="1">H46+NORMINV(RAND(),0,'Total-Smoothed'!$AG$2)</f>
        <v>0.94337396120378325</v>
      </c>
      <c r="I106" s="1">
        <f ca="1">I46+NORMINV(RAND(),0,'Total-Smoothed'!$AG$2)</f>
        <v>7.9680505976308172E-2</v>
      </c>
      <c r="J106" s="1">
        <f ca="1">J46+NORMINV(RAND(),0,'Total-Smoothed'!$AG$2)</f>
        <v>1.2028054428205683E-2</v>
      </c>
      <c r="K106" s="1">
        <f ca="1">K46+NORMINV(RAND(),0,'Total-Smoothed'!$AG$2)</f>
        <v>0.79074240089961789</v>
      </c>
      <c r="L106" s="1">
        <f ca="1">L46+NORMINV(RAND(),0,'Total-Smoothed'!$AG$2)</f>
        <v>1.1587049913534921</v>
      </c>
      <c r="M106" s="1">
        <f ca="1">M46+NORMINV(RAND(),0,'Total-Smoothed'!$AG$2)</f>
        <v>-6.3466205806576359E-2</v>
      </c>
      <c r="N106" s="1">
        <f ca="1">N46+NORMINV(RAND(),0,'Total-Smoothed'!$AG$2)</f>
        <v>-5.230849609754451E-2</v>
      </c>
      <c r="O106" s="1">
        <f ca="1">O46+NORMINV(RAND(),0,'Total-Smoothed'!$AG$2)</f>
        <v>0.94135061002265785</v>
      </c>
      <c r="P106" s="1">
        <f ca="1">P46+NORMINV(RAND(),0,'Total-Smoothed'!$AG$2)</f>
        <v>1.1130604788823137</v>
      </c>
      <c r="Q106" s="1">
        <f ca="1">Q46+NORMINV(RAND(),0,'Total-Smoothed'!$AG$2)</f>
        <v>0.10994262542783945</v>
      </c>
      <c r="R106" s="1">
        <f ca="1">R46+NORMINV(RAND(),0,'Total-Smoothed'!$AG$2)</f>
        <v>3.907202921598197E-2</v>
      </c>
      <c r="S106" s="1">
        <f ca="1">S46+NORMINV(RAND(),0,'Total-Smoothed'!$AG$2)</f>
        <v>0.8285326434275786</v>
      </c>
      <c r="T106" s="1">
        <f ca="1">T46+NORMINV(RAND(),0,'Total-Smoothed'!$AG$2)</f>
        <v>-7.7541346485963072E-2</v>
      </c>
      <c r="U106" s="1">
        <f ca="1">U46+NORMINV(RAND(),0,'Total-Smoothed'!$AG$2)</f>
        <v>0.99369594213509371</v>
      </c>
      <c r="V106" s="1">
        <f ca="1">V46+NORMINV(RAND(),0,'Total-Smoothed'!$AG$2)</f>
        <v>6.0624892917835781E-3</v>
      </c>
      <c r="W106" s="1">
        <f ca="1">W46+NORMINV(RAND(),0,'Total-Smoothed'!$AG$2)</f>
        <v>1.0665395418896031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-9.0505600841268588E-2</v>
      </c>
      <c r="E107" s="1">
        <f ca="1">E47+NORMINV(RAND(),0,'Total-Smoothed'!$AG$2)</f>
        <v>0.90394793252435868</v>
      </c>
      <c r="F107" s="1">
        <f ca="1">F47+NORMINV(RAND(),0,'Total-Smoothed'!$AG$2)</f>
        <v>1.0995225974844796</v>
      </c>
      <c r="G107" s="1">
        <f ca="1">G47+NORMINV(RAND(),0,'Total-Smoothed'!$AG$2)</f>
        <v>0.97048831665578694</v>
      </c>
      <c r="H107" s="1">
        <f ca="1">H47+NORMINV(RAND(),0,'Total-Smoothed'!$AG$2)</f>
        <v>0.33221426270135401</v>
      </c>
      <c r="I107" s="1">
        <f ca="1">I47+NORMINV(RAND(),0,'Total-Smoothed'!$AG$2)</f>
        <v>-3.3224867832521515E-2</v>
      </c>
      <c r="J107" s="1">
        <f ca="1">J47+NORMINV(RAND(),0,'Total-Smoothed'!$AG$2)</f>
        <v>1.5897314890848446E-2</v>
      </c>
      <c r="K107" s="1">
        <f ca="1">K47+NORMINV(RAND(),0,'Total-Smoothed'!$AG$2)</f>
        <v>2.7150936525336337E-2</v>
      </c>
      <c r="L107" s="1">
        <f ca="1">L47+NORMINV(RAND(),0,'Total-Smoothed'!$AG$2)</f>
        <v>1.0248394216997152</v>
      </c>
      <c r="M107" s="1">
        <f ca="1">M47+NORMINV(RAND(),0,'Total-Smoothed'!$AG$2)</f>
        <v>0.10498238037547475</v>
      </c>
      <c r="N107" s="1">
        <f ca="1">N47+NORMINV(RAND(),0,'Total-Smoothed'!$AG$2)</f>
        <v>0.20277152692905281</v>
      </c>
      <c r="O107" s="1">
        <f ca="1">O47+NORMINV(RAND(),0,'Total-Smoothed'!$AG$2)</f>
        <v>0.94959076662178421</v>
      </c>
      <c r="P107" s="1">
        <f ca="1">P47+NORMINV(RAND(),0,'Total-Smoothed'!$AG$2)</f>
        <v>0.96778231679287541</v>
      </c>
      <c r="Q107" s="1">
        <f ca="1">Q47+NORMINV(RAND(),0,'Total-Smoothed'!$AG$2)</f>
        <v>8.5709279682677567E-2</v>
      </c>
      <c r="R107" s="1">
        <f ca="1">R47+NORMINV(RAND(),0,'Total-Smoothed'!$AG$2)</f>
        <v>6.7103670633189463E-2</v>
      </c>
      <c r="S107" s="1">
        <f ca="1">S47+NORMINV(RAND(),0,'Total-Smoothed'!$AG$2)</f>
        <v>0.83657302864346628</v>
      </c>
      <c r="T107" s="1">
        <f ca="1">T47+NORMINV(RAND(),0,'Total-Smoothed'!$AG$2)</f>
        <v>-8.4123770738672721E-4</v>
      </c>
      <c r="U107" s="1">
        <f ca="1">U47+NORMINV(RAND(),0,'Total-Smoothed'!$AG$2)</f>
        <v>0.15762253205856624</v>
      </c>
      <c r="V107" s="1">
        <f ca="1">V47+NORMINV(RAND(),0,'Total-Smoothed'!$AG$2)</f>
        <v>0.8435987787611654</v>
      </c>
      <c r="W107" s="1">
        <f ca="1">W47+NORMINV(RAND(),0,'Total-Smoothed'!$AG$2)</f>
        <v>0.84029986599384898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-0.12492130457341805</v>
      </c>
      <c r="E108" s="1">
        <f ca="1">E48+NORMINV(RAND(),0,'Total-Smoothed'!$AG$2)</f>
        <v>0.74797627182744275</v>
      </c>
      <c r="F108" s="1">
        <f ca="1">F48+NORMINV(RAND(),0,'Total-Smoothed'!$AG$2)</f>
        <v>1.1324709710745675</v>
      </c>
      <c r="G108" s="1">
        <f ca="1">G48+NORMINV(RAND(),0,'Total-Smoothed'!$AG$2)</f>
        <v>0.10232265138103276</v>
      </c>
      <c r="H108" s="1">
        <f ca="1">H48+NORMINV(RAND(),0,'Total-Smoothed'!$AG$2)</f>
        <v>2.2094373422790609E-2</v>
      </c>
      <c r="I108" s="1">
        <f ca="1">I48+NORMINV(RAND(),0,'Total-Smoothed'!$AG$2)</f>
        <v>2.8770106650623992E-2</v>
      </c>
      <c r="J108" s="1">
        <f ca="1">J48+NORMINV(RAND(),0,'Total-Smoothed'!$AG$2)</f>
        <v>0.30514405521715399</v>
      </c>
      <c r="K108" s="1">
        <f ca="1">K48+NORMINV(RAND(),0,'Total-Smoothed'!$AG$2)</f>
        <v>0.21952754021756718</v>
      </c>
      <c r="L108" s="1">
        <f ca="1">L48+NORMINV(RAND(),0,'Total-Smoothed'!$AG$2)</f>
        <v>0.1499011660381589</v>
      </c>
      <c r="M108" s="1">
        <f ca="1">M48+NORMINV(RAND(),0,'Total-Smoothed'!$AG$2)</f>
        <v>0.53018216973396193</v>
      </c>
      <c r="N108" s="1">
        <f ca="1">N48+NORMINV(RAND(),0,'Total-Smoothed'!$AG$2)</f>
        <v>6.3853522149149064E-2</v>
      </c>
      <c r="O108" s="1">
        <f ca="1">O48+NORMINV(RAND(),0,'Total-Smoothed'!$AG$2)</f>
        <v>1.0791339067483032</v>
      </c>
      <c r="P108" s="1">
        <f ca="1">P48+NORMINV(RAND(),0,'Total-Smoothed'!$AG$2)</f>
        <v>0.92169757797285989</v>
      </c>
      <c r="Q108" s="1">
        <f ca="1">Q48+NORMINV(RAND(),0,'Total-Smoothed'!$AG$2)</f>
        <v>0.11626848038963936</v>
      </c>
      <c r="R108" s="1">
        <f ca="1">R48+NORMINV(RAND(),0,'Total-Smoothed'!$AG$2)</f>
        <v>0.16518082504420595</v>
      </c>
      <c r="S108" s="1">
        <f ca="1">S48+NORMINV(RAND(),0,'Total-Smoothed'!$AG$2)</f>
        <v>0.11426351391560989</v>
      </c>
      <c r="T108" s="1">
        <f ca="1">T48+NORMINV(RAND(),0,'Total-Smoothed'!$AG$2)</f>
        <v>0.11294311721977353</v>
      </c>
      <c r="U108" s="1">
        <f ca="1">U48+NORMINV(RAND(),0,'Total-Smoothed'!$AG$2)</f>
        <v>0.88720783329335928</v>
      </c>
      <c r="V108" s="1">
        <f ca="1">V48+NORMINV(RAND(),0,'Total-Smoothed'!$AG$2)</f>
        <v>-5.6317758068302602E-2</v>
      </c>
      <c r="W108" s="1">
        <f ca="1">W48+NORMINV(RAND(),0,'Total-Smoothed'!$AG$2)</f>
        <v>-1.1989722196209878E-2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8.307515471871986E-2</v>
      </c>
      <c r="E111" s="1">
        <f ca="1">(E61+0.6*(F61+D61)+0.15*G1)/(1+2*0.6+0.15)</f>
        <v>6.1378854133469794E-2</v>
      </c>
      <c r="F111" s="1">
        <f ca="1">(F61+0.6*(G61+E61)+0.15*(D61+H61))/(1+2*0.6+2*0.15)</f>
        <v>5.9029951646889546E-2</v>
      </c>
      <c r="G111" s="1">
        <f t="shared" ref="G111:H126" ca="1" si="10">(G61+0.6*(H61+F61)+0.15*(E61+I61))/(1+2*0.6+2*0.15)</f>
        <v>7.0646571906757119E-2</v>
      </c>
      <c r="H111" s="1">
        <f ca="1">(H61+0.6*(I61+G61)+0.15*(F61+J61))/(1+2*0.6+2*0.15)</f>
        <v>7.9484112727514961E-2</v>
      </c>
      <c r="I111" s="1">
        <f t="shared" ref="I111:U126" ca="1" si="11">(I61+0.6*(J61+H61)+0.15*(G61+K61))/(1+2*0.6+2*0.15)</f>
        <v>9.1202363038640433E-2</v>
      </c>
      <c r="J111" s="1">
        <f t="shared" ca="1" si="11"/>
        <v>0.11766403561730739</v>
      </c>
      <c r="K111" s="1">
        <f t="shared" ca="1" si="11"/>
        <v>7.032651062747497E-2</v>
      </c>
      <c r="L111" s="1">
        <f t="shared" ca="1" si="11"/>
        <v>-7.5219480205203403E-3</v>
      </c>
      <c r="M111" s="1">
        <f t="shared" ca="1" si="11"/>
        <v>7.2526088413757458E-3</v>
      </c>
      <c r="N111" s="1">
        <f t="shared" ca="1" si="11"/>
        <v>3.2841332826024375E-2</v>
      </c>
      <c r="O111" s="1">
        <f t="shared" ca="1" si="11"/>
        <v>8.509940643335949E-2</v>
      </c>
      <c r="P111" s="1">
        <f t="shared" ca="1" si="11"/>
        <v>0.1312048812182969</v>
      </c>
      <c r="Q111" s="1">
        <f t="shared" ca="1" si="11"/>
        <v>0.10751262144642251</v>
      </c>
      <c r="R111" s="1">
        <f t="shared" ca="1" si="11"/>
        <v>5.779401106550984E-2</v>
      </c>
      <c r="S111" s="1">
        <f t="shared" ca="1" si="11"/>
        <v>4.0778664619712024E-2</v>
      </c>
      <c r="T111" s="1">
        <f t="shared" ca="1" si="11"/>
        <v>6.6962156525838007E-2</v>
      </c>
      <c r="U111" s="1">
        <f t="shared" ca="1" si="11"/>
        <v>8.1614747016483594E-2</v>
      </c>
      <c r="V111" s="1">
        <f ca="1">(V61+0.6*(W61+U61)+0.15*T1)/(1+2*0.6+0.15)</f>
        <v>5.4475303441411708E-2</v>
      </c>
      <c r="W111" s="1">
        <f ca="1">(W61+0.6*(V61)+0.15*U61)/(1+0.6+0.15)</f>
        <v>-8.4615538679688965E-3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7.0957440138683339E-2</v>
      </c>
      <c r="E112" s="1">
        <f t="shared" ref="E112:E158" ca="1" si="13">(E62+0.6*(F62+D62)+0.15*G2)/(1+2*0.6+0.15)</f>
        <v>0.13787336621130911</v>
      </c>
      <c r="F112" s="1">
        <f t="shared" ref="F112:U127" ca="1" si="14">(F62+0.6*(G62+E62)+0.15*(D62+H62))/(1+2*0.6+2*0.15)</f>
        <v>0.14231937887439255</v>
      </c>
      <c r="G112" s="1">
        <f t="shared" ca="1" si="10"/>
        <v>0.14152665977209641</v>
      </c>
      <c r="H112" s="1">
        <f t="shared" ca="1" si="10"/>
        <v>0.17650540090080913</v>
      </c>
      <c r="I112" s="1">
        <f t="shared" ca="1" si="11"/>
        <v>0.16281665498536743</v>
      </c>
      <c r="J112" s="1">
        <f t="shared" ca="1" si="11"/>
        <v>0.14240104411924526</v>
      </c>
      <c r="K112" s="1">
        <f t="shared" ca="1" si="11"/>
        <v>0.15858004342593154</v>
      </c>
      <c r="L112" s="1">
        <f t="shared" ca="1" si="11"/>
        <v>0.14135816660128048</v>
      </c>
      <c r="M112" s="1">
        <f t="shared" ca="1" si="11"/>
        <v>6.6527027663756372E-2</v>
      </c>
      <c r="N112" s="1">
        <f t="shared" ca="1" si="11"/>
        <v>2.6285389471026582E-2</v>
      </c>
      <c r="O112" s="1">
        <f t="shared" ca="1" si="11"/>
        <v>3.4913584519029997E-2</v>
      </c>
      <c r="P112" s="1">
        <f t="shared" ca="1" si="11"/>
        <v>5.2954103139188004E-2</v>
      </c>
      <c r="Q112" s="1">
        <f t="shared" ca="1" si="11"/>
        <v>6.7718606965346109E-2</v>
      </c>
      <c r="R112" s="1">
        <f t="shared" ca="1" si="11"/>
        <v>6.7336544811374868E-2</v>
      </c>
      <c r="S112" s="1">
        <f t="shared" ca="1" si="11"/>
        <v>9.0159319495695653E-2</v>
      </c>
      <c r="T112" s="1">
        <f t="shared" ca="1" si="11"/>
        <v>0.10381397141071418</v>
      </c>
      <c r="U112" s="1">
        <f t="shared" ca="1" si="11"/>
        <v>0.11908031135173369</v>
      </c>
      <c r="V112" s="1">
        <f t="shared" ref="V112:V158" ca="1" si="15">(V62+0.6*(W62+U62)+0.15*T2)/(1+2*0.6+0.15)</f>
        <v>0.15505309204097606</v>
      </c>
      <c r="W112" s="1">
        <f t="shared" ref="W112:W157" ca="1" si="16">(W62+0.6*(V62)+0.15*U62)/(1+0.6+0.15)</f>
        <v>0.19080804368484516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0.19575881475886286</v>
      </c>
      <c r="E113" s="1">
        <f t="shared" ca="1" si="13"/>
        <v>0.17676499011153676</v>
      </c>
      <c r="F113" s="1">
        <f t="shared" ca="1" si="14"/>
        <v>0.1400762749955205</v>
      </c>
      <c r="G113" s="1">
        <f t="shared" ca="1" si="10"/>
        <v>8.4579982913666238E-2</v>
      </c>
      <c r="H113" s="1">
        <f t="shared" ca="1" si="10"/>
        <v>5.5527821212538395E-2</v>
      </c>
      <c r="I113" s="1">
        <f t="shared" ca="1" si="11"/>
        <v>7.3141171906687036E-2</v>
      </c>
      <c r="J113" s="1">
        <f t="shared" ca="1" si="11"/>
        <v>0.10249398948012219</v>
      </c>
      <c r="K113" s="1">
        <f t="shared" ca="1" si="11"/>
        <v>0.11249984437583369</v>
      </c>
      <c r="L113" s="1">
        <f t="shared" ca="1" si="11"/>
        <v>0.10115696215081549</v>
      </c>
      <c r="M113" s="1">
        <f t="shared" ca="1" si="11"/>
        <v>7.5127821941286976E-2</v>
      </c>
      <c r="N113" s="1">
        <f t="shared" ca="1" si="11"/>
        <v>3.7075243629742363E-2</v>
      </c>
      <c r="O113" s="1">
        <f t="shared" ca="1" si="11"/>
        <v>2.6625835434809952E-2</v>
      </c>
      <c r="P113" s="1">
        <f t="shared" ca="1" si="11"/>
        <v>5.5574557942421512E-2</v>
      </c>
      <c r="Q113" s="1">
        <f t="shared" ca="1" si="11"/>
        <v>5.926376543014221E-2</v>
      </c>
      <c r="R113" s="1">
        <f t="shared" ca="1" si="11"/>
        <v>1.5530845679294844E-2</v>
      </c>
      <c r="S113" s="1">
        <f t="shared" ca="1" si="11"/>
        <v>-4.1445487740518188E-3</v>
      </c>
      <c r="T113" s="1">
        <f t="shared" ca="1" si="11"/>
        <v>-8.2951566213661735E-3</v>
      </c>
      <c r="U113" s="1">
        <f t="shared" ca="1" si="11"/>
        <v>3.1503656978620676E-3</v>
      </c>
      <c r="V113" s="1">
        <f t="shared" ca="1" si="15"/>
        <v>2.3205645202437706E-2</v>
      </c>
      <c r="W113" s="1">
        <f t="shared" ca="1" si="16"/>
        <v>2.6417179585859461E-2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-4.5653162237770925E-2</v>
      </c>
      <c r="E114" s="1">
        <f t="shared" ca="1" si="13"/>
        <v>-0.11286316459019496</v>
      </c>
      <c r="F114" s="1">
        <f t="shared" ca="1" si="14"/>
        <v>-8.0031221615046361E-2</v>
      </c>
      <c r="G114" s="1">
        <f t="shared" ca="1" si="10"/>
        <v>3.9994271288065861E-2</v>
      </c>
      <c r="H114" s="1">
        <f t="shared" ca="1" si="10"/>
        <v>0.10842366665084868</v>
      </c>
      <c r="I114" s="1">
        <f t="shared" ca="1" si="11"/>
        <v>0.12697944745592685</v>
      </c>
      <c r="J114" s="1">
        <f t="shared" ca="1" si="11"/>
        <v>0.14392877546724536</v>
      </c>
      <c r="K114" s="1">
        <f t="shared" ca="1" si="11"/>
        <v>0.14506794103298304</v>
      </c>
      <c r="L114" s="1">
        <f t="shared" ca="1" si="11"/>
        <v>0.1275260590197512</v>
      </c>
      <c r="M114" s="1">
        <f t="shared" ca="1" si="11"/>
        <v>9.8097303725300483E-2</v>
      </c>
      <c r="N114" s="1">
        <f t="shared" ca="1" si="11"/>
        <v>4.379852903143476E-2</v>
      </c>
      <c r="O114" s="1">
        <f t="shared" ca="1" si="11"/>
        <v>5.9618456540648347E-3</v>
      </c>
      <c r="P114" s="1">
        <f t="shared" ca="1" si="11"/>
        <v>-1.127396017315993E-2</v>
      </c>
      <c r="Q114" s="1">
        <f t="shared" ca="1" si="11"/>
        <v>-1.0610486423351471E-2</v>
      </c>
      <c r="R114" s="1">
        <f t="shared" ca="1" si="11"/>
        <v>-1.3871843399965753E-2</v>
      </c>
      <c r="S114" s="1">
        <f t="shared" ca="1" si="11"/>
        <v>-3.6382140245562709E-3</v>
      </c>
      <c r="T114" s="1">
        <f t="shared" ca="1" si="11"/>
        <v>8.6666214441862392E-3</v>
      </c>
      <c r="U114" s="1">
        <f t="shared" ca="1" si="11"/>
        <v>5.0664636225559258E-2</v>
      </c>
      <c r="V114" s="1">
        <f t="shared" ca="1" si="15"/>
        <v>0.10397094567159823</v>
      </c>
      <c r="W114" s="1">
        <f t="shared" ca="1" si="16"/>
        <v>0.10477560456093635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9.5847479434958943E-2</v>
      </c>
      <c r="E115" s="1">
        <f t="shared" ca="1" si="13"/>
        <v>0.1172097611144331</v>
      </c>
      <c r="F115" s="1">
        <f t="shared" ca="1" si="14"/>
        <v>0.15623888302554603</v>
      </c>
      <c r="G115" s="1">
        <f t="shared" ca="1" si="10"/>
        <v>0.12979379286825918</v>
      </c>
      <c r="H115" s="1">
        <f t="shared" ca="1" si="10"/>
        <v>7.6186977261998606E-2</v>
      </c>
      <c r="I115" s="1">
        <f t="shared" ca="1" si="11"/>
        <v>7.2816569299442926E-2</v>
      </c>
      <c r="J115" s="1">
        <f t="shared" ca="1" si="11"/>
        <v>6.1496210997657189E-2</v>
      </c>
      <c r="K115" s="1">
        <f t="shared" ca="1" si="11"/>
        <v>1.817511064473042E-2</v>
      </c>
      <c r="L115" s="1">
        <f t="shared" ca="1" si="11"/>
        <v>9.2600542078440182E-3</v>
      </c>
      <c r="M115" s="1">
        <f t="shared" ca="1" si="11"/>
        <v>6.2477943749556439E-2</v>
      </c>
      <c r="N115" s="1">
        <f t="shared" ca="1" si="11"/>
        <v>8.3977384546789755E-2</v>
      </c>
      <c r="O115" s="1">
        <f t="shared" ca="1" si="11"/>
        <v>5.869168741473467E-2</v>
      </c>
      <c r="P115" s="1">
        <f t="shared" ca="1" si="11"/>
        <v>7.0675030125155885E-2</v>
      </c>
      <c r="Q115" s="1">
        <f t="shared" ca="1" si="11"/>
        <v>9.6134476972656577E-2</v>
      </c>
      <c r="R115" s="1">
        <f t="shared" ca="1" si="11"/>
        <v>0.11347936245535503</v>
      </c>
      <c r="S115" s="1">
        <f t="shared" ca="1" si="11"/>
        <v>0.1217512098569882</v>
      </c>
      <c r="T115" s="1">
        <f t="shared" ca="1" si="11"/>
        <v>0.13383283526349077</v>
      </c>
      <c r="U115" s="1">
        <f t="shared" ca="1" si="11"/>
        <v>0.15132518676957885</v>
      </c>
      <c r="V115" s="1">
        <f t="shared" ca="1" si="15"/>
        <v>9.5413251893102249E-2</v>
      </c>
      <c r="W115" s="1">
        <f t="shared" ca="1" si="16"/>
        <v>1.282833331368897E-2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-5.113859469783251E-2</v>
      </c>
      <c r="E116" s="1">
        <f t="shared" ca="1" si="13"/>
        <v>-1.4556066723059731E-2</v>
      </c>
      <c r="F116" s="1">
        <f t="shared" ca="1" si="14"/>
        <v>4.1480883037971247E-2</v>
      </c>
      <c r="G116" s="1">
        <f t="shared" ca="1" si="10"/>
        <v>5.6991224802368477E-2</v>
      </c>
      <c r="H116" s="1">
        <f t="shared" ca="1" si="10"/>
        <v>4.6844888944475062E-2</v>
      </c>
      <c r="I116" s="1">
        <f t="shared" ca="1" si="11"/>
        <v>5.6768656801373774E-2</v>
      </c>
      <c r="J116" s="1">
        <f t="shared" ca="1" si="11"/>
        <v>3.747560515782733E-2</v>
      </c>
      <c r="K116" s="1">
        <f t="shared" ca="1" si="11"/>
        <v>3.0514383935699625E-2</v>
      </c>
      <c r="L116" s="1">
        <f t="shared" ca="1" si="11"/>
        <v>2.7317036805051764E-2</v>
      </c>
      <c r="M116" s="1">
        <f t="shared" ca="1" si="11"/>
        <v>5.4021199899509167E-2</v>
      </c>
      <c r="N116" s="1">
        <f t="shared" ca="1" si="11"/>
        <v>7.6817160001131674E-2</v>
      </c>
      <c r="O116" s="1">
        <f t="shared" ca="1" si="11"/>
        <v>9.747220115892638E-2</v>
      </c>
      <c r="P116" s="1">
        <f t="shared" ca="1" si="11"/>
        <v>0.12305740682497504</v>
      </c>
      <c r="Q116" s="1">
        <f t="shared" ca="1" si="11"/>
        <v>0.11435551976595563</v>
      </c>
      <c r="R116" s="1">
        <f t="shared" ca="1" si="11"/>
        <v>7.3860521727359213E-2</v>
      </c>
      <c r="S116" s="1">
        <f t="shared" ca="1" si="11"/>
        <v>1.4468172576671032E-2</v>
      </c>
      <c r="T116" s="1">
        <f t="shared" ca="1" si="11"/>
        <v>-1.304660756997254E-2</v>
      </c>
      <c r="U116" s="1">
        <f t="shared" ca="1" si="11"/>
        <v>-7.7586496617837594E-4</v>
      </c>
      <c r="V116" s="1">
        <f t="shared" ca="1" si="15"/>
        <v>3.4019195737583496E-2</v>
      </c>
      <c r="W116" s="1">
        <f t="shared" ca="1" si="16"/>
        <v>8.8844978893539619E-3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0.15907888128484046</v>
      </c>
      <c r="E117" s="1">
        <f t="shared" ca="1" si="13"/>
        <v>0.12867057051819425</v>
      </c>
      <c r="F117" s="1">
        <f t="shared" ca="1" si="14"/>
        <v>9.8478602064776738E-2</v>
      </c>
      <c r="G117" s="1">
        <f t="shared" ca="1" si="10"/>
        <v>7.884441436957669E-2</v>
      </c>
      <c r="H117" s="1">
        <f t="shared" ca="1" si="10"/>
        <v>4.1914495145101635E-2</v>
      </c>
      <c r="I117" s="1">
        <f t="shared" ca="1" si="11"/>
        <v>3.3435180883323014E-2</v>
      </c>
      <c r="J117" s="1">
        <f t="shared" ca="1" si="11"/>
        <v>3.8022636230139781E-2</v>
      </c>
      <c r="K117" s="1">
        <f t="shared" ca="1" si="11"/>
        <v>4.3553259018779968E-2</v>
      </c>
      <c r="L117" s="1">
        <f t="shared" ca="1" si="11"/>
        <v>4.5875113075589814E-2</v>
      </c>
      <c r="M117" s="1">
        <f t="shared" ca="1" si="11"/>
        <v>2.1465280390422718E-2</v>
      </c>
      <c r="N117" s="1">
        <f t="shared" ca="1" si="11"/>
        <v>3.9073719756079414E-2</v>
      </c>
      <c r="O117" s="1">
        <f t="shared" ca="1" si="11"/>
        <v>7.5664061676365649E-2</v>
      </c>
      <c r="P117" s="1">
        <f t="shared" ca="1" si="11"/>
        <v>9.8830308476558271E-2</v>
      </c>
      <c r="Q117" s="1">
        <f t="shared" ca="1" si="11"/>
        <v>9.5105064441773524E-2</v>
      </c>
      <c r="R117" s="1">
        <f t="shared" ca="1" si="11"/>
        <v>7.3862079040742518E-2</v>
      </c>
      <c r="S117" s="1">
        <f t="shared" ca="1" si="11"/>
        <v>6.9178628270488957E-2</v>
      </c>
      <c r="T117" s="1">
        <f t="shared" ca="1" si="11"/>
        <v>4.3127072025813694E-2</v>
      </c>
      <c r="U117" s="1">
        <f t="shared" ca="1" si="11"/>
        <v>6.9322990994791361E-2</v>
      </c>
      <c r="V117" s="1">
        <f t="shared" ca="1" si="15"/>
        <v>0.12866114231844383</v>
      </c>
      <c r="W117" s="1">
        <f t="shared" ca="1" si="16"/>
        <v>0.1031427294349513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0.13856578302749648</v>
      </c>
      <c r="E118" s="1">
        <f t="shared" ca="1" si="13"/>
        <v>0.10294083969839055</v>
      </c>
      <c r="F118" s="1">
        <f t="shared" ca="1" si="14"/>
        <v>5.1954699582617482E-2</v>
      </c>
      <c r="G118" s="1">
        <f t="shared" ca="1" si="10"/>
        <v>5.4303754361844536E-2</v>
      </c>
      <c r="H118" s="1">
        <f t="shared" ca="1" si="10"/>
        <v>8.7041849667191182E-2</v>
      </c>
      <c r="I118" s="1">
        <f t="shared" ca="1" si="11"/>
        <v>0.10012217578709467</v>
      </c>
      <c r="J118" s="1">
        <f t="shared" ca="1" si="11"/>
        <v>7.6483743315818711E-2</v>
      </c>
      <c r="K118" s="1">
        <f t="shared" ca="1" si="11"/>
        <v>7.8034781324266139E-2</v>
      </c>
      <c r="L118" s="1">
        <f t="shared" ca="1" si="11"/>
        <v>8.8647864077101499E-2</v>
      </c>
      <c r="M118" s="1">
        <f t="shared" ca="1" si="11"/>
        <v>4.3401087278189199E-2</v>
      </c>
      <c r="N118" s="1">
        <f t="shared" ca="1" si="11"/>
        <v>-5.6689357815626891E-4</v>
      </c>
      <c r="O118" s="1">
        <f t="shared" ca="1" si="11"/>
        <v>2.1738885086801708E-2</v>
      </c>
      <c r="P118" s="1">
        <f t="shared" ca="1" si="11"/>
        <v>1.0902154347520805E-2</v>
      </c>
      <c r="Q118" s="1">
        <f t="shared" ca="1" si="11"/>
        <v>-2.3975136228607485E-2</v>
      </c>
      <c r="R118" s="1">
        <f t="shared" ca="1" si="11"/>
        <v>-8.9941750203610914E-3</v>
      </c>
      <c r="S118" s="1">
        <f t="shared" ca="1" si="11"/>
        <v>3.9592129014967475E-2</v>
      </c>
      <c r="T118" s="1">
        <f t="shared" ca="1" si="11"/>
        <v>6.9174019571350193E-2</v>
      </c>
      <c r="U118" s="1">
        <f t="shared" ca="1" si="11"/>
        <v>6.2404321725731904E-2</v>
      </c>
      <c r="V118" s="1">
        <f t="shared" ca="1" si="15"/>
        <v>3.3297044715365667E-2</v>
      </c>
      <c r="W118" s="1">
        <f t="shared" ca="1" si="16"/>
        <v>3.7678918436905705E-2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9.0110278159819882E-2</v>
      </c>
      <c r="E119" s="1">
        <f t="shared" ca="1" si="13"/>
        <v>0.1183913847139238</v>
      </c>
      <c r="F119" s="1">
        <f t="shared" ca="1" si="14"/>
        <v>0.12165111071582554</v>
      </c>
      <c r="G119" s="1">
        <f t="shared" ca="1" si="10"/>
        <v>0.10251672891025362</v>
      </c>
      <c r="H119" s="1">
        <f t="shared" ca="1" si="10"/>
        <v>8.8701771807182958E-2</v>
      </c>
      <c r="I119" s="1">
        <f t="shared" ca="1" si="11"/>
        <v>5.5422784079872799E-2</v>
      </c>
      <c r="J119" s="1">
        <f t="shared" ca="1" si="11"/>
        <v>3.2479523896755069E-2</v>
      </c>
      <c r="K119" s="1">
        <f t="shared" ca="1" si="11"/>
        <v>6.570432913018763E-2</v>
      </c>
      <c r="L119" s="1">
        <f t="shared" ca="1" si="11"/>
        <v>0.12780806700314221</v>
      </c>
      <c r="M119" s="1">
        <f t="shared" ca="1" si="11"/>
        <v>0.11055587062830749</v>
      </c>
      <c r="N119" s="1">
        <f t="shared" ca="1" si="11"/>
        <v>4.2234166266086406E-2</v>
      </c>
      <c r="O119" s="1">
        <f t="shared" ca="1" si="11"/>
        <v>4.949377773126485E-2</v>
      </c>
      <c r="P119" s="1">
        <f t="shared" ca="1" si="11"/>
        <v>0.11318841012271938</v>
      </c>
      <c r="Q119" s="1">
        <f t="shared" ca="1" si="11"/>
        <v>0.11738038000738486</v>
      </c>
      <c r="R119" s="1">
        <f t="shared" ca="1" si="11"/>
        <v>0.1173647903164126</v>
      </c>
      <c r="S119" s="1">
        <f t="shared" ca="1" si="11"/>
        <v>0.12967940851413409</v>
      </c>
      <c r="T119" s="1">
        <f t="shared" ca="1" si="11"/>
        <v>0.13376054279861088</v>
      </c>
      <c r="U119" s="1">
        <f t="shared" ca="1" si="11"/>
        <v>0.12328332534688299</v>
      </c>
      <c r="V119" s="1">
        <f t="shared" ca="1" si="15"/>
        <v>5.8201048583447296E-2</v>
      </c>
      <c r="W119" s="1">
        <f t="shared" ca="1" si="16"/>
        <v>-3.9081905480255349E-2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-0.12566467888292907</v>
      </c>
      <c r="E120" s="1">
        <f t="shared" ca="1" si="13"/>
        <v>-7.2768560477157351E-2</v>
      </c>
      <c r="F120" s="1">
        <f t="shared" ca="1" si="14"/>
        <v>9.412588331057601E-3</v>
      </c>
      <c r="G120" s="1">
        <f t="shared" ca="1" si="10"/>
        <v>5.7422861834195947E-2</v>
      </c>
      <c r="H120" s="1">
        <f t="shared" ca="1" si="10"/>
        <v>4.5048759054861234E-2</v>
      </c>
      <c r="I120" s="1">
        <f t="shared" ca="1" si="11"/>
        <v>2.5941319304428466E-2</v>
      </c>
      <c r="J120" s="1">
        <f t="shared" ca="1" si="11"/>
        <v>3.8708504539823177E-2</v>
      </c>
      <c r="K120" s="1">
        <f t="shared" ca="1" si="11"/>
        <v>5.537097168374755E-2</v>
      </c>
      <c r="L120" s="1">
        <f t="shared" ca="1" si="11"/>
        <v>6.6323382172266881E-2</v>
      </c>
      <c r="M120" s="1">
        <f t="shared" ca="1" si="11"/>
        <v>8.7957277715971921E-2</v>
      </c>
      <c r="N120" s="1">
        <f t="shared" ca="1" si="11"/>
        <v>6.5048905836039589E-2</v>
      </c>
      <c r="O120" s="1">
        <f t="shared" ca="1" si="11"/>
        <v>6.0725377163154806E-2</v>
      </c>
      <c r="P120" s="1">
        <f t="shared" ca="1" si="11"/>
        <v>8.4140161878723682E-2</v>
      </c>
      <c r="Q120" s="1">
        <f t="shared" ca="1" si="11"/>
        <v>0.10813215551543398</v>
      </c>
      <c r="R120" s="1">
        <f t="shared" ca="1" si="11"/>
        <v>0.12932815688451335</v>
      </c>
      <c r="S120" s="1">
        <f t="shared" ca="1" si="11"/>
        <v>8.544524235636887E-2</v>
      </c>
      <c r="T120" s="1">
        <f t="shared" ca="1" si="11"/>
        <v>3.4024967180172519E-2</v>
      </c>
      <c r="U120" s="1">
        <f t="shared" ca="1" si="11"/>
        <v>7.7870549441815151E-2</v>
      </c>
      <c r="V120" s="1">
        <f t="shared" ca="1" si="15"/>
        <v>0.13606458237720184</v>
      </c>
      <c r="W120" s="1">
        <f t="shared" ca="1" si="16"/>
        <v>8.549295736734884E-2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0.16945119558456856</v>
      </c>
      <c r="E121" s="1">
        <f t="shared" ca="1" si="13"/>
        <v>0.11194108769590638</v>
      </c>
      <c r="F121" s="1">
        <f t="shared" ca="1" si="14"/>
        <v>7.5728192166684027E-2</v>
      </c>
      <c r="G121" s="1">
        <f t="shared" ca="1" si="10"/>
        <v>5.8284819469368497E-2</v>
      </c>
      <c r="H121" s="1">
        <f t="shared" ca="1" si="10"/>
        <v>3.0953949886899028E-2</v>
      </c>
      <c r="I121" s="1">
        <f t="shared" ca="1" si="11"/>
        <v>1.755496143072215E-2</v>
      </c>
      <c r="J121" s="1">
        <f t="shared" ca="1" si="11"/>
        <v>7.3122420434951763E-3</v>
      </c>
      <c r="K121" s="1">
        <f t="shared" ca="1" si="11"/>
        <v>8.6626600410917264E-3</v>
      </c>
      <c r="L121" s="1">
        <f t="shared" ca="1" si="11"/>
        <v>1.3193722716507322E-2</v>
      </c>
      <c r="M121" s="1">
        <f t="shared" ca="1" si="11"/>
        <v>3.0084734285844454E-2</v>
      </c>
      <c r="N121" s="1">
        <f t="shared" ca="1" si="11"/>
        <v>7.7874850156566283E-2</v>
      </c>
      <c r="O121" s="1">
        <f t="shared" ca="1" si="11"/>
        <v>9.302682657025349E-2</v>
      </c>
      <c r="P121" s="1">
        <f t="shared" ca="1" si="11"/>
        <v>5.4162136131145233E-2</v>
      </c>
      <c r="Q121" s="1">
        <f t="shared" ca="1" si="11"/>
        <v>2.5796110882130956E-2</v>
      </c>
      <c r="R121" s="1">
        <f t="shared" ca="1" si="11"/>
        <v>1.6654798162969021E-3</v>
      </c>
      <c r="S121" s="1">
        <f t="shared" ca="1" si="11"/>
        <v>-5.7495712020173518E-3</v>
      </c>
      <c r="T121" s="1">
        <f t="shared" ca="1" si="11"/>
        <v>2.511039275186825E-2</v>
      </c>
      <c r="U121" s="1">
        <f t="shared" ca="1" si="11"/>
        <v>6.2986196050307058E-2</v>
      </c>
      <c r="V121" s="1">
        <f t="shared" ca="1" si="15"/>
        <v>7.4975818965377847E-2</v>
      </c>
      <c r="W121" s="1">
        <f t="shared" ca="1" si="16"/>
        <v>6.7795228430830065E-2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0.11135399256379853</v>
      </c>
      <c r="E122" s="1">
        <f t="shared" ca="1" si="13"/>
        <v>0.16329492604076393</v>
      </c>
      <c r="F122" s="1">
        <f t="shared" ca="1" si="14"/>
        <v>0.16828603801339365</v>
      </c>
      <c r="G122" s="1">
        <f t="shared" ca="1" si="10"/>
        <v>0.10446047499848174</v>
      </c>
      <c r="H122" s="1">
        <f t="shared" ca="1" si="10"/>
        <v>6.0554822795670815E-2</v>
      </c>
      <c r="I122" s="1">
        <f t="shared" ca="1" si="11"/>
        <v>4.211972545684016E-2</v>
      </c>
      <c r="J122" s="1">
        <f t="shared" ca="1" si="11"/>
        <v>5.4556652185485201E-2</v>
      </c>
      <c r="K122" s="1">
        <f t="shared" ca="1" si="11"/>
        <v>9.0788650294021181E-2</v>
      </c>
      <c r="L122" s="1">
        <f t="shared" ca="1" si="11"/>
        <v>9.9945686922184071E-2</v>
      </c>
      <c r="M122" s="1">
        <f t="shared" ca="1" si="11"/>
        <v>5.8184792116447517E-2</v>
      </c>
      <c r="N122" s="1">
        <f t="shared" ca="1" si="11"/>
        <v>6.9285504887659013E-2</v>
      </c>
      <c r="O122" s="1">
        <f t="shared" ca="1" si="11"/>
        <v>8.634289572108754E-2</v>
      </c>
      <c r="P122" s="1">
        <f t="shared" ca="1" si="11"/>
        <v>6.7709107880240677E-2</v>
      </c>
      <c r="Q122" s="1">
        <f t="shared" ca="1" si="11"/>
        <v>2.9052178244570646E-2</v>
      </c>
      <c r="R122" s="1">
        <f t="shared" ca="1" si="11"/>
        <v>5.4591561514740518E-2</v>
      </c>
      <c r="S122" s="1">
        <f t="shared" ca="1" si="11"/>
        <v>0.15019400943917011</v>
      </c>
      <c r="T122" s="1">
        <f t="shared" ca="1" si="11"/>
        <v>0.18139057699296338</v>
      </c>
      <c r="U122" s="1">
        <f t="shared" ca="1" si="11"/>
        <v>0.18554162435185889</v>
      </c>
      <c r="V122" s="1">
        <f t="shared" ca="1" si="15"/>
        <v>0.1251552953634669</v>
      </c>
      <c r="W122" s="1">
        <f t="shared" ca="1" si="16"/>
        <v>2.371263381567432E-2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0.10857193082994473</v>
      </c>
      <c r="E123" s="1">
        <f t="shared" ca="1" si="13"/>
        <v>9.8651836891422123E-2</v>
      </c>
      <c r="F123" s="1">
        <f t="shared" ca="1" si="14"/>
        <v>5.4557692395832545E-2</v>
      </c>
      <c r="G123" s="1">
        <f t="shared" ca="1" si="10"/>
        <v>3.7723720198470576E-2</v>
      </c>
      <c r="H123" s="1">
        <f t="shared" ca="1" si="10"/>
        <v>7.3053362816551504E-2</v>
      </c>
      <c r="I123" s="1">
        <f t="shared" ca="1" si="11"/>
        <v>0.10404728972800541</v>
      </c>
      <c r="J123" s="1">
        <f t="shared" ca="1" si="11"/>
        <v>0.12441421833752737</v>
      </c>
      <c r="K123" s="1">
        <f t="shared" ca="1" si="11"/>
        <v>0.11756033106087427</v>
      </c>
      <c r="L123" s="1">
        <f t="shared" ca="1" si="11"/>
        <v>9.1556888168967912E-2</v>
      </c>
      <c r="M123" s="1">
        <f t="shared" ca="1" si="11"/>
        <v>7.200017772984238E-2</v>
      </c>
      <c r="N123" s="1">
        <f t="shared" ca="1" si="11"/>
        <v>6.4681015930727476E-2</v>
      </c>
      <c r="O123" s="1">
        <f t="shared" ca="1" si="11"/>
        <v>8.5552741000151408E-2</v>
      </c>
      <c r="P123" s="1">
        <f t="shared" ca="1" si="11"/>
        <v>0.10227797860536411</v>
      </c>
      <c r="Q123" s="1">
        <f t="shared" ca="1" si="11"/>
        <v>0.13858182111368494</v>
      </c>
      <c r="R123" s="1">
        <f t="shared" ca="1" si="11"/>
        <v>0.15248725907629099</v>
      </c>
      <c r="S123" s="1">
        <f t="shared" ca="1" si="11"/>
        <v>0.1397757780277547</v>
      </c>
      <c r="T123" s="1">
        <f t="shared" ca="1" si="11"/>
        <v>9.1525966171847647E-2</v>
      </c>
      <c r="U123" s="1">
        <f t="shared" ca="1" si="11"/>
        <v>4.6518404880466394E-2</v>
      </c>
      <c r="V123" s="1">
        <f t="shared" ca="1" si="15"/>
        <v>3.3024876697358568E-2</v>
      </c>
      <c r="W123" s="1">
        <f t="shared" ca="1" si="16"/>
        <v>4.1584969231461703E-2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6.4986671924334355E-2</v>
      </c>
      <c r="E124" s="1">
        <f t="shared" ca="1" si="13"/>
        <v>0.11954934599536547</v>
      </c>
      <c r="F124" s="1">
        <f t="shared" ca="1" si="14"/>
        <v>0.13819565396130307</v>
      </c>
      <c r="G124" s="1">
        <f t="shared" ca="1" si="10"/>
        <v>9.2887283753446764E-2</v>
      </c>
      <c r="H124" s="1">
        <f t="shared" ca="1" si="10"/>
        <v>4.6331247786507823E-2</v>
      </c>
      <c r="I124" s="1">
        <f t="shared" ca="1" si="11"/>
        <v>3.2799971357286906E-2</v>
      </c>
      <c r="J124" s="1">
        <f t="shared" ca="1" si="11"/>
        <v>3.8796166548183533E-2</v>
      </c>
      <c r="K124" s="1">
        <f t="shared" ca="1" si="11"/>
        <v>3.3959508917205991E-2</v>
      </c>
      <c r="L124" s="1">
        <f t="shared" ca="1" si="11"/>
        <v>3.457295720116367E-2</v>
      </c>
      <c r="M124" s="1">
        <f t="shared" ca="1" si="11"/>
        <v>4.5833695704918555E-2</v>
      </c>
      <c r="N124" s="1">
        <f t="shared" ca="1" si="11"/>
        <v>7.3099654184927323E-2</v>
      </c>
      <c r="O124" s="1">
        <f t="shared" ca="1" si="11"/>
        <v>7.5266555019249254E-2</v>
      </c>
      <c r="P124" s="1">
        <f t="shared" ca="1" si="11"/>
        <v>5.9620687570466534E-2</v>
      </c>
      <c r="Q124" s="1">
        <f t="shared" ca="1" si="11"/>
        <v>4.5592478458443275E-2</v>
      </c>
      <c r="R124" s="1">
        <f t="shared" ca="1" si="11"/>
        <v>3.3427190896376656E-2</v>
      </c>
      <c r="S124" s="1">
        <f t="shared" ca="1" si="11"/>
        <v>5.7669614700800967E-2</v>
      </c>
      <c r="T124" s="1">
        <f t="shared" ca="1" si="11"/>
        <v>6.0015214718969125E-2</v>
      </c>
      <c r="U124" s="1">
        <f t="shared" ca="1" si="11"/>
        <v>4.9820030796022659E-2</v>
      </c>
      <c r="V124" s="1">
        <f t="shared" ca="1" si="15"/>
        <v>7.8661310597727338E-2</v>
      </c>
      <c r="W124" s="1">
        <f t="shared" ca="1" si="16"/>
        <v>0.14557889435175839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0.13970360469526205</v>
      </c>
      <c r="E125" s="1">
        <f t="shared" ca="1" si="13"/>
        <v>0.10772854777602707</v>
      </c>
      <c r="F125" s="1">
        <f t="shared" ca="1" si="14"/>
        <v>7.5830321112467541E-2</v>
      </c>
      <c r="G125" s="1">
        <f t="shared" ca="1" si="10"/>
        <v>5.8365498978178755E-2</v>
      </c>
      <c r="H125" s="1">
        <f t="shared" ca="1" si="10"/>
        <v>6.7830727293433646E-2</v>
      </c>
      <c r="I125" s="1">
        <f t="shared" ca="1" si="11"/>
        <v>8.9542726423862476E-2</v>
      </c>
      <c r="J125" s="1">
        <f t="shared" ca="1" si="11"/>
        <v>0.10768928568153786</v>
      </c>
      <c r="K125" s="1">
        <f t="shared" ca="1" si="11"/>
        <v>0.12430305980626821</v>
      </c>
      <c r="L125" s="1">
        <f t="shared" ca="1" si="11"/>
        <v>0.12932185140200009</v>
      </c>
      <c r="M125" s="1">
        <f t="shared" ca="1" si="11"/>
        <v>0.13118870707343616</v>
      </c>
      <c r="N125" s="1">
        <f t="shared" ca="1" si="11"/>
        <v>0.12994168607728934</v>
      </c>
      <c r="O125" s="1">
        <f t="shared" ca="1" si="11"/>
        <v>0.10492907039106758</v>
      </c>
      <c r="P125" s="1">
        <f t="shared" ca="1" si="11"/>
        <v>4.5506805772279571E-2</v>
      </c>
      <c r="Q125" s="1">
        <f t="shared" ca="1" si="11"/>
        <v>3.9537603321284281E-2</v>
      </c>
      <c r="R125" s="1">
        <f t="shared" ca="1" si="11"/>
        <v>6.2570773468650823E-2</v>
      </c>
      <c r="S125" s="1">
        <f t="shared" ca="1" si="11"/>
        <v>9.4942109823751591E-2</v>
      </c>
      <c r="T125" s="1">
        <f t="shared" ca="1" si="11"/>
        <v>7.8992158870310511E-2</v>
      </c>
      <c r="U125" s="1">
        <f t="shared" ca="1" si="11"/>
        <v>6.8930223548462177E-2</v>
      </c>
      <c r="V125" s="1">
        <f t="shared" ca="1" si="15"/>
        <v>9.820192456039345E-2</v>
      </c>
      <c r="W125" s="1">
        <f t="shared" ca="1" si="16"/>
        <v>0.13816918970660419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-2.7597976604985811E-2</v>
      </c>
      <c r="E126" s="1">
        <f t="shared" ca="1" si="13"/>
        <v>3.0308636645208054E-2</v>
      </c>
      <c r="F126" s="1">
        <f t="shared" ca="1" si="14"/>
        <v>8.669784891473778E-2</v>
      </c>
      <c r="G126" s="1">
        <f t="shared" ca="1" si="10"/>
        <v>0.136166242981687</v>
      </c>
      <c r="H126" s="1">
        <f t="shared" ca="1" si="10"/>
        <v>0.1543328673068195</v>
      </c>
      <c r="I126" s="1">
        <f t="shared" ca="1" si="11"/>
        <v>0.13186393518348391</v>
      </c>
      <c r="J126" s="1">
        <f t="shared" ca="1" si="11"/>
        <v>0.14044326162638665</v>
      </c>
      <c r="K126" s="1">
        <f t="shared" ca="1" si="11"/>
        <v>0.12745388573775557</v>
      </c>
      <c r="L126" s="1">
        <f t="shared" ca="1" si="11"/>
        <v>3.7286635077953094E-2</v>
      </c>
      <c r="M126" s="1">
        <f t="shared" ca="1" si="11"/>
        <v>-1.8784469944603335E-2</v>
      </c>
      <c r="N126" s="1">
        <f t="shared" ca="1" si="11"/>
        <v>-1.6864894199710229E-2</v>
      </c>
      <c r="O126" s="1">
        <f t="shared" ca="1" si="11"/>
        <v>3.114424419952979E-2</v>
      </c>
      <c r="P126" s="1">
        <f t="shared" ca="1" si="11"/>
        <v>7.2808710165301369E-2</v>
      </c>
      <c r="Q126" s="1">
        <f t="shared" ca="1" si="11"/>
        <v>4.726225881636735E-2</v>
      </c>
      <c r="R126" s="1">
        <f t="shared" ca="1" si="11"/>
        <v>3.4105527854594712E-3</v>
      </c>
      <c r="S126" s="1">
        <f t="shared" ca="1" si="11"/>
        <v>4.2704557564395083E-2</v>
      </c>
      <c r="T126" s="1">
        <f t="shared" ca="1" si="11"/>
        <v>4.8202722046529083E-2</v>
      </c>
      <c r="U126" s="1">
        <f t="shared" ca="1" si="11"/>
        <v>3.8314565308761026E-2</v>
      </c>
      <c r="V126" s="1">
        <f t="shared" ca="1" si="15"/>
        <v>4.3600330191409485E-2</v>
      </c>
      <c r="W126" s="1">
        <f t="shared" ca="1" si="16"/>
        <v>5.6964979445620664E-2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0.11097924524376317</v>
      </c>
      <c r="E127" s="1">
        <f t="shared" ca="1" si="13"/>
        <v>9.8452099606920487E-2</v>
      </c>
      <c r="F127" s="1">
        <f t="shared" ca="1" si="14"/>
        <v>0.11220005981611239</v>
      </c>
      <c r="G127" s="1">
        <f t="shared" ca="1" si="14"/>
        <v>0.14684849839412503</v>
      </c>
      <c r="H127" s="1">
        <f t="shared" ca="1" si="14"/>
        <v>0.17995230919984673</v>
      </c>
      <c r="I127" s="1">
        <f t="shared" ca="1" si="14"/>
        <v>0.18943089740480235</v>
      </c>
      <c r="J127" s="1">
        <f t="shared" ca="1" si="14"/>
        <v>0.17501178507894791</v>
      </c>
      <c r="K127" s="1">
        <f t="shared" ca="1" si="14"/>
        <v>0.13746152658942901</v>
      </c>
      <c r="L127" s="1">
        <f t="shared" ca="1" si="14"/>
        <v>7.6994591845945565E-2</v>
      </c>
      <c r="M127" s="1">
        <f t="shared" ca="1" si="14"/>
        <v>6.8488129118141242E-2</v>
      </c>
      <c r="N127" s="1">
        <f t="shared" ca="1" si="14"/>
        <v>0.11111450409505626</v>
      </c>
      <c r="O127" s="1">
        <f t="shared" ca="1" si="14"/>
        <v>0.15983406355322882</v>
      </c>
      <c r="P127" s="1">
        <f t="shared" ca="1" si="14"/>
        <v>0.15297579095308061</v>
      </c>
      <c r="Q127" s="1">
        <f t="shared" ca="1" si="14"/>
        <v>0.12235835498232936</v>
      </c>
      <c r="R127" s="1">
        <f t="shared" ca="1" si="14"/>
        <v>0.10790527078038428</v>
      </c>
      <c r="S127" s="1">
        <f t="shared" ca="1" si="14"/>
        <v>8.5067370686544366E-2</v>
      </c>
      <c r="T127" s="1">
        <f t="shared" ca="1" si="14"/>
        <v>3.9962690435959243E-2</v>
      </c>
      <c r="U127" s="1">
        <f t="shared" ca="1" si="14"/>
        <v>3.3426178374996805E-2</v>
      </c>
      <c r="V127" s="1">
        <f t="shared" ca="1" si="15"/>
        <v>6.8096833636377432E-2</v>
      </c>
      <c r="W127" s="1">
        <f t="shared" ca="1" si="16"/>
        <v>6.2526785793774839E-2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0.23213617788714741</v>
      </c>
      <c r="E128" s="1">
        <f t="shared" ca="1" si="13"/>
        <v>0.17975530516089985</v>
      </c>
      <c r="F128" s="1">
        <f t="shared" ref="F128:U143" ca="1" si="17">(F78+0.6*(G78+E78)+0.15*(D78+H78))/(1+2*0.6+2*0.15)</f>
        <v>0.15923627859474379</v>
      </c>
      <c r="G128" s="1">
        <f t="shared" ca="1" si="17"/>
        <v>0.15263217750508462</v>
      </c>
      <c r="H128" s="1">
        <f t="shared" ca="1" si="17"/>
        <v>0.11500220265849292</v>
      </c>
      <c r="I128" s="1">
        <f t="shared" ca="1" si="17"/>
        <v>6.1048538580718445E-2</v>
      </c>
      <c r="J128" s="1">
        <f t="shared" ca="1" si="17"/>
        <v>1.8626401199109077E-2</v>
      </c>
      <c r="K128" s="1">
        <f t="shared" ca="1" si="17"/>
        <v>2.3579854547027816E-2</v>
      </c>
      <c r="L128" s="1">
        <f t="shared" ca="1" si="17"/>
        <v>5.2587856523620344E-2</v>
      </c>
      <c r="M128" s="1">
        <f t="shared" ca="1" si="17"/>
        <v>4.1450832876111607E-2</v>
      </c>
      <c r="N128" s="1">
        <f t="shared" ca="1" si="17"/>
        <v>2.0121001084778219E-2</v>
      </c>
      <c r="O128" s="1">
        <f t="shared" ca="1" si="17"/>
        <v>5.5360045694165083E-2</v>
      </c>
      <c r="P128" s="1">
        <f t="shared" ca="1" si="17"/>
        <v>6.4118532179954835E-2</v>
      </c>
      <c r="Q128" s="1">
        <f t="shared" ca="1" si="17"/>
        <v>2.8707017548667661E-2</v>
      </c>
      <c r="R128" s="1">
        <f t="shared" ca="1" si="17"/>
        <v>1.6879390890215437E-2</v>
      </c>
      <c r="S128" s="1">
        <f t="shared" ca="1" si="17"/>
        <v>4.4363116234512098E-2</v>
      </c>
      <c r="T128" s="1">
        <f t="shared" ca="1" si="17"/>
        <v>9.6962968776876907E-2</v>
      </c>
      <c r="U128" s="1">
        <f t="shared" ca="1" si="17"/>
        <v>0.10851381844358716</v>
      </c>
      <c r="V128" s="1">
        <f t="shared" ca="1" si="15"/>
        <v>7.4750310449444274E-2</v>
      </c>
      <c r="W128" s="1">
        <f t="shared" ca="1" si="16"/>
        <v>8.6009797739198507E-2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0.15907152536205807</v>
      </c>
      <c r="E129" s="1">
        <f t="shared" ca="1" si="13"/>
        <v>9.2111336910081956E-2</v>
      </c>
      <c r="F129" s="1">
        <f t="shared" ca="1" si="17"/>
        <v>-1.6233305972570406E-2</v>
      </c>
      <c r="G129" s="1">
        <f t="shared" ca="1" si="17"/>
        <v>-7.2933415707493149E-2</v>
      </c>
      <c r="H129" s="1">
        <f t="shared" ca="1" si="17"/>
        <v>-7.2980465928167343E-2</v>
      </c>
      <c r="I129" s="1">
        <f t="shared" ca="1" si="17"/>
        <v>-4.9679884575105623E-2</v>
      </c>
      <c r="J129" s="1">
        <f t="shared" ca="1" si="17"/>
        <v>-7.6176611191732715E-3</v>
      </c>
      <c r="K129" s="1">
        <f t="shared" ca="1" si="17"/>
        <v>4.3451939310050113E-2</v>
      </c>
      <c r="L129" s="1">
        <f t="shared" ca="1" si="17"/>
        <v>7.5926993311656726E-2</v>
      </c>
      <c r="M129" s="1">
        <f t="shared" ca="1" si="17"/>
        <v>9.2716909974506184E-2</v>
      </c>
      <c r="N129" s="1">
        <f t="shared" ca="1" si="17"/>
        <v>8.919212135939239E-2</v>
      </c>
      <c r="O129" s="1">
        <f t="shared" ca="1" si="17"/>
        <v>8.1042107664968402E-2</v>
      </c>
      <c r="P129" s="1">
        <f t="shared" ca="1" si="17"/>
        <v>8.7074510361082852E-2</v>
      </c>
      <c r="Q129" s="1">
        <f t="shared" ca="1" si="17"/>
        <v>8.6828027674444683E-2</v>
      </c>
      <c r="R129" s="1">
        <f t="shared" ca="1" si="17"/>
        <v>0.1002717907939219</v>
      </c>
      <c r="S129" s="1">
        <f t="shared" ca="1" si="17"/>
        <v>7.1242733779797104E-2</v>
      </c>
      <c r="T129" s="1">
        <f t="shared" ca="1" si="17"/>
        <v>4.3693673108961613E-2</v>
      </c>
      <c r="U129" s="1">
        <f t="shared" ca="1" si="17"/>
        <v>4.5901264148253913E-2</v>
      </c>
      <c r="V129" s="1">
        <f t="shared" ca="1" si="15"/>
        <v>2.3803116888748147E-2</v>
      </c>
      <c r="W129" s="1">
        <f t="shared" ca="1" si="16"/>
        <v>-2.0269865424192946E-2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0.11748375169930705</v>
      </c>
      <c r="E130" s="1">
        <f t="shared" ca="1" si="13"/>
        <v>0.11241624230458472</v>
      </c>
      <c r="F130" s="1">
        <f t="shared" ca="1" si="17"/>
        <v>9.3293236392370568E-2</v>
      </c>
      <c r="G130" s="1">
        <f t="shared" ca="1" si="17"/>
        <v>6.4739518561396092E-2</v>
      </c>
      <c r="H130" s="1">
        <f t="shared" ca="1" si="17"/>
        <v>4.5038030250703701E-2</v>
      </c>
      <c r="I130" s="1">
        <f t="shared" ca="1" si="17"/>
        <v>3.9065211400617694E-2</v>
      </c>
      <c r="J130" s="1">
        <f t="shared" ca="1" si="17"/>
        <v>5.3183042962851201E-2</v>
      </c>
      <c r="K130" s="1">
        <f t="shared" ca="1" si="17"/>
        <v>7.1034165741414718E-2</v>
      </c>
      <c r="L130" s="1">
        <f t="shared" ca="1" si="17"/>
        <v>8.8855592115756332E-2</v>
      </c>
      <c r="M130" s="1">
        <f t="shared" ca="1" si="17"/>
        <v>0.10896827709853685</v>
      </c>
      <c r="N130" s="1">
        <f t="shared" ca="1" si="17"/>
        <v>0.10387559914616593</v>
      </c>
      <c r="O130" s="1">
        <f t="shared" ca="1" si="17"/>
        <v>6.1218609980183004E-2</v>
      </c>
      <c r="P130" s="1">
        <f t="shared" ca="1" si="17"/>
        <v>7.6730992000236392E-2</v>
      </c>
      <c r="Q130" s="1">
        <f t="shared" ca="1" si="17"/>
        <v>0.12962648055678383</v>
      </c>
      <c r="R130" s="1">
        <f t="shared" ca="1" si="17"/>
        <v>0.10705263515643318</v>
      </c>
      <c r="S130" s="1">
        <f t="shared" ca="1" si="17"/>
        <v>2.7009733779903809E-2</v>
      </c>
      <c r="T130" s="1">
        <f t="shared" ca="1" si="17"/>
        <v>1.6500845688797845E-2</v>
      </c>
      <c r="U130" s="1">
        <f t="shared" ca="1" si="17"/>
        <v>7.3033824765870323E-2</v>
      </c>
      <c r="V130" s="1">
        <f t="shared" ca="1" si="15"/>
        <v>9.7479741179639548E-2</v>
      </c>
      <c r="W130" s="1">
        <f t="shared" ca="1" si="16"/>
        <v>0.11560743490967404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0.128554371533317</v>
      </c>
      <c r="E131" s="1">
        <f t="shared" ca="1" si="13"/>
        <v>0.10958596782151094</v>
      </c>
      <c r="F131" s="1">
        <f t="shared" ca="1" si="17"/>
        <v>9.5365546491953168E-2</v>
      </c>
      <c r="G131" s="1">
        <f t="shared" ca="1" si="17"/>
        <v>0.10001384431713571</v>
      </c>
      <c r="H131" s="1">
        <f t="shared" ca="1" si="17"/>
        <v>9.1204917040052985E-2</v>
      </c>
      <c r="I131" s="1">
        <f t="shared" ca="1" si="17"/>
        <v>9.617841120616219E-2</v>
      </c>
      <c r="J131" s="1">
        <f t="shared" ca="1" si="17"/>
        <v>0.11085650569505137</v>
      </c>
      <c r="K131" s="1">
        <f t="shared" ca="1" si="17"/>
        <v>0.10891927847786412</v>
      </c>
      <c r="L131" s="1">
        <f t="shared" ca="1" si="17"/>
        <v>5.0076947353268397E-2</v>
      </c>
      <c r="M131" s="1">
        <f t="shared" ca="1" si="17"/>
        <v>2.3672109979928791E-2</v>
      </c>
      <c r="N131" s="1">
        <f t="shared" ca="1" si="17"/>
        <v>1.6370749417943736E-2</v>
      </c>
      <c r="O131" s="1">
        <f t="shared" ca="1" si="17"/>
        <v>-1.1439413999987071E-2</v>
      </c>
      <c r="P131" s="1">
        <f t="shared" ca="1" si="17"/>
        <v>-6.0906955822055221E-2</v>
      </c>
      <c r="Q131" s="1">
        <f t="shared" ca="1" si="17"/>
        <v>-8.409498561962428E-2</v>
      </c>
      <c r="R131" s="1">
        <f t="shared" ca="1" si="17"/>
        <v>-5.1657819569190855E-2</v>
      </c>
      <c r="S131" s="1">
        <f t="shared" ca="1" si="17"/>
        <v>-3.5418035981122732E-2</v>
      </c>
      <c r="T131" s="1">
        <f t="shared" ca="1" si="17"/>
        <v>-9.16875358110451E-3</v>
      </c>
      <c r="U131" s="1">
        <f t="shared" ca="1" si="17"/>
        <v>3.1438990870451128E-2</v>
      </c>
      <c r="V131" s="1">
        <f t="shared" ca="1" si="15"/>
        <v>9.9528934742160055E-2</v>
      </c>
      <c r="W131" s="1">
        <f t="shared" ca="1" si="16"/>
        <v>0.14565877812730138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-5.617328618384404E-2</v>
      </c>
      <c r="E132" s="1">
        <f t="shared" ca="1" si="13"/>
        <v>-2.6071704255512314E-2</v>
      </c>
      <c r="F132" s="1">
        <f t="shared" ca="1" si="17"/>
        <v>1.755652543843567E-2</v>
      </c>
      <c r="G132" s="1">
        <f t="shared" ca="1" si="17"/>
        <v>6.5743206358317152E-2</v>
      </c>
      <c r="H132" s="1">
        <f t="shared" ca="1" si="17"/>
        <v>6.0442924381877705E-2</v>
      </c>
      <c r="I132" s="1">
        <f t="shared" ca="1" si="17"/>
        <v>3.4212691646459445E-2</v>
      </c>
      <c r="J132" s="1">
        <f t="shared" ca="1" si="17"/>
        <v>4.442183432989362E-2</v>
      </c>
      <c r="K132" s="1">
        <f t="shared" ca="1" si="17"/>
        <v>5.7555374783836377E-2</v>
      </c>
      <c r="L132" s="1">
        <f t="shared" ca="1" si="17"/>
        <v>5.3995409708071061E-2</v>
      </c>
      <c r="M132" s="1">
        <f t="shared" ca="1" si="17"/>
        <v>7.8985161478917737E-2</v>
      </c>
      <c r="N132" s="1">
        <f t="shared" ca="1" si="17"/>
        <v>7.7315179728804986E-2</v>
      </c>
      <c r="O132" s="1">
        <f t="shared" ca="1" si="17"/>
        <v>7.153998933862811E-2</v>
      </c>
      <c r="P132" s="1">
        <f t="shared" ca="1" si="17"/>
        <v>8.0337442858317093E-2</v>
      </c>
      <c r="Q132" s="1">
        <f t="shared" ca="1" si="17"/>
        <v>0.10134793576480972</v>
      </c>
      <c r="R132" s="1">
        <f t="shared" ca="1" si="17"/>
        <v>8.5564233867819306E-2</v>
      </c>
      <c r="S132" s="1">
        <f t="shared" ca="1" si="17"/>
        <v>3.7274087999318126E-2</v>
      </c>
      <c r="T132" s="1">
        <f t="shared" ca="1" si="17"/>
        <v>1.4124534374047587E-2</v>
      </c>
      <c r="U132" s="1">
        <f t="shared" ca="1" si="17"/>
        <v>5.7610290114475573E-3</v>
      </c>
      <c r="V132" s="1">
        <f t="shared" ca="1" si="15"/>
        <v>1.3090009305913006E-2</v>
      </c>
      <c r="W132" s="1">
        <f t="shared" ca="1" si="16"/>
        <v>6.8309288475463864E-3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0.14258735938067174</v>
      </c>
      <c r="E133" s="1">
        <f t="shared" ca="1" si="13"/>
        <v>0.12989312903593628</v>
      </c>
      <c r="F133" s="1">
        <f t="shared" ca="1" si="17"/>
        <v>9.3100213464766296E-2</v>
      </c>
      <c r="G133" s="1">
        <f t="shared" ca="1" si="17"/>
        <v>9.5933456198779091E-2</v>
      </c>
      <c r="H133" s="1">
        <f t="shared" ca="1" si="17"/>
        <v>0.15625906192995931</v>
      </c>
      <c r="I133" s="1">
        <f t="shared" ca="1" si="17"/>
        <v>0.18889668273665572</v>
      </c>
      <c r="J133" s="1">
        <f t="shared" ca="1" si="17"/>
        <v>0.19098815829973967</v>
      </c>
      <c r="K133" s="1">
        <f t="shared" ca="1" si="17"/>
        <v>0.13332892169953744</v>
      </c>
      <c r="L133" s="1">
        <f t="shared" ca="1" si="17"/>
        <v>4.5601213483197164E-2</v>
      </c>
      <c r="M133" s="1">
        <f t="shared" ca="1" si="17"/>
        <v>4.2687394059181857E-2</v>
      </c>
      <c r="N133" s="1">
        <f t="shared" ca="1" si="17"/>
        <v>9.3481111521485527E-2</v>
      </c>
      <c r="O133" s="1">
        <f t="shared" ca="1" si="17"/>
        <v>0.15403735029198135</v>
      </c>
      <c r="P133" s="1">
        <f t="shared" ca="1" si="17"/>
        <v>0.18367951521961934</v>
      </c>
      <c r="Q133" s="1">
        <f t="shared" ca="1" si="17"/>
        <v>0.15856901092564063</v>
      </c>
      <c r="R133" s="1">
        <f t="shared" ca="1" si="17"/>
        <v>0.14476489495967795</v>
      </c>
      <c r="S133" s="1">
        <f t="shared" ca="1" si="17"/>
        <v>0.12078287744116975</v>
      </c>
      <c r="T133" s="1">
        <f t="shared" ca="1" si="17"/>
        <v>7.1013163215996059E-2</v>
      </c>
      <c r="U133" s="1">
        <f t="shared" ca="1" si="17"/>
        <v>5.2003449472114008E-2</v>
      </c>
      <c r="V133" s="1">
        <f t="shared" ca="1" si="15"/>
        <v>8.4134339870027691E-2</v>
      </c>
      <c r="W133" s="1">
        <f t="shared" ca="1" si="16"/>
        <v>6.4985631948430073E-2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7.4540747961063886E-2</v>
      </c>
      <c r="E134" s="1">
        <f t="shared" ca="1" si="13"/>
        <v>7.5667311560648265E-2</v>
      </c>
      <c r="F134" s="1">
        <f t="shared" ca="1" si="17"/>
        <v>8.1388582551428335E-2</v>
      </c>
      <c r="G134" s="1">
        <f t="shared" ca="1" si="17"/>
        <v>0.10534871499284588</v>
      </c>
      <c r="H134" s="1">
        <f t="shared" ca="1" si="17"/>
        <v>0.10148492621375593</v>
      </c>
      <c r="I134" s="1">
        <f t="shared" ca="1" si="17"/>
        <v>8.853293993972082E-2</v>
      </c>
      <c r="J134" s="1">
        <f t="shared" ca="1" si="17"/>
        <v>0.10667306632735177</v>
      </c>
      <c r="K134" s="1">
        <f t="shared" ca="1" si="17"/>
        <v>0.12829756169027068</v>
      </c>
      <c r="L134" s="1">
        <f t="shared" ca="1" si="17"/>
        <v>9.6310113462550084E-2</v>
      </c>
      <c r="M134" s="1">
        <f t="shared" ca="1" si="17"/>
        <v>0.10506978923426247</v>
      </c>
      <c r="N134" s="1">
        <f t="shared" ca="1" si="17"/>
        <v>9.6238508946693807E-2</v>
      </c>
      <c r="O134" s="1">
        <f t="shared" ca="1" si="17"/>
        <v>8.4534101206117665E-2</v>
      </c>
      <c r="P134" s="1">
        <f t="shared" ca="1" si="17"/>
        <v>7.7750878981689031E-2</v>
      </c>
      <c r="Q134" s="1">
        <f t="shared" ca="1" si="17"/>
        <v>0.12213065267178438</v>
      </c>
      <c r="R134" s="1">
        <f t="shared" ca="1" si="17"/>
        <v>0.14420462801068529</v>
      </c>
      <c r="S134" s="1">
        <f t="shared" ca="1" si="17"/>
        <v>0.13915060466387105</v>
      </c>
      <c r="T134" s="1">
        <f t="shared" ca="1" si="17"/>
        <v>0.13231961393772046</v>
      </c>
      <c r="U134" s="1">
        <f t="shared" ca="1" si="17"/>
        <v>0.10961385363928469</v>
      </c>
      <c r="V134" s="1">
        <f t="shared" ca="1" si="15"/>
        <v>8.2850048215487943E-2</v>
      </c>
      <c r="W134" s="1">
        <f t="shared" ca="1" si="16"/>
        <v>0.10594510199621389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0.10621739472485599</v>
      </c>
      <c r="E135" s="1">
        <f t="shared" ca="1" si="13"/>
        <v>0.36350507475879212</v>
      </c>
      <c r="F135" s="1">
        <f t="shared" ca="1" si="17"/>
        <v>0.6559904149725051</v>
      </c>
      <c r="G135" s="1">
        <f t="shared" ca="1" si="17"/>
        <v>0.63807918300086974</v>
      </c>
      <c r="H135" s="1">
        <f t="shared" ca="1" si="17"/>
        <v>0.33989683081990257</v>
      </c>
      <c r="I135" s="1">
        <f t="shared" ca="1" si="17"/>
        <v>0.21274137939452548</v>
      </c>
      <c r="J135" s="1">
        <f t="shared" ca="1" si="17"/>
        <v>0.25157821405774172</v>
      </c>
      <c r="K135" s="1">
        <f t="shared" ca="1" si="17"/>
        <v>0.28057378752010498</v>
      </c>
      <c r="L135" s="1">
        <f t="shared" ca="1" si="17"/>
        <v>0.37254174581422866</v>
      </c>
      <c r="M135" s="1">
        <f t="shared" ca="1" si="17"/>
        <v>0.52676761291549634</v>
      </c>
      <c r="N135" s="1">
        <f t="shared" ca="1" si="17"/>
        <v>0.58664706670076683</v>
      </c>
      <c r="O135" s="1">
        <f t="shared" ca="1" si="17"/>
        <v>0.66699255488184339</v>
      </c>
      <c r="P135" s="1">
        <f t="shared" ca="1" si="17"/>
        <v>0.58949498688043078</v>
      </c>
      <c r="Q135" s="1">
        <f t="shared" ca="1" si="17"/>
        <v>0.34055375621220563</v>
      </c>
      <c r="R135" s="1">
        <f t="shared" ca="1" si="17"/>
        <v>0.16392017703401107</v>
      </c>
      <c r="S135" s="1">
        <f t="shared" ca="1" si="17"/>
        <v>7.8305316985211704E-2</v>
      </c>
      <c r="T135" s="1">
        <f t="shared" ca="1" si="17"/>
        <v>3.9641281640462878E-2</v>
      </c>
      <c r="U135" s="1">
        <f t="shared" ca="1" si="17"/>
        <v>0.14688256906870645</v>
      </c>
      <c r="V135" s="1">
        <f t="shared" ca="1" si="15"/>
        <v>0.34403223342066419</v>
      </c>
      <c r="W135" s="1">
        <f t="shared" ca="1" si="16"/>
        <v>0.29486620126382351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0.46675098313186941</v>
      </c>
      <c r="E136" s="1">
        <f t="shared" ca="1" si="13"/>
        <v>0.75345475703130294</v>
      </c>
      <c r="F136" s="1">
        <f t="shared" ca="1" si="17"/>
        <v>0.78948183830581031</v>
      </c>
      <c r="G136" s="1">
        <f t="shared" ca="1" si="17"/>
        <v>0.56848674896029805</v>
      </c>
      <c r="H136" s="1">
        <f t="shared" ca="1" si="17"/>
        <v>0.26133041412412517</v>
      </c>
      <c r="I136" s="1">
        <f t="shared" ca="1" si="17"/>
        <v>0.17858641849267887</v>
      </c>
      <c r="J136" s="1">
        <f t="shared" ca="1" si="17"/>
        <v>0.25094161904841883</v>
      </c>
      <c r="K136" s="1">
        <f t="shared" ca="1" si="17"/>
        <v>0.38765464117435317</v>
      </c>
      <c r="L136" s="1">
        <f t="shared" ca="1" si="17"/>
        <v>0.5705935446394681</v>
      </c>
      <c r="M136" s="1">
        <f t="shared" ca="1" si="17"/>
        <v>0.58825600842119929</v>
      </c>
      <c r="N136" s="1">
        <f t="shared" ca="1" si="17"/>
        <v>0.41258103623456099</v>
      </c>
      <c r="O136" s="1">
        <f t="shared" ca="1" si="17"/>
        <v>0.32273255114095728</v>
      </c>
      <c r="P136" s="1">
        <f t="shared" ca="1" si="17"/>
        <v>0.28281573433738577</v>
      </c>
      <c r="Q136" s="1">
        <f t="shared" ca="1" si="17"/>
        <v>0.18747955519140314</v>
      </c>
      <c r="R136" s="1">
        <f t="shared" ca="1" si="17"/>
        <v>9.21035752547089E-2</v>
      </c>
      <c r="S136" s="1">
        <f t="shared" ca="1" si="17"/>
        <v>9.5628610909557654E-2</v>
      </c>
      <c r="T136" s="1">
        <f t="shared" ca="1" si="17"/>
        <v>0.29597581873338857</v>
      </c>
      <c r="U136" s="1">
        <f t="shared" ca="1" si="17"/>
        <v>0.59369768978934512</v>
      </c>
      <c r="V136" s="1">
        <f t="shared" ca="1" si="15"/>
        <v>0.62324389222641396</v>
      </c>
      <c r="W136" s="1">
        <f t="shared" ca="1" si="16"/>
        <v>0.42412140977985885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0.13475649215601107</v>
      </c>
      <c r="E137" s="1">
        <f t="shared" ca="1" si="13"/>
        <v>0.35647832281713077</v>
      </c>
      <c r="F137" s="1">
        <f t="shared" ca="1" si="17"/>
        <v>0.62019512598368898</v>
      </c>
      <c r="G137" s="1">
        <f t="shared" ca="1" si="17"/>
        <v>0.77965025301661861</v>
      </c>
      <c r="H137" s="1">
        <f t="shared" ca="1" si="17"/>
        <v>0.65014509724644898</v>
      </c>
      <c r="I137" s="1">
        <f t="shared" ca="1" si="17"/>
        <v>0.33466679853144449</v>
      </c>
      <c r="J137" s="1">
        <f t="shared" ca="1" si="17"/>
        <v>0.22510679844150355</v>
      </c>
      <c r="K137" s="1">
        <f t="shared" ca="1" si="17"/>
        <v>0.30213342437895097</v>
      </c>
      <c r="L137" s="1">
        <f t="shared" ca="1" si="17"/>
        <v>0.39705361176003223</v>
      </c>
      <c r="M137" s="1">
        <f t="shared" ca="1" si="17"/>
        <v>0.24763660835964432</v>
      </c>
      <c r="N137" s="1">
        <f t="shared" ca="1" si="17"/>
        <v>2.4902163566201006E-3</v>
      </c>
      <c r="O137" s="1">
        <f t="shared" ca="1" si="17"/>
        <v>-0.10438614375401067</v>
      </c>
      <c r="P137" s="1">
        <f t="shared" ca="1" si="17"/>
        <v>3.6232541262334855E-2</v>
      </c>
      <c r="Q137" s="1">
        <f t="shared" ca="1" si="17"/>
        <v>0.35439152145290592</v>
      </c>
      <c r="R137" s="1">
        <f t="shared" ca="1" si="17"/>
        <v>0.62632157047908932</v>
      </c>
      <c r="S137" s="1">
        <f t="shared" ca="1" si="17"/>
        <v>0.56613276529234935</v>
      </c>
      <c r="T137" s="1">
        <f t="shared" ca="1" si="17"/>
        <v>0.31727818876569014</v>
      </c>
      <c r="U137" s="1">
        <f t="shared" ca="1" si="17"/>
        <v>0.34304336400345681</v>
      </c>
      <c r="V137" s="1">
        <f t="shared" ca="1" si="15"/>
        <v>0.61474965531712422</v>
      </c>
      <c r="W137" s="1">
        <f t="shared" ca="1" si="16"/>
        <v>0.73416787001220796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0.11583470197525414</v>
      </c>
      <c r="E138" s="1">
        <f t="shared" ca="1" si="13"/>
        <v>0.37375177505467971</v>
      </c>
      <c r="F138" s="1">
        <f t="shared" ca="1" si="17"/>
        <v>0.75131223112407386</v>
      </c>
      <c r="G138" s="1">
        <f t="shared" ca="1" si="17"/>
        <v>0.93600095567970598</v>
      </c>
      <c r="H138" s="1">
        <f t="shared" ca="1" si="17"/>
        <v>0.88340132714830855</v>
      </c>
      <c r="I138" s="1">
        <f t="shared" ca="1" si="17"/>
        <v>0.75786622740577847</v>
      </c>
      <c r="J138" s="1">
        <f t="shared" ca="1" si="17"/>
        <v>0.80650507232299873</v>
      </c>
      <c r="K138" s="1">
        <f t="shared" ca="1" si="17"/>
        <v>0.76342937252351462</v>
      </c>
      <c r="L138" s="1">
        <f t="shared" ca="1" si="17"/>
        <v>0.62972401373280751</v>
      </c>
      <c r="M138" s="1">
        <f t="shared" ca="1" si="17"/>
        <v>0.63184490293857043</v>
      </c>
      <c r="N138" s="1">
        <f t="shared" ca="1" si="17"/>
        <v>0.63783119622138318</v>
      </c>
      <c r="O138" s="1">
        <f t="shared" ca="1" si="17"/>
        <v>0.74069604667653866</v>
      </c>
      <c r="P138" s="1">
        <f t="shared" ca="1" si="17"/>
        <v>0.74645959391758498</v>
      </c>
      <c r="Q138" s="1">
        <f t="shared" ca="1" si="17"/>
        <v>0.59507222065853937</v>
      </c>
      <c r="R138" s="1">
        <f t="shared" ca="1" si="17"/>
        <v>0.26471277093130252</v>
      </c>
      <c r="S138" s="1">
        <f t="shared" ca="1" si="17"/>
        <v>4.3806777033589407E-2</v>
      </c>
      <c r="T138" s="1">
        <f t="shared" ca="1" si="17"/>
        <v>-2.051122825436047E-2</v>
      </c>
      <c r="U138" s="1">
        <f t="shared" ca="1" si="17"/>
        <v>5.7427631822160416E-2</v>
      </c>
      <c r="V138" s="1">
        <f t="shared" ca="1" si="15"/>
        <v>0.18752031838062397</v>
      </c>
      <c r="W138" s="1">
        <f t="shared" ca="1" si="16"/>
        <v>0.2417168022649426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0.13089837730274057</v>
      </c>
      <c r="E139" s="1">
        <f t="shared" ca="1" si="13"/>
        <v>0.27690293295117663</v>
      </c>
      <c r="F139" s="1">
        <f t="shared" ca="1" si="17"/>
        <v>0.40334345381091402</v>
      </c>
      <c r="G139" s="1">
        <f t="shared" ca="1" si="17"/>
        <v>0.27768986165935383</v>
      </c>
      <c r="H139" s="1">
        <f t="shared" ca="1" si="17"/>
        <v>8.3798310185674227E-2</v>
      </c>
      <c r="I139" s="1">
        <f t="shared" ca="1" si="17"/>
        <v>-1.2480504810327902E-2</v>
      </c>
      <c r="J139" s="1">
        <f t="shared" ca="1" si="17"/>
        <v>-2.5342919126069203E-3</v>
      </c>
      <c r="K139" s="1">
        <f t="shared" ca="1" si="17"/>
        <v>2.9075045460309357E-2</v>
      </c>
      <c r="L139" s="1">
        <f t="shared" ca="1" si="17"/>
        <v>9.2383795798573559E-2</v>
      </c>
      <c r="M139" s="1">
        <f t="shared" ca="1" si="17"/>
        <v>0.24052517262717679</v>
      </c>
      <c r="N139" s="1">
        <f t="shared" ca="1" si="17"/>
        <v>0.4049089693812169</v>
      </c>
      <c r="O139" s="1">
        <f t="shared" ca="1" si="17"/>
        <v>0.53100650917249181</v>
      </c>
      <c r="P139" s="1">
        <f t="shared" ca="1" si="17"/>
        <v>0.41737001317914446</v>
      </c>
      <c r="Q139" s="1">
        <f t="shared" ca="1" si="17"/>
        <v>0.27853699822735434</v>
      </c>
      <c r="R139" s="1">
        <f t="shared" ca="1" si="17"/>
        <v>0.17813720285082077</v>
      </c>
      <c r="S139" s="1">
        <f t="shared" ca="1" si="17"/>
        <v>9.4097666418330131E-2</v>
      </c>
      <c r="T139" s="1">
        <f t="shared" ca="1" si="17"/>
        <v>0.10114042583545635</v>
      </c>
      <c r="U139" s="1">
        <f t="shared" ca="1" si="17"/>
        <v>0.28763480694304994</v>
      </c>
      <c r="V139" s="1">
        <f t="shared" ca="1" si="15"/>
        <v>0.47565836823987073</v>
      </c>
      <c r="W139" s="1">
        <f t="shared" ca="1" si="16"/>
        <v>0.3665235166285189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1.6387009087022047E-2</v>
      </c>
      <c r="E140" s="1">
        <f t="shared" ca="1" si="13"/>
        <v>5.4039046572103802E-2</v>
      </c>
      <c r="F140" s="1">
        <f t="shared" ca="1" si="17"/>
        <v>9.1963387337053226E-2</v>
      </c>
      <c r="G140" s="1">
        <f t="shared" ca="1" si="17"/>
        <v>8.7391018683551022E-2</v>
      </c>
      <c r="H140" s="1">
        <f t="shared" ca="1" si="17"/>
        <v>7.3125966947446011E-2</v>
      </c>
      <c r="I140" s="1">
        <f t="shared" ca="1" si="17"/>
        <v>0.13777161483649153</v>
      </c>
      <c r="J140" s="1">
        <f t="shared" ca="1" si="17"/>
        <v>0.21938526440766654</v>
      </c>
      <c r="K140" s="1">
        <f t="shared" ca="1" si="17"/>
        <v>0.1860908776322909</v>
      </c>
      <c r="L140" s="1">
        <f t="shared" ca="1" si="17"/>
        <v>0.18572177697938175</v>
      </c>
      <c r="M140" s="1">
        <f t="shared" ca="1" si="17"/>
        <v>0.30711072856936994</v>
      </c>
      <c r="N140" s="1">
        <f t="shared" ca="1" si="17"/>
        <v>0.38550389204794916</v>
      </c>
      <c r="O140" s="1">
        <f t="shared" ca="1" si="17"/>
        <v>0.39950293214877447</v>
      </c>
      <c r="P140" s="1">
        <f t="shared" ca="1" si="17"/>
        <v>0.20277248152122293</v>
      </c>
      <c r="Q140" s="1">
        <f t="shared" ca="1" si="17"/>
        <v>9.5031555681051566E-2</v>
      </c>
      <c r="R140" s="1">
        <f t="shared" ca="1" si="17"/>
        <v>0.1206936527874326</v>
      </c>
      <c r="S140" s="1">
        <f t="shared" ca="1" si="17"/>
        <v>0.16150865187373814</v>
      </c>
      <c r="T140" s="1">
        <f t="shared" ca="1" si="17"/>
        <v>0.14786916267044314</v>
      </c>
      <c r="U140" s="1">
        <f t="shared" ca="1" si="17"/>
        <v>0.2344344897431076</v>
      </c>
      <c r="V140" s="1">
        <f t="shared" ca="1" si="15"/>
        <v>0.42876117308381273</v>
      </c>
      <c r="W140" s="1">
        <f t="shared" ca="1" si="16"/>
        <v>0.46354151782665953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0.33792715427440545</v>
      </c>
      <c r="E141" s="1">
        <f t="shared" ca="1" si="13"/>
        <v>0.50584623831987785</v>
      </c>
      <c r="F141" s="1">
        <f t="shared" ca="1" si="17"/>
        <v>0.75140321903761387</v>
      </c>
      <c r="G141" s="1">
        <f t="shared" ca="1" si="17"/>
        <v>0.81675675593138508</v>
      </c>
      <c r="H141" s="1">
        <f t="shared" ca="1" si="17"/>
        <v>0.63226912613416997</v>
      </c>
      <c r="I141" s="1">
        <f t="shared" ca="1" si="17"/>
        <v>0.51733202897930197</v>
      </c>
      <c r="J141" s="1">
        <f t="shared" ca="1" si="17"/>
        <v>0.66678920182763324</v>
      </c>
      <c r="K141" s="1">
        <f t="shared" ca="1" si="17"/>
        <v>0.70814952749217586</v>
      </c>
      <c r="L141" s="1">
        <f t="shared" ca="1" si="17"/>
        <v>0.53361534206412176</v>
      </c>
      <c r="M141" s="1">
        <f t="shared" ca="1" si="17"/>
        <v>0.46735514763668939</v>
      </c>
      <c r="N141" s="1">
        <f t="shared" ca="1" si="17"/>
        <v>0.39266246068564681</v>
      </c>
      <c r="O141" s="1">
        <f t="shared" ca="1" si="17"/>
        <v>0.40524946451587562</v>
      </c>
      <c r="P141" s="1">
        <f t="shared" ca="1" si="17"/>
        <v>0.42037669068418654</v>
      </c>
      <c r="Q141" s="1">
        <f t="shared" ca="1" si="17"/>
        <v>0.45345008207099458</v>
      </c>
      <c r="R141" s="1">
        <f t="shared" ca="1" si="17"/>
        <v>0.26941640323555327</v>
      </c>
      <c r="S141" s="1">
        <f t="shared" ca="1" si="17"/>
        <v>0.10610502505265443</v>
      </c>
      <c r="T141" s="1">
        <f t="shared" ca="1" si="17"/>
        <v>0.14084024890194854</v>
      </c>
      <c r="U141" s="1">
        <f t="shared" ca="1" si="17"/>
        <v>0.24156855707094954</v>
      </c>
      <c r="V141" s="1">
        <f t="shared" ca="1" si="15"/>
        <v>0.13380200621001731</v>
      </c>
      <c r="W141" s="1">
        <f t="shared" ca="1" si="16"/>
        <v>1.6764893707492995E-3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0.66446319340940396</v>
      </c>
      <c r="E142" s="1">
        <f t="shared" ca="1" si="13"/>
        <v>0.53430364448326229</v>
      </c>
      <c r="F142" s="1">
        <f t="shared" ca="1" si="17"/>
        <v>0.54157477019515243</v>
      </c>
      <c r="G142" s="1">
        <f t="shared" ca="1" si="17"/>
        <v>0.4738755435477221</v>
      </c>
      <c r="H142" s="1">
        <f t="shared" ca="1" si="17"/>
        <v>0.45415292091208492</v>
      </c>
      <c r="I142" s="1">
        <f t="shared" ca="1" si="17"/>
        <v>0.32943892286845794</v>
      </c>
      <c r="J142" s="1">
        <f t="shared" ca="1" si="17"/>
        <v>0.35666484874493393</v>
      </c>
      <c r="K142" s="1">
        <f t="shared" ca="1" si="17"/>
        <v>0.49483704901087278</v>
      </c>
      <c r="L142" s="1">
        <f t="shared" ca="1" si="17"/>
        <v>0.35799632640348067</v>
      </c>
      <c r="M142" s="1">
        <f t="shared" ca="1" si="17"/>
        <v>0.21257461786279511</v>
      </c>
      <c r="N142" s="1">
        <f t="shared" ca="1" si="17"/>
        <v>0.40957355344916274</v>
      </c>
      <c r="O142" s="1">
        <f t="shared" ca="1" si="17"/>
        <v>0.82080004656573013</v>
      </c>
      <c r="P142" s="1">
        <f t="shared" ca="1" si="17"/>
        <v>0.98541124890631782</v>
      </c>
      <c r="Q142" s="1">
        <f t="shared" ca="1" si="17"/>
        <v>0.84385997356154296</v>
      </c>
      <c r="R142" s="1">
        <f t="shared" ca="1" si="17"/>
        <v>0.60616688156848542</v>
      </c>
      <c r="S142" s="1">
        <f t="shared" ca="1" si="17"/>
        <v>0.48782514906309693</v>
      </c>
      <c r="T142" s="1">
        <f t="shared" ca="1" si="17"/>
        <v>0.24529145649817613</v>
      </c>
      <c r="U142" s="1">
        <f t="shared" ca="1" si="17"/>
        <v>9.7708018422839188E-2</v>
      </c>
      <c r="V142" s="1">
        <f t="shared" ca="1" si="15"/>
        <v>0.21709505733483261</v>
      </c>
      <c r="W142" s="1">
        <f t="shared" ca="1" si="16"/>
        <v>0.52773220745280514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0.61957744074119703</v>
      </c>
      <c r="E143" s="1">
        <f t="shared" ca="1" si="13"/>
        <v>0.60092608943931525</v>
      </c>
      <c r="F143" s="1">
        <f t="shared" ca="1" si="17"/>
        <v>0.32467605238664571</v>
      </c>
      <c r="G143" s="1">
        <f t="shared" ca="1" si="17"/>
        <v>0.11680517562090524</v>
      </c>
      <c r="H143" s="1">
        <f t="shared" ca="1" si="17"/>
        <v>5.9768491173316972E-2</v>
      </c>
      <c r="I143" s="1">
        <f t="shared" ca="1" si="17"/>
        <v>0.15826923121549141</v>
      </c>
      <c r="J143" s="1">
        <f t="shared" ca="1" si="17"/>
        <v>0.37945924437954132</v>
      </c>
      <c r="K143" s="1">
        <f t="shared" ca="1" si="17"/>
        <v>0.47200767418976514</v>
      </c>
      <c r="L143" s="1">
        <f t="shared" ca="1" si="17"/>
        <v>0.34482367347750242</v>
      </c>
      <c r="M143" s="1">
        <f t="shared" ca="1" si="17"/>
        <v>0.27614485322290133</v>
      </c>
      <c r="N143" s="1">
        <f t="shared" ca="1" si="17"/>
        <v>0.15988974143728987</v>
      </c>
      <c r="O143" s="1">
        <f t="shared" ca="1" si="17"/>
        <v>7.7447297312842472E-2</v>
      </c>
      <c r="P143" s="1">
        <f t="shared" ca="1" si="17"/>
        <v>0.14223024638660009</v>
      </c>
      <c r="Q143" s="1">
        <f t="shared" ca="1" si="17"/>
        <v>0.26553560463703679</v>
      </c>
      <c r="R143" s="1">
        <f t="shared" ca="1" si="17"/>
        <v>0.25495456940130784</v>
      </c>
      <c r="S143" s="1">
        <f t="shared" ca="1" si="17"/>
        <v>0.20207241989285704</v>
      </c>
      <c r="T143" s="1">
        <f t="shared" ca="1" si="17"/>
        <v>0.30945240115799605</v>
      </c>
      <c r="U143" s="1">
        <f t="shared" ref="U143:U158" ca="1" si="18">(U93+0.6*(V93+T93)+0.15*(S93+W93))/(1+2*0.6+2*0.15)</f>
        <v>0.40282010168697485</v>
      </c>
      <c r="V143" s="1">
        <f t="shared" ca="1" si="15"/>
        <v>0.21063456077627893</v>
      </c>
      <c r="W143" s="1">
        <f t="shared" ca="1" si="16"/>
        <v>8.1538751330296311E-2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0.37809111550105684</v>
      </c>
      <c r="E144" s="1">
        <f t="shared" ca="1" si="13"/>
        <v>0.54536894774084066</v>
      </c>
      <c r="F144" s="1">
        <f t="shared" ref="F144:T158" ca="1" si="19">(F94+0.6*(G94+E94)+0.15*(D94+H94))/(1+2*0.6+2*0.15)</f>
        <v>0.60999792963816335</v>
      </c>
      <c r="G144" s="1">
        <f t="shared" ca="1" si="19"/>
        <v>0.7401023811011338</v>
      </c>
      <c r="H144" s="1">
        <f t="shared" ca="1" si="19"/>
        <v>0.70557859014187796</v>
      </c>
      <c r="I144" s="1">
        <f t="shared" ca="1" si="19"/>
        <v>0.43187495531849446</v>
      </c>
      <c r="J144" s="1">
        <f t="shared" ca="1" si="19"/>
        <v>0.23138363770063961</v>
      </c>
      <c r="K144" s="1">
        <f t="shared" ca="1" si="19"/>
        <v>0.21806478552825856</v>
      </c>
      <c r="L144" s="1">
        <f t="shared" ca="1" si="19"/>
        <v>0.2382037053906699</v>
      </c>
      <c r="M144" s="1">
        <f t="shared" ca="1" si="19"/>
        <v>0.16769379228581427</v>
      </c>
      <c r="N144" s="1">
        <f t="shared" ca="1" si="19"/>
        <v>5.8132375261537451E-2</v>
      </c>
      <c r="O144" s="1">
        <f t="shared" ca="1" si="19"/>
        <v>0.11986515658547059</v>
      </c>
      <c r="P144" s="1">
        <f t="shared" ca="1" si="19"/>
        <v>0.38440717167324412</v>
      </c>
      <c r="Q144" s="1">
        <f t="shared" ca="1" si="19"/>
        <v>0.54043016918643616</v>
      </c>
      <c r="R144" s="1">
        <f t="shared" ca="1" si="19"/>
        <v>0.36843192674563541</v>
      </c>
      <c r="S144" s="1">
        <f t="shared" ca="1" si="19"/>
        <v>0.13694367479181369</v>
      </c>
      <c r="T144" s="1">
        <f t="shared" ca="1" si="19"/>
        <v>3.5415102036505802E-2</v>
      </c>
      <c r="U144" s="1">
        <f t="shared" ca="1" si="18"/>
        <v>6.1039480440422081E-2</v>
      </c>
      <c r="V144" s="1">
        <f t="shared" ca="1" si="15"/>
        <v>0.14756459168803296</v>
      </c>
      <c r="W144" s="1">
        <f t="shared" ca="1" si="16"/>
        <v>0.19505059826900042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0.74140530954986772</v>
      </c>
      <c r="E145" s="1">
        <f t="shared" ca="1" si="13"/>
        <v>0.57530557325570353</v>
      </c>
      <c r="F145" s="1">
        <f t="shared" ca="1" si="19"/>
        <v>0.50830243946473685</v>
      </c>
      <c r="G145" s="1">
        <f t="shared" ca="1" si="19"/>
        <v>0.43011435929666242</v>
      </c>
      <c r="H145" s="1">
        <f t="shared" ca="1" si="19"/>
        <v>0.40533196805906407</v>
      </c>
      <c r="I145" s="1">
        <f t="shared" ca="1" si="19"/>
        <v>0.3606040441144604</v>
      </c>
      <c r="J145" s="1">
        <f t="shared" ca="1" si="19"/>
        <v>0.52456192319354933</v>
      </c>
      <c r="K145" s="1">
        <f t="shared" ca="1" si="19"/>
        <v>0.63742359871648291</v>
      </c>
      <c r="L145" s="1">
        <f t="shared" ca="1" si="19"/>
        <v>0.38276995811809333</v>
      </c>
      <c r="M145" s="1">
        <f t="shared" ca="1" si="19"/>
        <v>0.12370829974458886</v>
      </c>
      <c r="N145" s="1">
        <f t="shared" ca="1" si="19"/>
        <v>4.8792723981378086E-2</v>
      </c>
      <c r="O145" s="1">
        <f t="shared" ca="1" si="19"/>
        <v>0.13250541263965282</v>
      </c>
      <c r="P145" s="1">
        <f t="shared" ca="1" si="19"/>
        <v>0.30428001885257105</v>
      </c>
      <c r="Q145" s="1">
        <f t="shared" ca="1" si="19"/>
        <v>0.44076586317032573</v>
      </c>
      <c r="R145" s="1">
        <f t="shared" ca="1" si="19"/>
        <v>0.30307522650891505</v>
      </c>
      <c r="S145" s="1">
        <f t="shared" ca="1" si="19"/>
        <v>0.13228408344714399</v>
      </c>
      <c r="T145" s="1">
        <f t="shared" ca="1" si="19"/>
        <v>7.2365602679452148E-2</v>
      </c>
      <c r="U145" s="1">
        <f t="shared" ca="1" si="18"/>
        <v>9.1603129901891719E-2</v>
      </c>
      <c r="V145" s="1">
        <f t="shared" ca="1" si="15"/>
        <v>0.19921421303089115</v>
      </c>
      <c r="W145" s="1">
        <f t="shared" ca="1" si="16"/>
        <v>0.36195233884175526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0.86183952317163171</v>
      </c>
      <c r="E146" s="1">
        <f t="shared" ca="1" si="13"/>
        <v>0.95193046413873983</v>
      </c>
      <c r="F146" s="1">
        <f t="shared" ca="1" si="19"/>
        <v>1.0181360314998105</v>
      </c>
      <c r="G146" s="1">
        <f t="shared" ca="1" si="19"/>
        <v>0.99658204018415775</v>
      </c>
      <c r="H146" s="1">
        <f t="shared" ca="1" si="19"/>
        <v>0.77392257820183064</v>
      </c>
      <c r="I146" s="1">
        <f t="shared" ca="1" si="19"/>
        <v>0.46898603362789509</v>
      </c>
      <c r="J146" s="1">
        <f t="shared" ca="1" si="19"/>
        <v>0.50389986788047436</v>
      </c>
      <c r="K146" s="1">
        <f t="shared" ca="1" si="19"/>
        <v>0.74289161146930982</v>
      </c>
      <c r="L146" s="1">
        <f t="shared" ca="1" si="19"/>
        <v>0.82860205974780121</v>
      </c>
      <c r="M146" s="1">
        <f t="shared" ca="1" si="19"/>
        <v>0.59859350727360017</v>
      </c>
      <c r="N146" s="1">
        <f t="shared" ca="1" si="19"/>
        <v>0.33953048067903768</v>
      </c>
      <c r="O146" s="1">
        <f t="shared" ca="1" si="19"/>
        <v>0.35183902981689574</v>
      </c>
      <c r="P146" s="1">
        <f t="shared" ca="1" si="19"/>
        <v>0.59933470357126795</v>
      </c>
      <c r="Q146" s="1">
        <f t="shared" ca="1" si="19"/>
        <v>0.59053793418343825</v>
      </c>
      <c r="R146" s="1">
        <f t="shared" ca="1" si="19"/>
        <v>0.28147009793439082</v>
      </c>
      <c r="S146" s="1">
        <f t="shared" ca="1" si="19"/>
        <v>0.1018659487521304</v>
      </c>
      <c r="T146" s="1">
        <f t="shared" ca="1" si="19"/>
        <v>0.24917707262330469</v>
      </c>
      <c r="U146" s="1">
        <f t="shared" ca="1" si="18"/>
        <v>0.46277537487788684</v>
      </c>
      <c r="V146" s="1">
        <f t="shared" ca="1" si="15"/>
        <v>0.45738711155777423</v>
      </c>
      <c r="W146" s="1">
        <f t="shared" ca="1" si="16"/>
        <v>0.56571174726061291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0.91002550283642303</v>
      </c>
      <c r="E147" s="1">
        <f t="shared" ca="1" si="13"/>
        <v>0.87831718915065804</v>
      </c>
      <c r="F147" s="1">
        <f t="shared" ca="1" si="19"/>
        <v>0.90734563030002491</v>
      </c>
      <c r="G147" s="1">
        <f t="shared" ca="1" si="19"/>
        <v>0.88276889048702001</v>
      </c>
      <c r="H147" s="1">
        <f t="shared" ca="1" si="19"/>
        <v>0.72178759995431896</v>
      </c>
      <c r="I147" s="1">
        <f t="shared" ca="1" si="19"/>
        <v>0.44886466911558837</v>
      </c>
      <c r="J147" s="1">
        <f t="shared" ca="1" si="19"/>
        <v>0.38804997810100306</v>
      </c>
      <c r="K147" s="1">
        <f t="shared" ca="1" si="19"/>
        <v>0.54131845648627164</v>
      </c>
      <c r="L147" s="1">
        <f t="shared" ca="1" si="19"/>
        <v>0.51128417744027632</v>
      </c>
      <c r="M147" s="1">
        <f t="shared" ca="1" si="19"/>
        <v>0.23933456852385954</v>
      </c>
      <c r="N147" s="1">
        <f t="shared" ca="1" si="19"/>
        <v>0.12944309429243961</v>
      </c>
      <c r="O147" s="1">
        <f t="shared" ca="1" si="19"/>
        <v>0.22809416336224717</v>
      </c>
      <c r="P147" s="1">
        <f t="shared" ca="1" si="19"/>
        <v>0.4345913005723851</v>
      </c>
      <c r="Q147" s="1">
        <f t="shared" ca="1" si="19"/>
        <v>0.54286771028170733</v>
      </c>
      <c r="R147" s="1">
        <f t="shared" ca="1" si="19"/>
        <v>0.71825974504763435</v>
      </c>
      <c r="S147" s="1">
        <f t="shared" ca="1" si="19"/>
        <v>0.70738336007405778</v>
      </c>
      <c r="T147" s="1">
        <f t="shared" ca="1" si="19"/>
        <v>0.55964771757109077</v>
      </c>
      <c r="U147" s="1">
        <f t="shared" ca="1" si="18"/>
        <v>0.60919397450805124</v>
      </c>
      <c r="V147" s="1">
        <f t="shared" ca="1" si="15"/>
        <v>0.68985368818600856</v>
      </c>
      <c r="W147" s="1">
        <f t="shared" ca="1" si="16"/>
        <v>0.77898612774368547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0.89208605355797022</v>
      </c>
      <c r="E148" s="1">
        <f t="shared" ca="1" si="13"/>
        <v>0.86930451292917199</v>
      </c>
      <c r="F148" s="1">
        <f t="shared" ca="1" si="19"/>
        <v>0.72924548581705717</v>
      </c>
      <c r="G148" s="1">
        <f t="shared" ca="1" si="19"/>
        <v>0.46538257871962319</v>
      </c>
      <c r="H148" s="1">
        <f t="shared" ca="1" si="19"/>
        <v>0.30605915082166585</v>
      </c>
      <c r="I148" s="1">
        <f t="shared" ca="1" si="19"/>
        <v>0.23788888288436755</v>
      </c>
      <c r="J148" s="1">
        <f t="shared" ca="1" si="19"/>
        <v>0.39156075276076691</v>
      </c>
      <c r="K148" s="1">
        <f t="shared" ca="1" si="19"/>
        <v>0.6048591577011615</v>
      </c>
      <c r="L148" s="1">
        <f t="shared" ca="1" si="19"/>
        <v>0.53512101159540504</v>
      </c>
      <c r="M148" s="1">
        <f t="shared" ca="1" si="19"/>
        <v>0.22931653006206773</v>
      </c>
      <c r="N148" s="1">
        <f t="shared" ca="1" si="19"/>
        <v>4.0330664858945556E-2</v>
      </c>
      <c r="O148" s="1">
        <f t="shared" ca="1" si="19"/>
        <v>2.7454071711577342E-2</v>
      </c>
      <c r="P148" s="1">
        <f t="shared" ca="1" si="19"/>
        <v>0.12330191233040802</v>
      </c>
      <c r="Q148" s="1">
        <f t="shared" ca="1" si="19"/>
        <v>0.35987086238588528</v>
      </c>
      <c r="R148" s="1">
        <f t="shared" ca="1" si="19"/>
        <v>0.63482326872891481</v>
      </c>
      <c r="S148" s="1">
        <f t="shared" ca="1" si="19"/>
        <v>0.63857648319406146</v>
      </c>
      <c r="T148" s="1">
        <f t="shared" ca="1" si="19"/>
        <v>0.51683397691499355</v>
      </c>
      <c r="U148" s="1">
        <f t="shared" ca="1" si="18"/>
        <v>0.64463674901796364</v>
      </c>
      <c r="V148" s="1">
        <f t="shared" ca="1" si="15"/>
        <v>0.7426031440080274</v>
      </c>
      <c r="W148" s="1">
        <f t="shared" ca="1" si="16"/>
        <v>0.67141168383424987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8.7535094476909783E-2</v>
      </c>
      <c r="E149" s="1">
        <f t="shared" ca="1" si="13"/>
        <v>0.2991827509593224</v>
      </c>
      <c r="F149" s="1">
        <f t="shared" ca="1" si="19"/>
        <v>0.66463459650654833</v>
      </c>
      <c r="G149" s="1">
        <f t="shared" ca="1" si="19"/>
        <v>0.81892264813416238</v>
      </c>
      <c r="H149" s="1">
        <f t="shared" ca="1" si="19"/>
        <v>0.6938307500327312</v>
      </c>
      <c r="I149" s="1">
        <f t="shared" ca="1" si="19"/>
        <v>0.56794197780852607</v>
      </c>
      <c r="J149" s="1">
        <f t="shared" ca="1" si="19"/>
        <v>0.75340577651808649</v>
      </c>
      <c r="K149" s="1">
        <f t="shared" ca="1" si="19"/>
        <v>0.94873429461787517</v>
      </c>
      <c r="L149" s="1">
        <f t="shared" ca="1" si="19"/>
        <v>0.9307838465596181</v>
      </c>
      <c r="M149" s="1">
        <f t="shared" ca="1" si="19"/>
        <v>0.75645387767470917</v>
      </c>
      <c r="N149" s="1">
        <f t="shared" ca="1" si="19"/>
        <v>0.64809252114654226</v>
      </c>
      <c r="O149" s="1">
        <f t="shared" ca="1" si="19"/>
        <v>0.80830652115680413</v>
      </c>
      <c r="P149" s="1">
        <f t="shared" ca="1" si="19"/>
        <v>0.75250117766139857</v>
      </c>
      <c r="Q149" s="1">
        <f t="shared" ca="1" si="19"/>
        <v>0.44603343272581097</v>
      </c>
      <c r="R149" s="1">
        <f t="shared" ca="1" si="19"/>
        <v>0.36332030263817039</v>
      </c>
      <c r="S149" s="1">
        <f t="shared" ca="1" si="19"/>
        <v>0.51562181967750575</v>
      </c>
      <c r="T149" s="1">
        <f t="shared" ca="1" si="19"/>
        <v>0.52439124528254411</v>
      </c>
      <c r="U149" s="1">
        <f t="shared" ca="1" si="18"/>
        <v>0.55117336933112449</v>
      </c>
      <c r="V149" s="1">
        <f t="shared" ca="1" si="15"/>
        <v>0.54883706502391194</v>
      </c>
      <c r="W149" s="1">
        <f t="shared" ca="1" si="16"/>
        <v>0.72286541285895678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0.39802144527714084</v>
      </c>
      <c r="E150" s="1">
        <f t="shared" ca="1" si="13"/>
        <v>0.73160937518713931</v>
      </c>
      <c r="F150" s="1">
        <f t="shared" ca="1" si="19"/>
        <v>0.88090073123046775</v>
      </c>
      <c r="G150" s="1">
        <f t="shared" ca="1" si="19"/>
        <v>0.69896343909604075</v>
      </c>
      <c r="H150" s="1">
        <f t="shared" ca="1" si="19"/>
        <v>0.30450416530504387</v>
      </c>
      <c r="I150" s="1">
        <f t="shared" ca="1" si="19"/>
        <v>9.4199580463385918E-2</v>
      </c>
      <c r="J150" s="1">
        <f t="shared" ca="1" si="19"/>
        <v>9.2925541937257897E-2</v>
      </c>
      <c r="K150" s="1">
        <f t="shared" ca="1" si="19"/>
        <v>0.29692195310669856</v>
      </c>
      <c r="L150" s="1">
        <f t="shared" ca="1" si="19"/>
        <v>0.56699734616064701</v>
      </c>
      <c r="M150" s="1">
        <f t="shared" ca="1" si="19"/>
        <v>0.6090398949325172</v>
      </c>
      <c r="N150" s="1">
        <f t="shared" ca="1" si="19"/>
        <v>0.60819888256648624</v>
      </c>
      <c r="O150" s="1">
        <f t="shared" ca="1" si="19"/>
        <v>0.73565613015926257</v>
      </c>
      <c r="P150" s="1">
        <f t="shared" ca="1" si="19"/>
        <v>0.65556411119949154</v>
      </c>
      <c r="Q150" s="1">
        <f t="shared" ca="1" si="19"/>
        <v>0.30271425182703993</v>
      </c>
      <c r="R150" s="1">
        <f t="shared" ca="1" si="19"/>
        <v>5.8086831668661201E-2</v>
      </c>
      <c r="S150" s="1">
        <f t="shared" ca="1" si="19"/>
        <v>5.4254801566087738E-2</v>
      </c>
      <c r="T150" s="1">
        <f t="shared" ca="1" si="19"/>
        <v>0.2000462802091309</v>
      </c>
      <c r="U150" s="1">
        <f t="shared" ca="1" si="18"/>
        <v>0.40579937365429181</v>
      </c>
      <c r="V150" s="1">
        <f t="shared" ca="1" si="15"/>
        <v>0.3423751662379132</v>
      </c>
      <c r="W150" s="1">
        <f t="shared" ca="1" si="16"/>
        <v>0.18464279772022624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0.40153944218424986</v>
      </c>
      <c r="E151" s="1">
        <f t="shared" ca="1" si="13"/>
        <v>0.44246201307948374</v>
      </c>
      <c r="F151" s="1">
        <f t="shared" ca="1" si="19"/>
        <v>0.42943281363182095</v>
      </c>
      <c r="G151" s="1">
        <f t="shared" ca="1" si="19"/>
        <v>0.2875560077347844</v>
      </c>
      <c r="H151" s="1">
        <f t="shared" ca="1" si="19"/>
        <v>0.12659784859667728</v>
      </c>
      <c r="I151" s="1">
        <f t="shared" ca="1" si="19"/>
        <v>7.5086826735251411E-3</v>
      </c>
      <c r="J151" s="1">
        <f t="shared" ca="1" si="19"/>
        <v>-2.834817274387617E-2</v>
      </c>
      <c r="K151" s="1">
        <f t="shared" ca="1" si="19"/>
        <v>5.6951162833571031E-2</v>
      </c>
      <c r="L151" s="1">
        <f t="shared" ca="1" si="19"/>
        <v>0.13242944067787671</v>
      </c>
      <c r="M151" s="1">
        <f t="shared" ca="1" si="19"/>
        <v>5.7514057952635145E-2</v>
      </c>
      <c r="N151" s="1">
        <f t="shared" ca="1" si="19"/>
        <v>-3.1603869645601912E-2</v>
      </c>
      <c r="O151" s="1">
        <f t="shared" ca="1" si="19"/>
        <v>-1.8057424000951231E-2</v>
      </c>
      <c r="P151" s="1">
        <f t="shared" ca="1" si="19"/>
        <v>7.4729980426673517E-2</v>
      </c>
      <c r="Q151" s="1">
        <f t="shared" ca="1" si="19"/>
        <v>0.30442495750687754</v>
      </c>
      <c r="R151" s="1">
        <f t="shared" ca="1" si="19"/>
        <v>0.57178185474482257</v>
      </c>
      <c r="S151" s="1">
        <f t="shared" ca="1" si="19"/>
        <v>0.56757013876664875</v>
      </c>
      <c r="T151" s="1">
        <f t="shared" ca="1" si="19"/>
        <v>0.49253550312089056</v>
      </c>
      <c r="U151" s="1">
        <f t="shared" ca="1" si="18"/>
        <v>0.62500807336717357</v>
      </c>
      <c r="V151" s="1">
        <f t="shared" ca="1" si="15"/>
        <v>0.65963229037546967</v>
      </c>
      <c r="W151" s="1">
        <f t="shared" ca="1" si="16"/>
        <v>0.47689625142577713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0.67804294817849142</v>
      </c>
      <c r="E152" s="1">
        <f t="shared" ca="1" si="13"/>
        <v>0.54034186732714262</v>
      </c>
      <c r="F152" s="1">
        <f t="shared" ca="1" si="19"/>
        <v>0.69390023759703001</v>
      </c>
      <c r="G152" s="1">
        <f t="shared" ca="1" si="19"/>
        <v>0.82333023571447705</v>
      </c>
      <c r="H152" s="1">
        <f t="shared" ca="1" si="19"/>
        <v>0.73551736167406412</v>
      </c>
      <c r="I152" s="1">
        <f t="shared" ca="1" si="19"/>
        <v>0.57487975308114581</v>
      </c>
      <c r="J152" s="1">
        <f t="shared" ca="1" si="19"/>
        <v>0.67430042002347612</v>
      </c>
      <c r="K152" s="1">
        <f t="shared" ca="1" si="19"/>
        <v>0.71697710366640655</v>
      </c>
      <c r="L152" s="1">
        <f t="shared" ca="1" si="19"/>
        <v>0.61987616329435891</v>
      </c>
      <c r="M152" s="1">
        <f t="shared" ca="1" si="19"/>
        <v>0.50762795674996153</v>
      </c>
      <c r="N152" s="1">
        <f t="shared" ca="1" si="19"/>
        <v>0.30627946513812843</v>
      </c>
      <c r="O152" s="1">
        <f t="shared" ca="1" si="19"/>
        <v>0.20861916018172524</v>
      </c>
      <c r="P152" s="1">
        <f t="shared" ca="1" si="19"/>
        <v>0.35520606437986685</v>
      </c>
      <c r="Q152" s="1">
        <f t="shared" ca="1" si="19"/>
        <v>0.65942510366186236</v>
      </c>
      <c r="R152" s="1">
        <f t="shared" ca="1" si="19"/>
        <v>0.66799354449992798</v>
      </c>
      <c r="S152" s="1">
        <f t="shared" ca="1" si="19"/>
        <v>0.43477969632328844</v>
      </c>
      <c r="T152" s="1">
        <f t="shared" ca="1" si="19"/>
        <v>0.38605273155604303</v>
      </c>
      <c r="U152" s="1">
        <f t="shared" ca="1" si="18"/>
        <v>0.43510870164967413</v>
      </c>
      <c r="V152" s="1">
        <f t="shared" ca="1" si="15"/>
        <v>0.24264409055093122</v>
      </c>
      <c r="W152" s="1">
        <f t="shared" ca="1" si="16"/>
        <v>9.1868993010350231E-2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0.8792914341297885</v>
      </c>
      <c r="E153" s="1">
        <f t="shared" ca="1" si="13"/>
        <v>0.85464447626971296</v>
      </c>
      <c r="F153" s="1">
        <f t="shared" ca="1" si="19"/>
        <v>0.68094020593191806</v>
      </c>
      <c r="G153" s="1">
        <f t="shared" ca="1" si="19"/>
        <v>0.29664987682115679</v>
      </c>
      <c r="H153" s="1">
        <f t="shared" ca="1" si="19"/>
        <v>9.4399419858579692E-2</v>
      </c>
      <c r="I153" s="1">
        <f t="shared" ca="1" si="19"/>
        <v>9.6114450186700395E-2</v>
      </c>
      <c r="J153" s="1">
        <f t="shared" ca="1" si="19"/>
        <v>0.10864946079656394</v>
      </c>
      <c r="K153" s="1">
        <f t="shared" ca="1" si="19"/>
        <v>5.6355583019573441E-2</v>
      </c>
      <c r="L153" s="1">
        <f t="shared" ca="1" si="19"/>
        <v>3.3400587780420862E-2</v>
      </c>
      <c r="M153" s="1">
        <f t="shared" ca="1" si="19"/>
        <v>0.1198223673492496</v>
      </c>
      <c r="N153" s="1">
        <f t="shared" ca="1" si="19"/>
        <v>0.290001697191198</v>
      </c>
      <c r="O153" s="1">
        <f t="shared" ca="1" si="19"/>
        <v>0.49019054946269558</v>
      </c>
      <c r="P153" s="1">
        <f t="shared" ca="1" si="19"/>
        <v>0.48707389607741902</v>
      </c>
      <c r="Q153" s="1">
        <f t="shared" ca="1" si="19"/>
        <v>0.42865080396585037</v>
      </c>
      <c r="R153" s="1">
        <f t="shared" ca="1" si="19"/>
        <v>0.21782063021434586</v>
      </c>
      <c r="S153" s="1">
        <f t="shared" ca="1" si="19"/>
        <v>0.10286343847725062</v>
      </c>
      <c r="T153" s="1">
        <f t="shared" ca="1" si="19"/>
        <v>0.1499084691637993</v>
      </c>
      <c r="U153" s="1">
        <f t="shared" ca="1" si="18"/>
        <v>0.30569329367861636</v>
      </c>
      <c r="V153" s="1">
        <f t="shared" ca="1" si="15"/>
        <v>0.43192207710419267</v>
      </c>
      <c r="W153" s="1">
        <f t="shared" ca="1" si="16"/>
        <v>0.29560179352171889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0.40072870135251015</v>
      </c>
      <c r="E154" s="1">
        <f t="shared" ca="1" si="13"/>
        <v>0.68861968408078267</v>
      </c>
      <c r="F154" s="1">
        <f t="shared" ca="1" si="19"/>
        <v>0.74399030343595807</v>
      </c>
      <c r="G154" s="1">
        <f t="shared" ca="1" si="19"/>
        <v>0.41141543748800402</v>
      </c>
      <c r="H154" s="1">
        <f t="shared" ca="1" si="19"/>
        <v>8.746634888906632E-2</v>
      </c>
      <c r="I154" s="1">
        <f t="shared" ca="1" si="19"/>
        <v>-8.0431153279579941E-3</v>
      </c>
      <c r="J154" s="1">
        <f t="shared" ca="1" si="19"/>
        <v>6.6122494565089757E-2</v>
      </c>
      <c r="K154" s="1">
        <f t="shared" ca="1" si="19"/>
        <v>0.23840990350736924</v>
      </c>
      <c r="L154" s="1">
        <f t="shared" ca="1" si="19"/>
        <v>0.3883996933121745</v>
      </c>
      <c r="M154" s="1">
        <f t="shared" ca="1" si="19"/>
        <v>0.29581582644703797</v>
      </c>
      <c r="N154" s="1">
        <f t="shared" ca="1" si="19"/>
        <v>0.32151515798727703</v>
      </c>
      <c r="O154" s="1">
        <f t="shared" ca="1" si="19"/>
        <v>0.60024423981888275</v>
      </c>
      <c r="P154" s="1">
        <f t="shared" ca="1" si="19"/>
        <v>0.72465701334582389</v>
      </c>
      <c r="Q154" s="1">
        <f t="shared" ca="1" si="19"/>
        <v>0.60157271427738679</v>
      </c>
      <c r="R154" s="1">
        <f t="shared" ca="1" si="19"/>
        <v>0.48434838419476556</v>
      </c>
      <c r="S154" s="1">
        <f t="shared" ca="1" si="19"/>
        <v>0.48368091081690101</v>
      </c>
      <c r="T154" s="1">
        <f t="shared" ca="1" si="19"/>
        <v>0.29504667926946315</v>
      </c>
      <c r="U154" s="1">
        <f t="shared" ca="1" si="18"/>
        <v>0.11287008925514104</v>
      </c>
      <c r="V154" s="1">
        <f t="shared" ca="1" si="15"/>
        <v>8.2122498478391606E-2</v>
      </c>
      <c r="W154" s="1">
        <f t="shared" ca="1" si="16"/>
        <v>0.17173043928640239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0.96651470764396374</v>
      </c>
      <c r="E155" s="1">
        <f t="shared" ca="1" si="13"/>
        <v>0.92849259124054173</v>
      </c>
      <c r="F155" s="1">
        <f t="shared" ca="1" si="19"/>
        <v>0.72795765554580638</v>
      </c>
      <c r="G155" s="1">
        <f t="shared" ca="1" si="19"/>
        <v>0.37931952388363455</v>
      </c>
      <c r="H155" s="1">
        <f t="shared" ca="1" si="19"/>
        <v>0.1965632918744229</v>
      </c>
      <c r="I155" s="1">
        <f t="shared" ca="1" si="19"/>
        <v>0.17397453138034188</v>
      </c>
      <c r="J155" s="1">
        <f t="shared" ca="1" si="19"/>
        <v>0.34009118795614529</v>
      </c>
      <c r="K155" s="1">
        <f t="shared" ca="1" si="19"/>
        <v>0.46669835064511594</v>
      </c>
      <c r="L155" s="1">
        <f t="shared" ca="1" si="19"/>
        <v>0.30681948382023744</v>
      </c>
      <c r="M155" s="1">
        <f t="shared" ca="1" si="19"/>
        <v>0.18338636941519415</v>
      </c>
      <c r="N155" s="1">
        <f t="shared" ca="1" si="19"/>
        <v>0.20362238885335776</v>
      </c>
      <c r="O155" s="1">
        <f t="shared" ca="1" si="19"/>
        <v>0.42474749926037791</v>
      </c>
      <c r="P155" s="1">
        <f t="shared" ca="1" si="19"/>
        <v>0.72252958694296654</v>
      </c>
      <c r="Q155" s="1">
        <f t="shared" ca="1" si="19"/>
        <v>0.77574767858871874</v>
      </c>
      <c r="R155" s="1">
        <f t="shared" ca="1" si="19"/>
        <v>0.49673184917543961</v>
      </c>
      <c r="S155" s="1">
        <f t="shared" ca="1" si="19"/>
        <v>0.2598406100063716</v>
      </c>
      <c r="T155" s="1">
        <f t="shared" ca="1" si="19"/>
        <v>0.30350476970352042</v>
      </c>
      <c r="U155" s="1">
        <f t="shared" ca="1" si="18"/>
        <v>0.42067009313444792</v>
      </c>
      <c r="V155" s="1">
        <f t="shared" ca="1" si="15"/>
        <v>0.25674431096892114</v>
      </c>
      <c r="W155" s="1">
        <f t="shared" ca="1" si="16"/>
        <v>8.901054299061395E-2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0.85957311655867397</v>
      </c>
      <c r="E156" s="1">
        <f t="shared" ca="1" si="13"/>
        <v>0.84540717072806759</v>
      </c>
      <c r="F156" s="1">
        <f t="shared" ca="1" si="19"/>
        <v>0.72924019150672648</v>
      </c>
      <c r="G156" s="1">
        <f t="shared" ca="1" si="19"/>
        <v>0.53942610816579761</v>
      </c>
      <c r="H156" s="1">
        <f t="shared" ca="1" si="19"/>
        <v>0.46413533771719351</v>
      </c>
      <c r="I156" s="1">
        <f t="shared" ca="1" si="19"/>
        <v>0.30949723914665395</v>
      </c>
      <c r="J156" s="1">
        <f t="shared" ca="1" si="19"/>
        <v>0.33983745657494102</v>
      </c>
      <c r="K156" s="1">
        <f t="shared" ca="1" si="19"/>
        <v>0.59824574935763852</v>
      </c>
      <c r="L156" s="1">
        <f t="shared" ca="1" si="19"/>
        <v>0.63561145686356646</v>
      </c>
      <c r="M156" s="1">
        <f t="shared" ca="1" si="19"/>
        <v>0.34407425719413337</v>
      </c>
      <c r="N156" s="1">
        <f t="shared" ca="1" si="19"/>
        <v>0.32607478678699009</v>
      </c>
      <c r="O156" s="1">
        <f t="shared" ca="1" si="19"/>
        <v>0.63390930505468357</v>
      </c>
      <c r="P156" s="1">
        <f t="shared" ca="1" si="19"/>
        <v>0.69674038004815109</v>
      </c>
      <c r="Q156" s="1">
        <f t="shared" ca="1" si="19"/>
        <v>0.42668184732174097</v>
      </c>
      <c r="R156" s="1">
        <f t="shared" ca="1" si="19"/>
        <v>0.30299402415547416</v>
      </c>
      <c r="S156" s="1">
        <f t="shared" ca="1" si="19"/>
        <v>0.38839873528001195</v>
      </c>
      <c r="T156" s="1">
        <f t="shared" ca="1" si="19"/>
        <v>0.40902639305112204</v>
      </c>
      <c r="U156" s="1">
        <f t="shared" ca="1" si="18"/>
        <v>0.49402778224646526</v>
      </c>
      <c r="V156" s="1">
        <f t="shared" ca="1" si="15"/>
        <v>0.53140586370493681</v>
      </c>
      <c r="W156" s="1">
        <f t="shared" ca="1" si="16"/>
        <v>0.69670367244853548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0.35245231331201055</v>
      </c>
      <c r="E157" s="1">
        <f t="shared" ca="1" si="13"/>
        <v>0.69876941723841923</v>
      </c>
      <c r="F157" s="1">
        <f t="shared" ca="1" si="19"/>
        <v>0.90417625850863192</v>
      </c>
      <c r="G157" s="1">
        <f t="shared" ca="1" si="19"/>
        <v>0.784055556988425</v>
      </c>
      <c r="H157" s="1">
        <f t="shared" ca="1" si="19"/>
        <v>0.42475412754064495</v>
      </c>
      <c r="I157" s="1">
        <f t="shared" ca="1" si="19"/>
        <v>0.13011518667998739</v>
      </c>
      <c r="J157" s="1">
        <f t="shared" ca="1" si="19"/>
        <v>8.6324403506679095E-2</v>
      </c>
      <c r="K157" s="1">
        <f t="shared" ca="1" si="19"/>
        <v>0.2649426421444469</v>
      </c>
      <c r="L157" s="1">
        <f t="shared" ca="1" si="19"/>
        <v>0.45476789524527483</v>
      </c>
      <c r="M157" s="1">
        <f t="shared" ca="1" si="19"/>
        <v>0.39522408200992143</v>
      </c>
      <c r="N157" s="1">
        <f t="shared" ca="1" si="19"/>
        <v>0.45376347036051873</v>
      </c>
      <c r="O157" s="1">
        <f t="shared" ca="1" si="19"/>
        <v>0.67221072874546561</v>
      </c>
      <c r="P157" s="1">
        <f t="shared" ca="1" si="19"/>
        <v>0.65177744968395557</v>
      </c>
      <c r="Q157" s="1">
        <f t="shared" ca="1" si="19"/>
        <v>0.38982617657124169</v>
      </c>
      <c r="R157" s="1">
        <f t="shared" ca="1" si="19"/>
        <v>0.30620568699667966</v>
      </c>
      <c r="S157" s="1">
        <f t="shared" ca="1" si="19"/>
        <v>0.36513210406405378</v>
      </c>
      <c r="T157" s="1">
        <f t="shared" ca="1" si="19"/>
        <v>0.29291258644919438</v>
      </c>
      <c r="U157" s="1">
        <f t="shared" ca="1" si="18"/>
        <v>0.36592319635457227</v>
      </c>
      <c r="V157" s="1">
        <f t="shared" ca="1" si="15"/>
        <v>0.61823498620962325</v>
      </c>
      <c r="W157" s="1">
        <f t="shared" ca="1" si="16"/>
        <v>0.78291572174819035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0.28213434524813297</v>
      </c>
      <c r="E158" s="1">
        <f t="shared" ca="1" si="13"/>
        <v>0.58249194541622651</v>
      </c>
      <c r="F158" s="1">
        <f t="shared" ca="1" si="19"/>
        <v>0.65089051413082344</v>
      </c>
      <c r="G158" s="1">
        <f t="shared" ca="1" si="19"/>
        <v>0.36462952594046305</v>
      </c>
      <c r="H158" s="1">
        <f t="shared" ca="1" si="19"/>
        <v>0.12655691287421716</v>
      </c>
      <c r="I158" s="1">
        <f t="shared" ca="1" si="19"/>
        <v>0.1093562770297523</v>
      </c>
      <c r="J158" s="1">
        <f t="shared" ca="1" si="19"/>
        <v>0.19196878970288445</v>
      </c>
      <c r="K158" s="1">
        <f t="shared" ca="1" si="19"/>
        <v>0.23055900577137711</v>
      </c>
      <c r="L158" s="1">
        <f ca="1">(L108+0.6*(M108+K108)+0.15*(J108+N108))/(1+2*0.6+2*0.15)</f>
        <v>0.26203065144560866</v>
      </c>
      <c r="M158" s="1">
        <f t="shared" ca="1" si="19"/>
        <v>0.3412936798764909</v>
      </c>
      <c r="N158" s="1">
        <f t="shared" ca="1" si="19"/>
        <v>0.47607319185606434</v>
      </c>
      <c r="O158" s="1">
        <f t="shared" ca="1" si="19"/>
        <v>0.70697286573601947</v>
      </c>
      <c r="P158" s="1">
        <f t="shared" ca="1" si="19"/>
        <v>0.66931766493385147</v>
      </c>
      <c r="Q158" s="1">
        <f t="shared" ca="1" si="19"/>
        <v>0.37896205411978634</v>
      </c>
      <c r="R158" s="1">
        <f t="shared" ca="1" si="19"/>
        <v>0.18347845036250018</v>
      </c>
      <c r="S158" s="1">
        <f t="shared" ca="1" si="19"/>
        <v>0.17266373053057896</v>
      </c>
      <c r="T158" s="1">
        <f t="shared" ca="1" si="19"/>
        <v>0.29206215423661619</v>
      </c>
      <c r="U158" s="1">
        <f t="shared" ca="1" si="18"/>
        <v>0.37460964701686073</v>
      </c>
      <c r="V158" s="1">
        <f t="shared" ca="1" si="15"/>
        <v>0.20370770578297323</v>
      </c>
      <c r="W158" s="1">
        <f ca="1">(W108+0.6*(V108)+0.15*U108)/(1+0.6+0.15)</f>
        <v>4.9886170261035687E-2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8.6941112815885679E-2</v>
      </c>
      <c r="E160" s="3">
        <f t="shared" ref="E160:W160" ca="1" si="20">AVERAGE(E111:E134)</f>
        <v>8.5263585162525343E-2</v>
      </c>
      <c r="F160" s="3">
        <f t="shared" ca="1" si="20"/>
        <v>8.2325584750050404E-2</v>
      </c>
      <c r="G160" s="3">
        <f t="shared" ca="1" si="20"/>
        <v>8.1784762667787822E-2</v>
      </c>
      <c r="H160" s="3">
        <f t="shared" ca="1" si="20"/>
        <v>7.9797526125205243E-2</v>
      </c>
      <c r="I160" s="3">
        <f t="shared" ca="1" si="20"/>
        <v>7.7677517560932871E-2</v>
      </c>
      <c r="J160" s="3">
        <f t="shared" ca="1" si="20"/>
        <v>8.1521209500763719E-2</v>
      </c>
      <c r="K160" s="3">
        <f t="shared" ca="1" si="20"/>
        <v>8.2674328912345066E-2</v>
      </c>
      <c r="L160" s="3">
        <f t="shared" ca="1" si="20"/>
        <v>6.9749050682715197E-2</v>
      </c>
      <c r="M160" s="3">
        <f t="shared" ca="1" si="20"/>
        <v>6.2809569275797866E-2</v>
      </c>
      <c r="N160" s="3">
        <f t="shared" ca="1" si="20"/>
        <v>6.0512980421832445E-2</v>
      </c>
      <c r="O160" s="3">
        <f t="shared" ca="1" si="20"/>
        <v>6.869899370429737E-2</v>
      </c>
      <c r="P160" s="3">
        <f t="shared" ca="1" si="20"/>
        <v>7.4712466114963419E-2</v>
      </c>
      <c r="Q160" s="3">
        <f t="shared" ca="1" si="20"/>
        <v>7.1762996384769739E-2</v>
      </c>
      <c r="R160" s="3">
        <f t="shared" ca="1" si="20"/>
        <v>6.6201172333666555E-2</v>
      </c>
      <c r="S160" s="3">
        <f t="shared" ca="1" si="20"/>
        <v>6.467829161934445E-2</v>
      </c>
      <c r="T160" s="3">
        <f t="shared" ca="1" si="20"/>
        <v>6.0944424564107536E-2</v>
      </c>
      <c r="U160" s="3">
        <f t="shared" ca="1" si="20"/>
        <v>6.8739334302756014E-2</v>
      </c>
      <c r="V160" s="3">
        <f t="shared" ca="1" si="20"/>
        <v>7.5821422610212477E-2</v>
      </c>
      <c r="W160" s="3">
        <f t="shared" ca="1" si="20"/>
        <v>6.5149387243565046E-2</v>
      </c>
    </row>
    <row r="161" spans="2:23">
      <c r="C161" s="1" t="s">
        <v>198</v>
      </c>
      <c r="D161" s="10">
        <f ca="1">AVERAGE(D135:D158)</f>
        <v>0.48675390832423254</v>
      </c>
      <c r="E161" s="3">
        <f t="shared" ref="E161:W161" ca="1" si="21">AVERAGE(E135:E158)</f>
        <v>0.59381066084039957</v>
      </c>
      <c r="F161" s="3">
        <f t="shared" ca="1" si="21"/>
        <v>0.65870964657912423</v>
      </c>
      <c r="G161" s="3">
        <f t="shared" ca="1" si="21"/>
        <v>0.56724808774399793</v>
      </c>
      <c r="H161" s="3">
        <f t="shared" ca="1" si="21"/>
        <v>0.40020391400970318</v>
      </c>
      <c r="I161" s="3">
        <f t="shared" ca="1" si="21"/>
        <v>0.2757481360456962</v>
      </c>
      <c r="J161" s="3">
        <f t="shared" ca="1" si="21"/>
        <v>0.32577622874131296</v>
      </c>
      <c r="K161" s="3">
        <f t="shared" ca="1" si="21"/>
        <v>0.42680436491474566</v>
      </c>
      <c r="L161" s="3">
        <f t="shared" ca="1" si="21"/>
        <v>0.42964797117173442</v>
      </c>
      <c r="M161" s="3">
        <f t="shared" ca="1" si="21"/>
        <v>0.35279644666856774</v>
      </c>
      <c r="N161" s="3">
        <f t="shared" ca="1" si="21"/>
        <v>0.31709729849287066</v>
      </c>
      <c r="O161" s="3">
        <f t="shared" ca="1" si="21"/>
        <v>0.41594161118132722</v>
      </c>
      <c r="P161" s="3">
        <f t="shared" ca="1" si="21"/>
        <v>0.47746566536561175</v>
      </c>
      <c r="Q161" s="3">
        <f t="shared" ca="1" si="21"/>
        <v>0.44176761781113089</v>
      </c>
      <c r="R161" s="3">
        <f t="shared" ca="1" si="21"/>
        <v>0.35563535946495795</v>
      </c>
      <c r="S161" s="3">
        <f t="shared" ca="1" si="21"/>
        <v>0.28738924659538706</v>
      </c>
      <c r="T161" s="3">
        <f t="shared" ca="1" si="21"/>
        <v>0.26482933499236966</v>
      </c>
      <c r="U161" s="3">
        <f t="shared" ca="1" si="21"/>
        <v>0.34855623154104887</v>
      </c>
      <c r="V161" s="3">
        <f t="shared" ca="1" si="21"/>
        <v>0.39123941949573493</v>
      </c>
      <c r="W161" s="3">
        <f t="shared" ca="1" si="21"/>
        <v>0.38629662738129061</v>
      </c>
    </row>
    <row r="162" spans="2:23">
      <c r="C162" s="1" t="s">
        <v>16</v>
      </c>
      <c r="D162" s="3">
        <f ca="1">IF(D165&gt;0,TINV(TTEST(D111:D134,D135:D158,2,2),46),-TINV(TTEST(D111:D134,D135:D158,2,2),46))</f>
        <v>-6.1045099384148056</v>
      </c>
      <c r="E162" s="3">
        <f t="shared" ref="E162:V162" ca="1" si="22">IF(E165&gt;0,TINV(TTEST(E111:E134,E135:E158,2,2),46),-TINV(TTEST(E111:E134,E135:E158,2,2),46))</f>
        <v>-10.112241840375869</v>
      </c>
      <c r="F162" s="3">
        <f t="shared" ca="1" si="22"/>
        <v>-13.336581710498063</v>
      </c>
      <c r="G162" s="3">
        <f t="shared" ca="1" si="22"/>
        <v>-8.9756576414570333</v>
      </c>
      <c r="H162" s="3">
        <f t="shared" ca="1" si="22"/>
        <v>-5.7638022069618238</v>
      </c>
      <c r="I162" s="3">
        <f t="shared" ca="1" si="22"/>
        <v>-4.5379904318067634</v>
      </c>
      <c r="J162" s="3">
        <f t="shared" ca="1" si="22"/>
        <v>-4.9905506592852653</v>
      </c>
      <c r="K162" s="3">
        <f t="shared" ca="1" si="22"/>
        <v>-6.5747531880811145</v>
      </c>
      <c r="L162" s="3">
        <f t="shared" ca="1" si="22"/>
        <v>-7.8707170427842339</v>
      </c>
      <c r="M162" s="3">
        <f t="shared" ca="1" si="22"/>
        <v>-7.3419687378349057</v>
      </c>
      <c r="N162" s="3">
        <f t="shared" ca="1" si="22"/>
        <v>-6.0556682590420134</v>
      </c>
      <c r="O162" s="3">
        <f t="shared" ca="1" si="22"/>
        <v>-5.9809737097429014</v>
      </c>
      <c r="P162" s="3">
        <f t="shared" ca="1" si="22"/>
        <v>-7.6474556663035145</v>
      </c>
      <c r="Q162" s="3">
        <f t="shared" ca="1" si="22"/>
        <v>-9.7070478248553833</v>
      </c>
      <c r="R162" s="3">
        <f t="shared" ca="1" si="22"/>
        <v>-6.9051902145462059</v>
      </c>
      <c r="S162" s="3">
        <f t="shared" ca="1" si="22"/>
        <v>-4.9796973656895869</v>
      </c>
      <c r="T162" s="3">
        <f t="shared" ca="1" si="22"/>
        <v>-5.8495742474787047</v>
      </c>
      <c r="U162" s="3">
        <f t="shared" ca="1" si="22"/>
        <v>-7.0969014986957628</v>
      </c>
      <c r="V162" s="3">
        <f t="shared" ca="1" si="22"/>
        <v>-7.5007116853412672</v>
      </c>
      <c r="W162" s="3">
        <f ca="1">IF(W165&gt;0,TINV(TTEST(W111:W134,W135:W158,2,2),46),-TINV(TTEST(W111:W134,W135:W158,2,2),46))</f>
        <v>-6.0377797008186338</v>
      </c>
    </row>
    <row r="163" spans="2:23">
      <c r="B163" s="1" t="s">
        <v>199</v>
      </c>
      <c r="C163" s="1" t="s">
        <v>0</v>
      </c>
      <c r="D163" s="3">
        <f ca="1">STDEV(D111:D134)/SQRT(COUNT(D111:D134))</f>
        <v>1.8029472095657795E-2</v>
      </c>
      <c r="E163" s="3">
        <f t="shared" ref="E163:W163" ca="1" si="23">STDEV(E111:E134)/SQRT(COUNT(E111:E134))</f>
        <v>1.5159515206037467E-2</v>
      </c>
      <c r="F163" s="3">
        <f t="shared" ca="1" si="23"/>
        <v>1.2152776792286163E-2</v>
      </c>
      <c r="G163" s="3">
        <f t="shared" ca="1" si="23"/>
        <v>9.6700107805092837E-3</v>
      </c>
      <c r="H163" s="3">
        <f t="shared" ca="1" si="23"/>
        <v>1.1008524730118185E-2</v>
      </c>
      <c r="I163" s="3">
        <f t="shared" ca="1" si="23"/>
        <v>1.1407892080821925E-2</v>
      </c>
      <c r="J163" s="3">
        <f t="shared" ca="1" si="23"/>
        <v>1.1115110249234032E-2</v>
      </c>
      <c r="K163" s="3">
        <f t="shared" ca="1" si="23"/>
        <v>9.2440367306409997E-3</v>
      </c>
      <c r="L163" s="3">
        <f t="shared" ca="1" si="23"/>
        <v>8.3288870071786796E-3</v>
      </c>
      <c r="M163" s="3">
        <f t="shared" ca="1" si="23"/>
        <v>7.3559648166976362E-3</v>
      </c>
      <c r="N163" s="3">
        <f t="shared" ca="1" si="23"/>
        <v>7.4913237651020115E-3</v>
      </c>
      <c r="O163" s="3">
        <f t="shared" ca="1" si="23"/>
        <v>8.2246010910705346E-3</v>
      </c>
      <c r="P163" s="3">
        <f t="shared" ca="1" si="23"/>
        <v>1.0340065021144002E-2</v>
      </c>
      <c r="Q163" s="3">
        <f t="shared" ca="1" si="23"/>
        <v>1.1865184859015434E-2</v>
      </c>
      <c r="R163" s="3">
        <f t="shared" ca="1" si="23"/>
        <v>1.1575186139295949E-2</v>
      </c>
      <c r="S163" s="3">
        <f t="shared" ca="1" si="23"/>
        <v>1.0668219859724539E-2</v>
      </c>
      <c r="T163" s="3">
        <f t="shared" ca="1" si="23"/>
        <v>1.0437025297295129E-2</v>
      </c>
      <c r="U163" s="3">
        <f t="shared" ca="1" si="23"/>
        <v>9.3455228852364867E-3</v>
      </c>
      <c r="V163" s="3">
        <f t="shared" ca="1" si="23"/>
        <v>7.9206089454510031E-3</v>
      </c>
      <c r="W163" s="3">
        <f t="shared" ca="1" si="23"/>
        <v>1.2011253202490298E-2</v>
      </c>
    </row>
    <row r="164" spans="2:23">
      <c r="C164" s="1" t="s">
        <v>198</v>
      </c>
      <c r="D164" s="3">
        <f ca="1">STDEV(D135:D158)/SQRT(COUNT(D135:D158))</f>
        <v>6.2964183995519188E-2</v>
      </c>
      <c r="E164" s="3">
        <f t="shared" ref="E164:W164" ca="1" si="24">STDEV(E135:E158)/SQRT(COUNT(E135:E158))</f>
        <v>4.795098959871219E-2</v>
      </c>
      <c r="F164" s="3">
        <f t="shared" ca="1" si="24"/>
        <v>4.1474442111768685E-2</v>
      </c>
      <c r="G164" s="3">
        <f t="shared" ca="1" si="24"/>
        <v>5.321519955689482E-2</v>
      </c>
      <c r="H164" s="3">
        <f t="shared" ca="1" si="24"/>
        <v>5.448848820917665E-2</v>
      </c>
      <c r="I164" s="3">
        <f t="shared" ca="1" si="24"/>
        <v>4.2130023544289061E-2</v>
      </c>
      <c r="J164" s="3">
        <f t="shared" ca="1" si="24"/>
        <v>4.766466800659333E-2</v>
      </c>
      <c r="K164" s="3">
        <f t="shared" ca="1" si="24"/>
        <v>5.1518366310918225E-2</v>
      </c>
      <c r="L164" s="3">
        <f t="shared" ca="1" si="24"/>
        <v>4.4961382501486777E-2</v>
      </c>
      <c r="M164" s="3">
        <f t="shared" ca="1" si="24"/>
        <v>3.8806121119179492E-2</v>
      </c>
      <c r="N164" s="3">
        <f t="shared" ca="1" si="24"/>
        <v>4.1703430164308518E-2</v>
      </c>
      <c r="O164" s="3">
        <f t="shared" ca="1" si="24"/>
        <v>5.7472364310251628E-2</v>
      </c>
      <c r="P164" s="3">
        <f t="shared" ca="1" si="24"/>
        <v>5.16399510520636E-2</v>
      </c>
      <c r="Q164" s="3">
        <f t="shared" ca="1" si="24"/>
        <v>3.6223356484268943E-2</v>
      </c>
      <c r="R164" s="3">
        <f t="shared" ca="1" si="24"/>
        <v>4.0285486250773085E-2</v>
      </c>
      <c r="S164" s="3">
        <f t="shared" ca="1" si="24"/>
        <v>4.3432784386072801E-2</v>
      </c>
      <c r="T164" s="3">
        <f t="shared" ca="1" si="24"/>
        <v>3.3255310767353996E-2</v>
      </c>
      <c r="U164" s="3">
        <f t="shared" ca="1" si="24"/>
        <v>3.8304455745042001E-2</v>
      </c>
      <c r="V164" s="3">
        <f t="shared" ca="1" si="24"/>
        <v>4.1299067872368915E-2</v>
      </c>
      <c r="W164" s="3">
        <f t="shared" ca="1" si="24"/>
        <v>5.1815692986887187E-2</v>
      </c>
    </row>
    <row r="165" spans="2:23">
      <c r="C165" s="1" t="s">
        <v>110</v>
      </c>
      <c r="D165" s="2">
        <f ca="1">D160-D161</f>
        <v>-0.39981279550834686</v>
      </c>
      <c r="E165" s="2">
        <f t="shared" ref="E165:W165" ca="1" si="25">E160-E161</f>
        <v>-0.50854707567787427</v>
      </c>
      <c r="F165" s="2">
        <f t="shared" ca="1" si="25"/>
        <v>-0.57638406182907387</v>
      </c>
      <c r="G165" s="2">
        <f t="shared" ca="1" si="25"/>
        <v>-0.48546332507621009</v>
      </c>
      <c r="H165" s="2">
        <f t="shared" ca="1" si="25"/>
        <v>-0.32040638788449793</v>
      </c>
      <c r="I165" s="2">
        <f t="shared" ca="1" si="25"/>
        <v>-0.19807061848476332</v>
      </c>
      <c r="J165" s="2">
        <f t="shared" ca="1" si="25"/>
        <v>-0.24425501924054924</v>
      </c>
      <c r="K165" s="2">
        <f t="shared" ca="1" si="25"/>
        <v>-0.34413003600240061</v>
      </c>
      <c r="L165" s="2">
        <f t="shared" ca="1" si="25"/>
        <v>-0.35989892048901923</v>
      </c>
      <c r="M165" s="2">
        <f t="shared" ca="1" si="25"/>
        <v>-0.28998687739276985</v>
      </c>
      <c r="N165" s="2">
        <f t="shared" ca="1" si="25"/>
        <v>-0.25658431807103821</v>
      </c>
      <c r="O165" s="2">
        <f t="shared" ca="1" si="25"/>
        <v>-0.34724261747702984</v>
      </c>
      <c r="P165" s="2">
        <f t="shared" ca="1" si="25"/>
        <v>-0.40275319925064834</v>
      </c>
      <c r="Q165" s="2">
        <f t="shared" ca="1" si="25"/>
        <v>-0.37000462142636115</v>
      </c>
      <c r="R165" s="2">
        <f t="shared" ca="1" si="25"/>
        <v>-0.28943418713129138</v>
      </c>
      <c r="S165" s="2">
        <f t="shared" ca="1" si="25"/>
        <v>-0.2227109549760426</v>
      </c>
      <c r="T165" s="2">
        <f t="shared" ca="1" si="25"/>
        <v>-0.20388491042826212</v>
      </c>
      <c r="U165" s="2">
        <f t="shared" ca="1" si="25"/>
        <v>-0.27981689723829284</v>
      </c>
      <c r="V165" s="2">
        <f t="shared" ca="1" si="25"/>
        <v>-0.31541799688552247</v>
      </c>
      <c r="W165" s="2">
        <f t="shared" ca="1" si="25"/>
        <v>-0.32114724013772555</v>
      </c>
    </row>
    <row r="167" spans="2:23">
      <c r="B167" s="1" t="s">
        <v>200</v>
      </c>
      <c r="D167" s="1">
        <f ca="1">COVAR(D111:D158,$C111:$C158)/VAR($C111:$C158)</f>
        <v>-0.19574168113429477</v>
      </c>
      <c r="E167" s="1">
        <f t="shared" ref="E167:W167" ca="1" si="26">COVAR(E111:E158,$C111:$C158)/VAR($C111:$C158)</f>
        <v>-0.24897617246729278</v>
      </c>
      <c r="F167" s="1">
        <f t="shared" ca="1" si="26"/>
        <v>-0.28218803027048411</v>
      </c>
      <c r="G167" s="1">
        <f t="shared" ca="1" si="26"/>
        <v>-0.2376747529018946</v>
      </c>
      <c r="H167" s="1">
        <f t="shared" ca="1" si="26"/>
        <v>-0.15686562740178547</v>
      </c>
      <c r="I167" s="1">
        <f t="shared" ca="1" si="26"/>
        <v>-9.6972073633165373E-2</v>
      </c>
      <c r="J167" s="1">
        <f t="shared" ca="1" si="26"/>
        <v>-0.11958318650318558</v>
      </c>
      <c r="K167" s="1">
        <f t="shared" ca="1" si="26"/>
        <v>-0.16848033012617525</v>
      </c>
      <c r="L167" s="1">
        <f t="shared" ca="1" si="26"/>
        <v>-0.17620051315608234</v>
      </c>
      <c r="M167" s="1">
        <f t="shared" ca="1" si="26"/>
        <v>-0.14197274205687685</v>
      </c>
      <c r="N167" s="1">
        <f t="shared" ca="1" si="26"/>
        <v>-0.12561940572227917</v>
      </c>
      <c r="O167" s="1">
        <f t="shared" ca="1" si="26"/>
        <v>-0.17000419813979584</v>
      </c>
      <c r="P167" s="1">
        <f t="shared" ca="1" si="26"/>
        <v>-0.19718125379979659</v>
      </c>
      <c r="Q167" s="1">
        <f t="shared" ca="1" si="26"/>
        <v>-0.18114809590665604</v>
      </c>
      <c r="R167" s="1">
        <f t="shared" ca="1" si="26"/>
        <v>-0.14170215411636139</v>
      </c>
      <c r="S167" s="1">
        <f t="shared" ca="1" si="26"/>
        <v>-0.10903557170702088</v>
      </c>
      <c r="T167" s="1">
        <f t="shared" ca="1" si="26"/>
        <v>-9.9818654063836665E-2</v>
      </c>
      <c r="U167" s="1">
        <f t="shared" ca="1" si="26"/>
        <v>-0.13699368927291422</v>
      </c>
      <c r="V167" s="1">
        <f t="shared" ca="1" si="26"/>
        <v>-0.15442339430853705</v>
      </c>
      <c r="W167" s="1">
        <f t="shared" ca="1" si="26"/>
        <v>-0.15722833631742814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2.1000000000000001E-2</v>
      </c>
      <c r="E1">
        <v>2.5999999999999999E-2</v>
      </c>
      <c r="F1">
        <v>1.0999999999999999E-2</v>
      </c>
      <c r="G1">
        <v>0.05</v>
      </c>
      <c r="H1">
        <v>0.187</v>
      </c>
      <c r="I1">
        <v>4.4999999999999998E-2</v>
      </c>
      <c r="J1">
        <v>4.8000000000000001E-2</v>
      </c>
      <c r="K1">
        <v>6.0000000000000001E-3</v>
      </c>
      <c r="L1">
        <v>0.36199999999999999</v>
      </c>
      <c r="M1">
        <v>1.2999999999999999E-2</v>
      </c>
      <c r="N1">
        <v>0.182</v>
      </c>
      <c r="O1">
        <v>0.05</v>
      </c>
      <c r="P1">
        <v>5.0000000000000001E-3</v>
      </c>
      <c r="Q1">
        <v>0.73299999999999998</v>
      </c>
      <c r="R1">
        <v>0.94199999999999995</v>
      </c>
      <c r="S1">
        <v>3.2000000000000001E-2</v>
      </c>
      <c r="T1">
        <v>4.3999999999999997E-2</v>
      </c>
      <c r="U1">
        <v>0.83699999999999997</v>
      </c>
      <c r="V1">
        <v>1.0999999999999999E-2</v>
      </c>
      <c r="W1">
        <v>2.4E-2</v>
      </c>
      <c r="Z1" s="1">
        <f>AVERAGE(D1:M1)</f>
        <v>7.6899999999999996E-2</v>
      </c>
      <c r="AA1" s="1">
        <f>AVERAGE(N1:W1)</f>
        <v>0.28600000000000003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4.1000000000000002E-2</v>
      </c>
      <c r="F2">
        <v>7.0000000000000001E-3</v>
      </c>
      <c r="G2">
        <v>5.0999999999999997E-2</v>
      </c>
      <c r="H2">
        <v>0.156</v>
      </c>
      <c r="I2">
        <v>4.4999999999999998E-2</v>
      </c>
      <c r="J2">
        <v>4.9000000000000002E-2</v>
      </c>
      <c r="K2">
        <v>1.0999999999999999E-2</v>
      </c>
      <c r="L2">
        <v>0.47099999999999997</v>
      </c>
      <c r="M2">
        <v>1.2999999999999999E-2</v>
      </c>
      <c r="N2">
        <v>0.17299999999999999</v>
      </c>
      <c r="O2">
        <v>0.05</v>
      </c>
      <c r="P2">
        <v>5.0000000000000001E-3</v>
      </c>
      <c r="Q2">
        <v>0.8</v>
      </c>
      <c r="R2">
        <v>0.97</v>
      </c>
      <c r="S2">
        <v>2.1000000000000001E-2</v>
      </c>
      <c r="T2">
        <v>5.2999999999999999E-2</v>
      </c>
      <c r="U2">
        <v>0.89100000000000001</v>
      </c>
      <c r="V2">
        <v>0.01</v>
      </c>
      <c r="W2">
        <v>4.5999999999999999E-2</v>
      </c>
      <c r="Z2" s="1">
        <f t="shared" ref="Z2:Z48" si="0">AVERAGE(D2:M2)</f>
        <v>8.5499999999999993E-2</v>
      </c>
      <c r="AA2" s="1">
        <f t="shared" ref="AA2:AA48" si="1">AVERAGE(N2:W2)</f>
        <v>0.30189999999999995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1.7999999999999999E-2</v>
      </c>
      <c r="F3">
        <v>5.0000000000000001E-3</v>
      </c>
      <c r="G3">
        <v>5.0999999999999997E-2</v>
      </c>
      <c r="H3">
        <v>0.248</v>
      </c>
      <c r="I3">
        <v>4.5999999999999999E-2</v>
      </c>
      <c r="J3">
        <v>0.05</v>
      </c>
      <c r="K3">
        <v>0.01</v>
      </c>
      <c r="L3">
        <v>0.41099999999999998</v>
      </c>
      <c r="M3">
        <v>1.2E-2</v>
      </c>
      <c r="N3">
        <v>0.114</v>
      </c>
      <c r="O3">
        <v>5.0999999999999997E-2</v>
      </c>
      <c r="P3">
        <v>5.0000000000000001E-3</v>
      </c>
      <c r="Q3">
        <v>0.89500000000000002</v>
      </c>
      <c r="R3">
        <v>0.97799999999999998</v>
      </c>
      <c r="S3">
        <v>1.0999999999999999E-2</v>
      </c>
      <c r="T3">
        <v>1.4999999999999999E-2</v>
      </c>
      <c r="U3">
        <v>0.92200000000000004</v>
      </c>
      <c r="V3">
        <v>8.0000000000000002E-3</v>
      </c>
      <c r="W3">
        <v>0.05</v>
      </c>
      <c r="Z3" s="1">
        <f t="shared" si="0"/>
        <v>8.5799999999999987E-2</v>
      </c>
      <c r="AA3" s="1">
        <f t="shared" si="1"/>
        <v>0.30490000000000006</v>
      </c>
    </row>
    <row r="4" spans="1:27">
      <c r="A4">
        <v>3</v>
      </c>
      <c r="B4" t="s">
        <v>151</v>
      </c>
      <c r="C4">
        <v>30</v>
      </c>
      <c r="D4">
        <v>1.2999999999999999E-2</v>
      </c>
      <c r="E4">
        <v>3.4000000000000002E-2</v>
      </c>
      <c r="F4">
        <v>6.0000000000000001E-3</v>
      </c>
      <c r="G4">
        <v>0.05</v>
      </c>
      <c r="H4">
        <v>0.13900000000000001</v>
      </c>
      <c r="I4">
        <v>4.4999999999999998E-2</v>
      </c>
      <c r="J4">
        <v>4.9000000000000002E-2</v>
      </c>
      <c r="K4">
        <v>1.0999999999999999E-2</v>
      </c>
      <c r="L4">
        <v>0.51700000000000002</v>
      </c>
      <c r="M4">
        <v>1.0999999999999999E-2</v>
      </c>
      <c r="N4">
        <v>0.23699999999999999</v>
      </c>
      <c r="O4">
        <v>0.05</v>
      </c>
      <c r="P4">
        <v>5.0000000000000001E-3</v>
      </c>
      <c r="Q4">
        <v>0.80100000000000005</v>
      </c>
      <c r="R4">
        <v>0.96399999999999997</v>
      </c>
      <c r="S4">
        <v>2.1000000000000001E-2</v>
      </c>
      <c r="T4">
        <v>5.7000000000000002E-2</v>
      </c>
      <c r="U4">
        <v>0.871</v>
      </c>
      <c r="V4">
        <v>1.2999999999999999E-2</v>
      </c>
      <c r="W4">
        <v>5.3999999999999999E-2</v>
      </c>
      <c r="Z4" s="1">
        <f t="shared" si="0"/>
        <v>8.7500000000000008E-2</v>
      </c>
      <c r="AA4" s="1">
        <f t="shared" si="1"/>
        <v>0.30729999999999996</v>
      </c>
    </row>
    <row r="5" spans="1:27">
      <c r="A5">
        <v>4</v>
      </c>
      <c r="B5" t="s">
        <v>152</v>
      </c>
      <c r="C5">
        <v>30</v>
      </c>
      <c r="D5">
        <v>1.0999999999999999E-2</v>
      </c>
      <c r="E5">
        <v>0.04</v>
      </c>
      <c r="F5">
        <v>6.0000000000000001E-3</v>
      </c>
      <c r="G5">
        <v>5.0999999999999997E-2</v>
      </c>
      <c r="H5">
        <v>0.184</v>
      </c>
      <c r="I5">
        <v>4.5999999999999999E-2</v>
      </c>
      <c r="J5">
        <v>4.9000000000000002E-2</v>
      </c>
      <c r="K5">
        <v>1.0999999999999999E-2</v>
      </c>
      <c r="L5">
        <v>0.45100000000000001</v>
      </c>
      <c r="M5">
        <v>1.2999999999999999E-2</v>
      </c>
      <c r="N5">
        <v>0.13300000000000001</v>
      </c>
      <c r="O5">
        <v>0.05</v>
      </c>
      <c r="P5">
        <v>4.0000000000000001E-3</v>
      </c>
      <c r="Q5">
        <v>0.77100000000000002</v>
      </c>
      <c r="R5">
        <v>0.97199999999999998</v>
      </c>
      <c r="S5">
        <v>3.1E-2</v>
      </c>
      <c r="T5">
        <v>4.4999999999999998E-2</v>
      </c>
      <c r="U5">
        <v>0.89500000000000002</v>
      </c>
      <c r="V5">
        <v>8.0000000000000002E-3</v>
      </c>
      <c r="W5">
        <v>3.2000000000000001E-2</v>
      </c>
      <c r="Z5" s="1">
        <f t="shared" si="0"/>
        <v>8.6199999999999999E-2</v>
      </c>
      <c r="AA5" s="1">
        <f t="shared" si="1"/>
        <v>0.29409999999999997</v>
      </c>
    </row>
    <row r="6" spans="1:27">
      <c r="A6">
        <v>5</v>
      </c>
      <c r="B6" t="s">
        <v>153</v>
      </c>
      <c r="C6">
        <v>30</v>
      </c>
      <c r="D6">
        <v>3.4000000000000002E-2</v>
      </c>
      <c r="E6">
        <v>2.9000000000000001E-2</v>
      </c>
      <c r="F6">
        <v>1.6E-2</v>
      </c>
      <c r="G6">
        <v>0.05</v>
      </c>
      <c r="H6">
        <v>0.17</v>
      </c>
      <c r="I6">
        <v>4.4999999999999998E-2</v>
      </c>
      <c r="J6">
        <v>4.8000000000000001E-2</v>
      </c>
      <c r="K6">
        <v>6.0000000000000001E-3</v>
      </c>
      <c r="L6">
        <v>0.2</v>
      </c>
      <c r="M6">
        <v>1.4E-2</v>
      </c>
      <c r="N6">
        <v>0.28999999999999998</v>
      </c>
      <c r="O6">
        <v>4.9000000000000002E-2</v>
      </c>
      <c r="P6">
        <v>5.0000000000000001E-3</v>
      </c>
      <c r="Q6">
        <v>0.89100000000000001</v>
      </c>
      <c r="R6">
        <v>0.96599999999999997</v>
      </c>
      <c r="S6">
        <v>1.4E-2</v>
      </c>
      <c r="T6">
        <v>6.2E-2</v>
      </c>
      <c r="U6">
        <v>0.88200000000000001</v>
      </c>
      <c r="V6">
        <v>2.1999999999999999E-2</v>
      </c>
      <c r="W6">
        <v>1.7999999999999999E-2</v>
      </c>
      <c r="Z6" s="1">
        <f t="shared" si="0"/>
        <v>6.1200000000000011E-2</v>
      </c>
      <c r="AA6" s="1">
        <f t="shared" si="1"/>
        <v>0.31989999999999991</v>
      </c>
    </row>
    <row r="7" spans="1:27">
      <c r="A7">
        <v>6</v>
      </c>
      <c r="B7" t="s">
        <v>154</v>
      </c>
      <c r="C7">
        <v>30</v>
      </c>
      <c r="D7">
        <v>1.0999999999999999E-2</v>
      </c>
      <c r="E7">
        <v>1.9E-2</v>
      </c>
      <c r="F7">
        <v>1.7999999999999999E-2</v>
      </c>
      <c r="G7">
        <v>0.05</v>
      </c>
      <c r="H7">
        <v>0.20300000000000001</v>
      </c>
      <c r="I7">
        <v>4.4999999999999998E-2</v>
      </c>
      <c r="J7">
        <v>4.9000000000000002E-2</v>
      </c>
      <c r="K7">
        <v>6.0000000000000001E-3</v>
      </c>
      <c r="L7">
        <v>0.30199999999999999</v>
      </c>
      <c r="M7">
        <v>1.4E-2</v>
      </c>
      <c r="N7">
        <v>0.158</v>
      </c>
      <c r="O7">
        <v>0.05</v>
      </c>
      <c r="P7">
        <v>6.0000000000000001E-3</v>
      </c>
      <c r="Q7">
        <v>0.86099999999999999</v>
      </c>
      <c r="R7">
        <v>0.97</v>
      </c>
      <c r="S7">
        <v>8.9999999999999993E-3</v>
      </c>
      <c r="T7">
        <v>2.9000000000000001E-2</v>
      </c>
      <c r="U7">
        <v>0.91600000000000004</v>
      </c>
      <c r="V7">
        <v>1.2E-2</v>
      </c>
      <c r="W7">
        <v>3.9E-2</v>
      </c>
      <c r="Z7" s="1">
        <f t="shared" si="0"/>
        <v>7.1700000000000014E-2</v>
      </c>
      <c r="AA7" s="1">
        <f t="shared" si="1"/>
        <v>0.30499999999999999</v>
      </c>
    </row>
    <row r="8" spans="1:27">
      <c r="A8">
        <v>7</v>
      </c>
      <c r="B8" t="s">
        <v>155</v>
      </c>
      <c r="C8">
        <v>30</v>
      </c>
      <c r="D8">
        <v>2.5000000000000001E-2</v>
      </c>
      <c r="E8">
        <v>8.9999999999999993E-3</v>
      </c>
      <c r="F8">
        <v>0.01</v>
      </c>
      <c r="G8">
        <v>0.05</v>
      </c>
      <c r="H8">
        <v>0.31900000000000001</v>
      </c>
      <c r="I8">
        <v>4.4999999999999998E-2</v>
      </c>
      <c r="J8">
        <v>4.8000000000000001E-2</v>
      </c>
      <c r="K8">
        <v>4.0000000000000001E-3</v>
      </c>
      <c r="L8">
        <v>7.2999999999999995E-2</v>
      </c>
      <c r="M8">
        <v>1.0999999999999999E-2</v>
      </c>
      <c r="N8">
        <v>0.28799999999999998</v>
      </c>
      <c r="O8">
        <v>0.05</v>
      </c>
      <c r="P8">
        <v>5.0000000000000001E-3</v>
      </c>
      <c r="Q8">
        <v>0.97399999999999998</v>
      </c>
      <c r="R8">
        <v>0.98399999999999999</v>
      </c>
      <c r="S8">
        <v>5.0000000000000001E-3</v>
      </c>
      <c r="T8">
        <v>1.4999999999999999E-2</v>
      </c>
      <c r="U8">
        <v>0.94199999999999995</v>
      </c>
      <c r="V8">
        <v>3.5000000000000003E-2</v>
      </c>
      <c r="W8">
        <v>1.2E-2</v>
      </c>
      <c r="Z8" s="1">
        <f t="shared" si="0"/>
        <v>5.9399999999999994E-2</v>
      </c>
      <c r="AA8" s="1">
        <f t="shared" si="1"/>
        <v>0.33100000000000002</v>
      </c>
    </row>
    <row r="9" spans="1:27">
      <c r="A9">
        <v>8</v>
      </c>
      <c r="B9" t="s">
        <v>156</v>
      </c>
      <c r="C9">
        <v>30</v>
      </c>
      <c r="D9">
        <v>5.0000000000000001E-3</v>
      </c>
      <c r="E9">
        <v>1.0999999999999999E-2</v>
      </c>
      <c r="F9">
        <v>7.0000000000000001E-3</v>
      </c>
      <c r="G9">
        <v>0.05</v>
      </c>
      <c r="H9">
        <v>0.184</v>
      </c>
      <c r="I9">
        <v>4.4999999999999998E-2</v>
      </c>
      <c r="J9">
        <v>4.9000000000000002E-2</v>
      </c>
      <c r="K9">
        <v>7.0000000000000001E-3</v>
      </c>
      <c r="L9">
        <v>0.37</v>
      </c>
      <c r="M9">
        <v>1.0999999999999999E-2</v>
      </c>
      <c r="N9">
        <v>0.13500000000000001</v>
      </c>
      <c r="O9">
        <v>0.05</v>
      </c>
      <c r="P9">
        <v>4.0000000000000001E-3</v>
      </c>
      <c r="Q9">
        <v>0.89100000000000001</v>
      </c>
      <c r="R9">
        <v>0.97699999999999998</v>
      </c>
      <c r="S9">
        <v>5.0000000000000001E-3</v>
      </c>
      <c r="T9">
        <v>1.6E-2</v>
      </c>
      <c r="U9">
        <v>0.92600000000000005</v>
      </c>
      <c r="V9">
        <v>8.9999999999999993E-3</v>
      </c>
      <c r="W9">
        <v>7.0000000000000007E-2</v>
      </c>
      <c r="Z9" s="1">
        <f t="shared" si="0"/>
        <v>7.3899999999999993E-2</v>
      </c>
      <c r="AA9" s="1">
        <f t="shared" si="1"/>
        <v>0.30829999999999996</v>
      </c>
    </row>
    <row r="10" spans="1:27">
      <c r="A10">
        <v>9</v>
      </c>
      <c r="B10" t="s">
        <v>157</v>
      </c>
      <c r="C10">
        <v>30</v>
      </c>
      <c r="D10">
        <v>1.2E-2</v>
      </c>
      <c r="E10">
        <v>2.1999999999999999E-2</v>
      </c>
      <c r="F10">
        <v>1.6E-2</v>
      </c>
      <c r="G10">
        <v>5.0999999999999997E-2</v>
      </c>
      <c r="H10">
        <v>0.24</v>
      </c>
      <c r="I10">
        <v>4.4999999999999998E-2</v>
      </c>
      <c r="J10">
        <v>4.9000000000000002E-2</v>
      </c>
      <c r="K10">
        <v>6.0000000000000001E-3</v>
      </c>
      <c r="L10">
        <v>0.25900000000000001</v>
      </c>
      <c r="M10">
        <v>1.6E-2</v>
      </c>
      <c r="N10">
        <v>0.16</v>
      </c>
      <c r="O10">
        <v>0.05</v>
      </c>
      <c r="P10">
        <v>6.0000000000000001E-3</v>
      </c>
      <c r="Q10">
        <v>0.92400000000000004</v>
      </c>
      <c r="R10">
        <v>0.97799999999999998</v>
      </c>
      <c r="S10">
        <v>7.0000000000000001E-3</v>
      </c>
      <c r="T10">
        <v>2.3E-2</v>
      </c>
      <c r="U10">
        <v>0.93700000000000006</v>
      </c>
      <c r="V10">
        <v>1.4E-2</v>
      </c>
      <c r="W10">
        <v>0.03</v>
      </c>
      <c r="Z10" s="1">
        <f t="shared" si="0"/>
        <v>7.1599999999999997E-2</v>
      </c>
      <c r="AA10" s="1">
        <f t="shared" si="1"/>
        <v>0.31290000000000007</v>
      </c>
    </row>
    <row r="11" spans="1:27">
      <c r="A11">
        <v>10</v>
      </c>
      <c r="B11" t="s">
        <v>158</v>
      </c>
      <c r="C11">
        <v>30</v>
      </c>
      <c r="D11">
        <v>6.0000000000000001E-3</v>
      </c>
      <c r="E11">
        <v>1.4E-2</v>
      </c>
      <c r="F11">
        <v>6.0000000000000001E-3</v>
      </c>
      <c r="G11">
        <v>5.0999999999999997E-2</v>
      </c>
      <c r="H11">
        <v>0.27200000000000002</v>
      </c>
      <c r="I11">
        <v>4.5999999999999999E-2</v>
      </c>
      <c r="J11">
        <v>0.05</v>
      </c>
      <c r="K11">
        <v>8.9999999999999993E-3</v>
      </c>
      <c r="L11">
        <v>0.33900000000000002</v>
      </c>
      <c r="M11">
        <v>1.2999999999999999E-2</v>
      </c>
      <c r="N11">
        <v>0.104</v>
      </c>
      <c r="O11">
        <v>5.0999999999999997E-2</v>
      </c>
      <c r="P11">
        <v>5.0000000000000001E-3</v>
      </c>
      <c r="Q11">
        <v>0.92300000000000004</v>
      </c>
      <c r="R11">
        <v>0.97899999999999998</v>
      </c>
      <c r="S11">
        <v>7.0000000000000001E-3</v>
      </c>
      <c r="T11">
        <v>8.9999999999999993E-3</v>
      </c>
      <c r="U11">
        <v>0.92800000000000005</v>
      </c>
      <c r="V11">
        <v>0.01</v>
      </c>
      <c r="W11">
        <v>4.4999999999999998E-2</v>
      </c>
      <c r="Z11" s="1">
        <f t="shared" si="0"/>
        <v>8.0600000000000005E-2</v>
      </c>
      <c r="AA11" s="1">
        <f t="shared" si="1"/>
        <v>0.30609999999999993</v>
      </c>
    </row>
    <row r="12" spans="1:27">
      <c r="A12">
        <v>11</v>
      </c>
      <c r="B12" t="s">
        <v>159</v>
      </c>
      <c r="C12">
        <v>30</v>
      </c>
      <c r="D12">
        <v>7.0000000000000001E-3</v>
      </c>
      <c r="E12">
        <v>1.7999999999999999E-2</v>
      </c>
      <c r="F12">
        <v>7.0000000000000001E-3</v>
      </c>
      <c r="G12">
        <v>5.0999999999999997E-2</v>
      </c>
      <c r="H12">
        <v>0.26500000000000001</v>
      </c>
      <c r="I12">
        <v>4.5999999999999999E-2</v>
      </c>
      <c r="J12">
        <v>0.05</v>
      </c>
      <c r="K12">
        <v>8.0000000000000002E-3</v>
      </c>
      <c r="L12">
        <v>0.35499999999999998</v>
      </c>
      <c r="M12">
        <v>1.2999999999999999E-2</v>
      </c>
      <c r="N12">
        <v>0.115</v>
      </c>
      <c r="O12">
        <v>5.0999999999999997E-2</v>
      </c>
      <c r="P12">
        <v>4.0000000000000001E-3</v>
      </c>
      <c r="Q12">
        <v>0.91600000000000004</v>
      </c>
      <c r="R12">
        <v>0.98</v>
      </c>
      <c r="S12">
        <v>0.01</v>
      </c>
      <c r="T12">
        <v>1.4E-2</v>
      </c>
      <c r="U12">
        <v>0.93300000000000005</v>
      </c>
      <c r="V12">
        <v>8.0000000000000002E-3</v>
      </c>
      <c r="W12">
        <v>3.4000000000000002E-2</v>
      </c>
      <c r="Z12" s="1">
        <f t="shared" si="0"/>
        <v>8.199999999999999E-2</v>
      </c>
      <c r="AA12" s="1">
        <f t="shared" si="1"/>
        <v>0.30649999999999994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1.6E-2</v>
      </c>
      <c r="F13">
        <v>5.0000000000000001E-3</v>
      </c>
      <c r="G13">
        <v>0.05</v>
      </c>
      <c r="H13">
        <v>0.16400000000000001</v>
      </c>
      <c r="I13">
        <v>4.4999999999999998E-2</v>
      </c>
      <c r="J13">
        <v>4.9000000000000002E-2</v>
      </c>
      <c r="K13">
        <v>8.9999999999999993E-3</v>
      </c>
      <c r="L13">
        <v>0.58199999999999996</v>
      </c>
      <c r="M13">
        <v>8.9999999999999993E-3</v>
      </c>
      <c r="N13">
        <v>0.245</v>
      </c>
      <c r="O13">
        <v>0.05</v>
      </c>
      <c r="P13">
        <v>4.0000000000000001E-3</v>
      </c>
      <c r="Q13">
        <v>0.85599999999999998</v>
      </c>
      <c r="R13">
        <v>0.96699999999999997</v>
      </c>
      <c r="S13">
        <v>8.9999999999999993E-3</v>
      </c>
      <c r="T13">
        <v>3.1E-2</v>
      </c>
      <c r="U13">
        <v>0.89300000000000002</v>
      </c>
      <c r="V13">
        <v>1.2999999999999999E-2</v>
      </c>
      <c r="W13">
        <v>0.109</v>
      </c>
      <c r="Z13" s="1">
        <f t="shared" si="0"/>
        <v>9.3699999999999992E-2</v>
      </c>
      <c r="AA13" s="1">
        <f t="shared" si="1"/>
        <v>0.31769999999999998</v>
      </c>
    </row>
    <row r="14" spans="1:27">
      <c r="A14">
        <v>13</v>
      </c>
      <c r="B14" t="s">
        <v>161</v>
      </c>
      <c r="C14">
        <v>30</v>
      </c>
      <c r="D14">
        <v>6.0000000000000001E-3</v>
      </c>
      <c r="E14">
        <v>1.7000000000000001E-2</v>
      </c>
      <c r="F14">
        <v>7.0000000000000001E-3</v>
      </c>
      <c r="G14">
        <v>0.05</v>
      </c>
      <c r="H14">
        <v>0.14699999999999999</v>
      </c>
      <c r="I14">
        <v>4.4999999999999998E-2</v>
      </c>
      <c r="J14">
        <v>4.9000000000000002E-2</v>
      </c>
      <c r="K14">
        <v>8.0000000000000002E-3</v>
      </c>
      <c r="L14">
        <v>0.53400000000000003</v>
      </c>
      <c r="M14">
        <v>1.0999999999999999E-2</v>
      </c>
      <c r="N14">
        <v>0.19</v>
      </c>
      <c r="O14">
        <v>0.05</v>
      </c>
      <c r="P14">
        <v>4.0000000000000001E-3</v>
      </c>
      <c r="Q14">
        <v>0.86299999999999999</v>
      </c>
      <c r="R14">
        <v>0.97599999999999998</v>
      </c>
      <c r="S14">
        <v>6.0000000000000001E-3</v>
      </c>
      <c r="T14">
        <v>2.8000000000000001E-2</v>
      </c>
      <c r="U14">
        <v>0.91900000000000004</v>
      </c>
      <c r="V14">
        <v>8.9999999999999993E-3</v>
      </c>
      <c r="W14">
        <v>9.1999999999999998E-2</v>
      </c>
      <c r="Z14" s="1">
        <f t="shared" si="0"/>
        <v>8.7400000000000005E-2</v>
      </c>
      <c r="AA14" s="1">
        <f t="shared" si="1"/>
        <v>0.31369999999999998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1.9E-2</v>
      </c>
      <c r="F15">
        <v>7.0000000000000001E-3</v>
      </c>
      <c r="G15">
        <v>5.0999999999999997E-2</v>
      </c>
      <c r="H15">
        <v>0.21299999999999999</v>
      </c>
      <c r="I15">
        <v>4.5999999999999999E-2</v>
      </c>
      <c r="J15">
        <v>4.9000000000000002E-2</v>
      </c>
      <c r="K15">
        <v>7.0000000000000001E-3</v>
      </c>
      <c r="L15">
        <v>0.373</v>
      </c>
      <c r="M15">
        <v>1.0999999999999999E-2</v>
      </c>
      <c r="N15">
        <v>0.14299999999999999</v>
      </c>
      <c r="O15">
        <v>5.0999999999999997E-2</v>
      </c>
      <c r="P15">
        <v>4.0000000000000001E-3</v>
      </c>
      <c r="Q15">
        <v>0.89500000000000002</v>
      </c>
      <c r="R15">
        <v>0.97799999999999998</v>
      </c>
      <c r="S15">
        <v>8.9999999999999993E-3</v>
      </c>
      <c r="T15">
        <v>1.9E-2</v>
      </c>
      <c r="U15">
        <v>0.92100000000000004</v>
      </c>
      <c r="V15">
        <v>7.0000000000000001E-3</v>
      </c>
      <c r="W15">
        <v>3.4000000000000002E-2</v>
      </c>
      <c r="Z15" s="1">
        <f t="shared" si="0"/>
        <v>7.8300000000000008E-2</v>
      </c>
      <c r="AA15" s="1">
        <f t="shared" si="1"/>
        <v>0.30609999999999993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8.9999999999999993E-3</v>
      </c>
      <c r="F16">
        <v>8.0000000000000002E-3</v>
      </c>
      <c r="G16">
        <v>0.05</v>
      </c>
      <c r="H16">
        <v>0.14299999999999999</v>
      </c>
      <c r="I16">
        <v>4.4999999999999998E-2</v>
      </c>
      <c r="J16">
        <v>4.8000000000000001E-2</v>
      </c>
      <c r="K16">
        <v>0.01</v>
      </c>
      <c r="L16">
        <v>0.36699999999999999</v>
      </c>
      <c r="M16">
        <v>1.2E-2</v>
      </c>
      <c r="N16">
        <v>0.20200000000000001</v>
      </c>
      <c r="O16">
        <v>4.9000000000000002E-2</v>
      </c>
      <c r="P16">
        <v>5.0000000000000001E-3</v>
      </c>
      <c r="Q16">
        <v>0.84899999999999998</v>
      </c>
      <c r="R16">
        <v>0.95699999999999996</v>
      </c>
      <c r="S16">
        <v>4.0000000000000001E-3</v>
      </c>
      <c r="T16">
        <v>1.6E-2</v>
      </c>
      <c r="U16">
        <v>0.87</v>
      </c>
      <c r="V16">
        <v>0.02</v>
      </c>
      <c r="W16">
        <v>0.17199999999999999</v>
      </c>
      <c r="Z16" s="1">
        <f t="shared" si="0"/>
        <v>6.9900000000000004E-2</v>
      </c>
      <c r="AA16" s="1">
        <f t="shared" si="1"/>
        <v>0.31440000000000001</v>
      </c>
    </row>
    <row r="17" spans="1:27">
      <c r="A17">
        <v>16</v>
      </c>
      <c r="B17" t="s">
        <v>164</v>
      </c>
      <c r="C17">
        <v>30</v>
      </c>
      <c r="D17">
        <v>4.0000000000000001E-3</v>
      </c>
      <c r="E17">
        <v>1.7000000000000001E-2</v>
      </c>
      <c r="F17">
        <v>8.0000000000000002E-3</v>
      </c>
      <c r="G17">
        <v>5.0999999999999997E-2</v>
      </c>
      <c r="H17">
        <v>0.19700000000000001</v>
      </c>
      <c r="I17">
        <v>4.5999999999999999E-2</v>
      </c>
      <c r="J17">
        <v>4.9000000000000002E-2</v>
      </c>
      <c r="K17">
        <v>7.0000000000000001E-3</v>
      </c>
      <c r="L17">
        <v>0.50700000000000001</v>
      </c>
      <c r="M17">
        <v>1.2999999999999999E-2</v>
      </c>
      <c r="N17">
        <v>0.107</v>
      </c>
      <c r="O17">
        <v>5.0999999999999997E-2</v>
      </c>
      <c r="P17">
        <v>4.0000000000000001E-3</v>
      </c>
      <c r="Q17">
        <v>0.86399999999999999</v>
      </c>
      <c r="R17">
        <v>0.97699999999999998</v>
      </c>
      <c r="S17">
        <v>6.0000000000000001E-3</v>
      </c>
      <c r="T17">
        <v>1.4999999999999999E-2</v>
      </c>
      <c r="U17">
        <v>0.93100000000000005</v>
      </c>
      <c r="V17">
        <v>6.0000000000000001E-3</v>
      </c>
      <c r="W17">
        <v>7.0000000000000007E-2</v>
      </c>
      <c r="Z17" s="1">
        <f t="shared" si="0"/>
        <v>8.9900000000000008E-2</v>
      </c>
      <c r="AA17" s="1">
        <f t="shared" si="1"/>
        <v>0.30309999999999998</v>
      </c>
    </row>
    <row r="18" spans="1:27">
      <c r="A18">
        <v>17</v>
      </c>
      <c r="B18" t="s">
        <v>165</v>
      </c>
      <c r="C18">
        <v>30</v>
      </c>
      <c r="D18">
        <v>6.0000000000000001E-3</v>
      </c>
      <c r="E18">
        <v>2.4E-2</v>
      </c>
      <c r="F18">
        <v>7.0000000000000001E-3</v>
      </c>
      <c r="G18">
        <v>5.0999999999999997E-2</v>
      </c>
      <c r="H18">
        <v>0.188</v>
      </c>
      <c r="I18">
        <v>4.5999999999999999E-2</v>
      </c>
      <c r="J18">
        <v>4.9000000000000002E-2</v>
      </c>
      <c r="K18">
        <v>7.0000000000000001E-3</v>
      </c>
      <c r="L18">
        <v>0.47899999999999998</v>
      </c>
      <c r="M18">
        <v>1.2999999999999999E-2</v>
      </c>
      <c r="N18">
        <v>0.11799999999999999</v>
      </c>
      <c r="O18">
        <v>5.0999999999999997E-2</v>
      </c>
      <c r="P18">
        <v>4.0000000000000001E-3</v>
      </c>
      <c r="Q18">
        <v>0.83599999999999997</v>
      </c>
      <c r="R18">
        <v>0.97499999999999998</v>
      </c>
      <c r="S18">
        <v>1.0999999999999999E-2</v>
      </c>
      <c r="T18">
        <v>2.3E-2</v>
      </c>
      <c r="U18">
        <v>0.91600000000000004</v>
      </c>
      <c r="V18">
        <v>6.0000000000000001E-3</v>
      </c>
      <c r="W18">
        <v>4.2999999999999997E-2</v>
      </c>
      <c r="Z18" s="1">
        <f t="shared" si="0"/>
        <v>8.6999999999999994E-2</v>
      </c>
      <c r="AA18" s="1">
        <f t="shared" si="1"/>
        <v>0.29829999999999995</v>
      </c>
    </row>
    <row r="19" spans="1:27">
      <c r="A19">
        <v>18</v>
      </c>
      <c r="B19" t="s">
        <v>166</v>
      </c>
      <c r="C19">
        <v>30</v>
      </c>
      <c r="D19">
        <v>5.0000000000000001E-3</v>
      </c>
      <c r="E19">
        <v>2.3E-2</v>
      </c>
      <c r="F19">
        <v>6.0000000000000001E-3</v>
      </c>
      <c r="G19">
        <v>5.1999999999999998E-2</v>
      </c>
      <c r="H19">
        <v>0.23799999999999999</v>
      </c>
      <c r="I19">
        <v>4.5999999999999999E-2</v>
      </c>
      <c r="J19">
        <v>0.05</v>
      </c>
      <c r="K19">
        <v>1.2E-2</v>
      </c>
      <c r="L19">
        <v>0.432</v>
      </c>
      <c r="M19">
        <v>1.4999999999999999E-2</v>
      </c>
      <c r="N19">
        <v>0.09</v>
      </c>
      <c r="O19">
        <v>5.0999999999999997E-2</v>
      </c>
      <c r="P19">
        <v>4.0000000000000001E-3</v>
      </c>
      <c r="Q19">
        <v>0.88500000000000001</v>
      </c>
      <c r="R19">
        <v>0.97799999999999998</v>
      </c>
      <c r="S19">
        <v>0.01</v>
      </c>
      <c r="T19">
        <v>1.4E-2</v>
      </c>
      <c r="U19">
        <v>0.92700000000000005</v>
      </c>
      <c r="V19">
        <v>7.0000000000000001E-3</v>
      </c>
      <c r="W19">
        <v>5.2999999999999999E-2</v>
      </c>
      <c r="Z19" s="1">
        <f t="shared" si="0"/>
        <v>8.7899999999999992E-2</v>
      </c>
      <c r="AA19" s="1">
        <f t="shared" si="1"/>
        <v>0.30189999999999995</v>
      </c>
    </row>
    <row r="20" spans="1:27">
      <c r="A20">
        <v>19</v>
      </c>
      <c r="B20" t="s">
        <v>167</v>
      </c>
      <c r="C20">
        <v>30</v>
      </c>
      <c r="D20">
        <v>7.0000000000000001E-3</v>
      </c>
      <c r="E20">
        <v>2.9000000000000001E-2</v>
      </c>
      <c r="F20">
        <v>7.0000000000000001E-3</v>
      </c>
      <c r="G20">
        <v>5.0999999999999997E-2</v>
      </c>
      <c r="H20">
        <v>0.22700000000000001</v>
      </c>
      <c r="I20">
        <v>4.5999999999999999E-2</v>
      </c>
      <c r="J20">
        <v>4.9000000000000002E-2</v>
      </c>
      <c r="K20">
        <v>1.2E-2</v>
      </c>
      <c r="L20">
        <v>0.46500000000000002</v>
      </c>
      <c r="M20">
        <v>1.4999999999999999E-2</v>
      </c>
      <c r="N20">
        <v>0.10299999999999999</v>
      </c>
      <c r="O20">
        <v>5.0999999999999997E-2</v>
      </c>
      <c r="P20">
        <v>5.0000000000000001E-3</v>
      </c>
      <c r="Q20">
        <v>0.82</v>
      </c>
      <c r="R20">
        <v>0.97399999999999998</v>
      </c>
      <c r="S20">
        <v>2.1000000000000001E-2</v>
      </c>
      <c r="T20">
        <v>2.4E-2</v>
      </c>
      <c r="U20">
        <v>0.91400000000000003</v>
      </c>
      <c r="V20">
        <v>7.0000000000000001E-3</v>
      </c>
      <c r="W20">
        <v>4.5999999999999999E-2</v>
      </c>
      <c r="Z20" s="1">
        <f t="shared" si="0"/>
        <v>9.0800000000000006E-2</v>
      </c>
      <c r="AA20" s="1">
        <f t="shared" si="1"/>
        <v>0.29649999999999999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2.1999999999999999E-2</v>
      </c>
      <c r="F21">
        <v>6.0000000000000001E-3</v>
      </c>
      <c r="G21">
        <v>5.1999999999999998E-2</v>
      </c>
      <c r="H21">
        <v>0.23</v>
      </c>
      <c r="I21">
        <v>4.5999999999999999E-2</v>
      </c>
      <c r="J21">
        <v>0.05</v>
      </c>
      <c r="K21">
        <v>1.0999999999999999E-2</v>
      </c>
      <c r="L21">
        <v>0.442</v>
      </c>
      <c r="M21">
        <v>1.6E-2</v>
      </c>
      <c r="N21">
        <v>8.3000000000000004E-2</v>
      </c>
      <c r="O21">
        <v>5.0999999999999997E-2</v>
      </c>
      <c r="P21">
        <v>4.0000000000000001E-3</v>
      </c>
      <c r="Q21">
        <v>0.89100000000000001</v>
      </c>
      <c r="R21">
        <v>0.98</v>
      </c>
      <c r="S21">
        <v>7.0000000000000001E-3</v>
      </c>
      <c r="T21">
        <v>1.2E-2</v>
      </c>
      <c r="U21">
        <v>0.93500000000000005</v>
      </c>
      <c r="V21">
        <v>7.0000000000000001E-3</v>
      </c>
      <c r="W21">
        <v>6.5000000000000002E-2</v>
      </c>
      <c r="Z21" s="1">
        <f t="shared" si="0"/>
        <v>8.7900000000000006E-2</v>
      </c>
      <c r="AA21" s="1">
        <f t="shared" si="1"/>
        <v>0.30349999999999999</v>
      </c>
    </row>
    <row r="22" spans="1:27">
      <c r="A22">
        <v>21</v>
      </c>
      <c r="B22" t="s">
        <v>169</v>
      </c>
      <c r="C22">
        <v>30</v>
      </c>
      <c r="D22">
        <v>6.0000000000000001E-3</v>
      </c>
      <c r="E22">
        <v>3.6999999999999998E-2</v>
      </c>
      <c r="F22">
        <v>7.0000000000000001E-3</v>
      </c>
      <c r="G22">
        <v>5.0999999999999997E-2</v>
      </c>
      <c r="H22">
        <v>0.186</v>
      </c>
      <c r="I22">
        <v>4.5999999999999999E-2</v>
      </c>
      <c r="J22">
        <v>4.9000000000000002E-2</v>
      </c>
      <c r="K22">
        <v>1.4E-2</v>
      </c>
      <c r="L22">
        <v>0.45800000000000002</v>
      </c>
      <c r="M22">
        <v>1.4999999999999999E-2</v>
      </c>
      <c r="N22">
        <v>0.113</v>
      </c>
      <c r="O22">
        <v>5.0999999999999997E-2</v>
      </c>
      <c r="P22">
        <v>4.0000000000000001E-3</v>
      </c>
      <c r="Q22">
        <v>0.82899999999999996</v>
      </c>
      <c r="R22">
        <v>0.97399999999999998</v>
      </c>
      <c r="S22">
        <v>1.4999999999999999E-2</v>
      </c>
      <c r="T22">
        <v>3.1E-2</v>
      </c>
      <c r="U22">
        <v>0.91100000000000003</v>
      </c>
      <c r="V22">
        <v>8.9999999999999993E-3</v>
      </c>
      <c r="W22">
        <v>5.8000000000000003E-2</v>
      </c>
      <c r="Z22" s="1">
        <f t="shared" si="0"/>
        <v>8.6900000000000005E-2</v>
      </c>
      <c r="AA22" s="1">
        <f t="shared" si="1"/>
        <v>0.29949999999999999</v>
      </c>
    </row>
    <row r="23" spans="1:27">
      <c r="A23">
        <v>22</v>
      </c>
      <c r="B23" t="s">
        <v>170</v>
      </c>
      <c r="C23">
        <v>30</v>
      </c>
      <c r="D23">
        <v>0.01</v>
      </c>
      <c r="E23">
        <v>2.5000000000000001E-2</v>
      </c>
      <c r="F23">
        <v>4.0000000000000001E-3</v>
      </c>
      <c r="G23">
        <v>0.05</v>
      </c>
      <c r="H23">
        <v>0.217</v>
      </c>
      <c r="I23">
        <v>4.4999999999999998E-2</v>
      </c>
      <c r="J23">
        <v>4.9000000000000002E-2</v>
      </c>
      <c r="K23">
        <v>2.1000000000000001E-2</v>
      </c>
      <c r="L23">
        <v>0.36899999999999999</v>
      </c>
      <c r="M23">
        <v>1.2E-2</v>
      </c>
      <c r="N23">
        <v>0.17299999999999999</v>
      </c>
      <c r="O23">
        <v>0.05</v>
      </c>
      <c r="P23">
        <v>5.0000000000000001E-3</v>
      </c>
      <c r="Q23">
        <v>0.88900000000000001</v>
      </c>
      <c r="R23">
        <v>0.97899999999999998</v>
      </c>
      <c r="S23">
        <v>1.4999999999999999E-2</v>
      </c>
      <c r="T23">
        <v>3.1E-2</v>
      </c>
      <c r="U23">
        <v>0.91700000000000004</v>
      </c>
      <c r="V23">
        <v>1.9E-2</v>
      </c>
      <c r="W23">
        <v>0.104</v>
      </c>
      <c r="Z23" s="1">
        <f t="shared" si="0"/>
        <v>8.0200000000000007E-2</v>
      </c>
      <c r="AA23" s="1">
        <f t="shared" si="1"/>
        <v>0.31820000000000004</v>
      </c>
    </row>
    <row r="24" spans="1:27">
      <c r="A24">
        <v>23</v>
      </c>
      <c r="B24" t="s">
        <v>171</v>
      </c>
      <c r="C24">
        <v>30</v>
      </c>
      <c r="D24">
        <v>5.0000000000000001E-3</v>
      </c>
      <c r="E24">
        <v>2.9000000000000001E-2</v>
      </c>
      <c r="F24">
        <v>6.0000000000000001E-3</v>
      </c>
      <c r="G24">
        <v>5.0999999999999997E-2</v>
      </c>
      <c r="H24">
        <v>0.20799999999999999</v>
      </c>
      <c r="I24">
        <v>4.5999999999999999E-2</v>
      </c>
      <c r="J24">
        <v>0.05</v>
      </c>
      <c r="K24">
        <v>1.4999999999999999E-2</v>
      </c>
      <c r="L24">
        <v>0.441</v>
      </c>
      <c r="M24">
        <v>1.6E-2</v>
      </c>
      <c r="N24">
        <v>9.4E-2</v>
      </c>
      <c r="O24">
        <v>5.0999999999999997E-2</v>
      </c>
      <c r="P24">
        <v>4.0000000000000001E-3</v>
      </c>
      <c r="Q24">
        <v>0.88600000000000001</v>
      </c>
      <c r="R24">
        <v>0.98099999999999998</v>
      </c>
      <c r="S24">
        <v>8.0000000000000002E-3</v>
      </c>
      <c r="T24">
        <v>1.9E-2</v>
      </c>
      <c r="U24">
        <v>0.93600000000000005</v>
      </c>
      <c r="V24">
        <v>8.9999999999999993E-3</v>
      </c>
      <c r="W24">
        <v>7.5999999999999998E-2</v>
      </c>
      <c r="Z24" s="1">
        <f t="shared" si="0"/>
        <v>8.6699999999999999E-2</v>
      </c>
      <c r="AA24" s="1">
        <f t="shared" si="1"/>
        <v>0.30640000000000001</v>
      </c>
    </row>
    <row r="25" spans="1:27">
      <c r="A25">
        <v>24</v>
      </c>
      <c r="B25" t="s">
        <v>172</v>
      </c>
      <c r="C25">
        <v>30</v>
      </c>
      <c r="D25">
        <v>7.1999999999999995E-2</v>
      </c>
      <c r="E25">
        <v>1.2999999999999999E-2</v>
      </c>
      <c r="F25">
        <v>3.5999999999999997E-2</v>
      </c>
      <c r="G25">
        <v>3.5999999999999997E-2</v>
      </c>
      <c r="H25">
        <v>0.39500000000000002</v>
      </c>
      <c r="I25">
        <v>3.3000000000000002E-2</v>
      </c>
      <c r="J25">
        <v>3.5000000000000003E-2</v>
      </c>
      <c r="K25">
        <v>0.98399999999999999</v>
      </c>
      <c r="L25">
        <v>0.98399999999999999</v>
      </c>
      <c r="M25">
        <v>0.19500000000000001</v>
      </c>
      <c r="N25">
        <v>0.127</v>
      </c>
      <c r="O25">
        <v>3.5999999999999997E-2</v>
      </c>
      <c r="P25">
        <v>0.99199999999999999</v>
      </c>
      <c r="Q25">
        <v>0.379</v>
      </c>
      <c r="R25">
        <v>6.5000000000000002E-2</v>
      </c>
      <c r="S25">
        <v>0.97899999999999998</v>
      </c>
      <c r="T25">
        <v>0.128</v>
      </c>
      <c r="U25">
        <v>0.19</v>
      </c>
      <c r="V25">
        <v>0.92200000000000004</v>
      </c>
      <c r="W25">
        <v>0.97399999999999998</v>
      </c>
      <c r="Z25" s="1">
        <f t="shared" si="0"/>
        <v>0.27829999999999999</v>
      </c>
      <c r="AA25" s="1">
        <f t="shared" si="1"/>
        <v>0.47919999999999996</v>
      </c>
    </row>
    <row r="26" spans="1:27">
      <c r="A26">
        <v>25</v>
      </c>
      <c r="B26" t="s">
        <v>173</v>
      </c>
      <c r="C26">
        <v>30</v>
      </c>
      <c r="D26">
        <v>8.0000000000000002E-3</v>
      </c>
      <c r="E26">
        <v>0.125</v>
      </c>
      <c r="F26">
        <v>6.0000000000000001E-3</v>
      </c>
      <c r="G26">
        <v>4.2999999999999997E-2</v>
      </c>
      <c r="H26">
        <v>2.4E-2</v>
      </c>
      <c r="I26">
        <v>3.9E-2</v>
      </c>
      <c r="J26">
        <v>4.2000000000000003E-2</v>
      </c>
      <c r="K26">
        <v>0.94599999999999995</v>
      </c>
      <c r="L26">
        <v>0.98699999999999999</v>
      </c>
      <c r="M26">
        <v>1.7999999999999999E-2</v>
      </c>
      <c r="N26">
        <v>0.871</v>
      </c>
      <c r="O26">
        <v>4.2999999999999997E-2</v>
      </c>
      <c r="P26">
        <v>0.309</v>
      </c>
      <c r="Q26">
        <v>0.61499999999999999</v>
      </c>
      <c r="R26">
        <v>0.61399999999999999</v>
      </c>
      <c r="S26">
        <v>2.9000000000000001E-2</v>
      </c>
      <c r="T26">
        <v>0.95899999999999996</v>
      </c>
      <c r="U26">
        <v>0.502</v>
      </c>
      <c r="V26">
        <v>6.5000000000000002E-2</v>
      </c>
      <c r="W26">
        <v>0.98799999999999999</v>
      </c>
      <c r="Z26" s="1">
        <f t="shared" si="0"/>
        <v>0.22379999999999994</v>
      </c>
      <c r="AA26" s="1">
        <f t="shared" si="1"/>
        <v>0.49950000000000011</v>
      </c>
    </row>
    <row r="27" spans="1:27">
      <c r="A27">
        <v>26</v>
      </c>
      <c r="B27" t="s">
        <v>174</v>
      </c>
      <c r="C27">
        <v>30</v>
      </c>
      <c r="D27">
        <v>0.59399999999999997</v>
      </c>
      <c r="E27">
        <v>0.82799999999999996</v>
      </c>
      <c r="F27">
        <v>1.2E-2</v>
      </c>
      <c r="G27">
        <v>4.4999999999999998E-2</v>
      </c>
      <c r="H27">
        <v>0.49399999999999999</v>
      </c>
      <c r="I27">
        <v>4.1000000000000002E-2</v>
      </c>
      <c r="J27">
        <v>4.2999999999999997E-2</v>
      </c>
      <c r="K27">
        <v>0.98599999999999999</v>
      </c>
      <c r="L27">
        <v>5.0999999999999997E-2</v>
      </c>
      <c r="M27">
        <v>0.34899999999999998</v>
      </c>
      <c r="N27">
        <v>0.16300000000000001</v>
      </c>
      <c r="O27">
        <v>4.4999999999999998E-2</v>
      </c>
      <c r="P27">
        <v>6.3E-2</v>
      </c>
      <c r="Q27">
        <v>8.4000000000000005E-2</v>
      </c>
      <c r="R27">
        <v>0.98699999999999999</v>
      </c>
      <c r="S27">
        <v>0.99</v>
      </c>
      <c r="T27">
        <v>0.97699999999999998</v>
      </c>
      <c r="U27">
        <v>0.89900000000000002</v>
      </c>
      <c r="V27">
        <v>4.2999999999999997E-2</v>
      </c>
      <c r="W27">
        <v>7.2999999999999995E-2</v>
      </c>
      <c r="Z27" s="1">
        <f t="shared" si="0"/>
        <v>0.34430000000000005</v>
      </c>
      <c r="AA27" s="1">
        <f t="shared" si="1"/>
        <v>0.43240000000000006</v>
      </c>
    </row>
    <row r="28" spans="1:27">
      <c r="A28">
        <v>27</v>
      </c>
      <c r="B28" t="s">
        <v>175</v>
      </c>
      <c r="C28">
        <v>30</v>
      </c>
      <c r="D28">
        <v>0.224</v>
      </c>
      <c r="E28">
        <v>0.30099999999999999</v>
      </c>
      <c r="F28">
        <v>0.97599999999999998</v>
      </c>
      <c r="G28">
        <v>0.04</v>
      </c>
      <c r="H28">
        <v>0.98599999999999999</v>
      </c>
      <c r="I28">
        <v>3.5999999999999997E-2</v>
      </c>
      <c r="J28">
        <v>3.9E-2</v>
      </c>
      <c r="K28">
        <v>0.98899999999999999</v>
      </c>
      <c r="L28">
        <v>0.94799999999999995</v>
      </c>
      <c r="M28">
        <v>0.98399999999999999</v>
      </c>
      <c r="N28">
        <v>1.0999999999999999E-2</v>
      </c>
      <c r="O28">
        <v>0.04</v>
      </c>
      <c r="P28">
        <v>0.99299999999999999</v>
      </c>
      <c r="Q28">
        <v>0.42299999999999999</v>
      </c>
      <c r="R28">
        <v>0.71099999999999997</v>
      </c>
      <c r="S28">
        <v>0.98299999999999998</v>
      </c>
      <c r="T28">
        <v>1.2E-2</v>
      </c>
      <c r="U28">
        <v>0.95899999999999996</v>
      </c>
      <c r="V28">
        <v>0.41099999999999998</v>
      </c>
      <c r="W28">
        <v>0.97099999999999997</v>
      </c>
      <c r="Z28" s="1">
        <f t="shared" si="0"/>
        <v>0.55230000000000001</v>
      </c>
      <c r="AA28" s="1">
        <f t="shared" si="1"/>
        <v>0.55139999999999989</v>
      </c>
    </row>
    <row r="29" spans="1:27">
      <c r="A29">
        <v>28</v>
      </c>
      <c r="B29" t="s">
        <v>176</v>
      </c>
      <c r="C29">
        <v>30</v>
      </c>
      <c r="D29">
        <v>2.3E-2</v>
      </c>
      <c r="E29">
        <v>6.0000000000000001E-3</v>
      </c>
      <c r="F29">
        <v>4.0000000000000001E-3</v>
      </c>
      <c r="G29">
        <v>4.2999999999999997E-2</v>
      </c>
      <c r="H29">
        <v>0.57499999999999996</v>
      </c>
      <c r="I29">
        <v>3.9E-2</v>
      </c>
      <c r="J29">
        <v>4.1000000000000002E-2</v>
      </c>
      <c r="K29">
        <v>0.98199999999999998</v>
      </c>
      <c r="L29">
        <v>4.7E-2</v>
      </c>
      <c r="M29">
        <v>6.6000000000000003E-2</v>
      </c>
      <c r="N29">
        <v>4.5999999999999999E-2</v>
      </c>
      <c r="O29">
        <v>4.2999999999999997E-2</v>
      </c>
      <c r="P29">
        <v>0.85699999999999998</v>
      </c>
      <c r="Q29">
        <v>0.98599999999999999</v>
      </c>
      <c r="R29">
        <v>0.72599999999999998</v>
      </c>
      <c r="S29">
        <v>1.6E-2</v>
      </c>
      <c r="T29">
        <v>5.0000000000000001E-3</v>
      </c>
      <c r="U29">
        <v>0.39100000000000001</v>
      </c>
      <c r="V29">
        <v>0.90800000000000003</v>
      </c>
      <c r="W29">
        <v>0.97499999999999998</v>
      </c>
      <c r="Z29" s="1">
        <f t="shared" si="0"/>
        <v>0.18260000000000001</v>
      </c>
      <c r="AA29" s="1">
        <f t="shared" si="1"/>
        <v>0.49529999999999996</v>
      </c>
    </row>
    <row r="30" spans="1:27">
      <c r="A30">
        <v>29</v>
      </c>
      <c r="B30" t="s">
        <v>177</v>
      </c>
      <c r="C30">
        <v>30</v>
      </c>
      <c r="D30">
        <v>0.14399999999999999</v>
      </c>
      <c r="E30">
        <v>5.1999999999999998E-2</v>
      </c>
      <c r="F30">
        <v>4.0000000000000001E-3</v>
      </c>
      <c r="G30">
        <v>4.7E-2</v>
      </c>
      <c r="H30">
        <v>0.28899999999999998</v>
      </c>
      <c r="I30">
        <v>4.2000000000000003E-2</v>
      </c>
      <c r="J30">
        <v>4.3999999999999997E-2</v>
      </c>
      <c r="K30">
        <v>0.98799999999999999</v>
      </c>
      <c r="L30">
        <v>3.2000000000000001E-2</v>
      </c>
      <c r="M30">
        <v>0.245</v>
      </c>
      <c r="N30">
        <v>0.11</v>
      </c>
      <c r="O30">
        <v>4.5999999999999999E-2</v>
      </c>
      <c r="P30">
        <v>0.13100000000000001</v>
      </c>
      <c r="Q30">
        <v>0.89600000000000002</v>
      </c>
      <c r="R30">
        <v>0.92400000000000004</v>
      </c>
      <c r="S30">
        <v>7.4999999999999997E-2</v>
      </c>
      <c r="T30">
        <v>3.3000000000000002E-2</v>
      </c>
      <c r="U30">
        <v>0.64100000000000001</v>
      </c>
      <c r="V30">
        <v>0.64900000000000002</v>
      </c>
      <c r="W30">
        <v>0.96099999999999997</v>
      </c>
      <c r="Z30" s="1">
        <f t="shared" si="0"/>
        <v>0.18870000000000001</v>
      </c>
      <c r="AA30" s="1">
        <f t="shared" si="1"/>
        <v>0.4466</v>
      </c>
    </row>
    <row r="31" spans="1:27">
      <c r="A31">
        <v>30</v>
      </c>
      <c r="B31" t="s">
        <v>178</v>
      </c>
      <c r="C31">
        <v>30</v>
      </c>
      <c r="D31">
        <v>5.0999999999999997E-2</v>
      </c>
      <c r="E31">
        <v>0.374</v>
      </c>
      <c r="F31">
        <v>0.98899999999999999</v>
      </c>
      <c r="G31">
        <v>4.2999999999999997E-2</v>
      </c>
      <c r="H31">
        <v>0.97799999999999998</v>
      </c>
      <c r="I31">
        <v>3.7999999999999999E-2</v>
      </c>
      <c r="J31">
        <v>4.2999999999999997E-2</v>
      </c>
      <c r="K31">
        <v>0.47499999999999998</v>
      </c>
      <c r="L31">
        <v>0.98799999999999999</v>
      </c>
      <c r="M31">
        <v>0.96499999999999997</v>
      </c>
      <c r="N31">
        <v>1.7000000000000001E-2</v>
      </c>
      <c r="O31">
        <v>4.2999999999999997E-2</v>
      </c>
      <c r="P31">
        <v>0.99199999999999999</v>
      </c>
      <c r="Q31">
        <v>0.108</v>
      </c>
      <c r="R31">
        <v>0.123</v>
      </c>
      <c r="S31">
        <v>0.17599999999999999</v>
      </c>
      <c r="T31">
        <v>8.0000000000000002E-3</v>
      </c>
      <c r="U31">
        <v>0.96299999999999997</v>
      </c>
      <c r="V31">
        <v>3.5999999999999997E-2</v>
      </c>
      <c r="W31">
        <v>0.97799999999999998</v>
      </c>
      <c r="Z31" s="1">
        <f t="shared" si="0"/>
        <v>0.49440000000000001</v>
      </c>
      <c r="AA31" s="1">
        <f t="shared" si="1"/>
        <v>0.34439999999999998</v>
      </c>
    </row>
    <row r="32" spans="1:27">
      <c r="A32">
        <v>31</v>
      </c>
      <c r="B32" t="s">
        <v>179</v>
      </c>
      <c r="C32">
        <v>30</v>
      </c>
      <c r="D32">
        <v>0.97399999999999998</v>
      </c>
      <c r="E32">
        <v>0.02</v>
      </c>
      <c r="F32">
        <v>0.99199999999999999</v>
      </c>
      <c r="G32">
        <v>3.6999999999999998E-2</v>
      </c>
      <c r="H32">
        <v>0.98799999999999999</v>
      </c>
      <c r="I32">
        <v>3.3000000000000002E-2</v>
      </c>
      <c r="J32">
        <v>3.5999999999999997E-2</v>
      </c>
      <c r="K32">
        <v>5.8999999999999997E-2</v>
      </c>
      <c r="L32">
        <v>8.9999999999999993E-3</v>
      </c>
      <c r="M32">
        <v>0.95799999999999996</v>
      </c>
      <c r="N32">
        <v>0.11</v>
      </c>
      <c r="O32">
        <v>3.5999999999999997E-2</v>
      </c>
      <c r="P32">
        <v>0.996</v>
      </c>
      <c r="Q32">
        <v>0.98499999999999999</v>
      </c>
      <c r="R32">
        <v>0.10299999999999999</v>
      </c>
      <c r="S32">
        <v>0.877</v>
      </c>
      <c r="T32">
        <v>8.9999999999999993E-3</v>
      </c>
      <c r="U32">
        <v>0.72899999999999998</v>
      </c>
      <c r="V32">
        <v>0.98199999999999998</v>
      </c>
      <c r="W32">
        <v>4.2000000000000003E-2</v>
      </c>
      <c r="Z32" s="1">
        <f t="shared" si="0"/>
        <v>0.41059999999999997</v>
      </c>
      <c r="AA32" s="1">
        <f t="shared" si="1"/>
        <v>0.4869</v>
      </c>
    </row>
    <row r="33" spans="1:27">
      <c r="A33">
        <v>32</v>
      </c>
      <c r="B33" t="s">
        <v>180</v>
      </c>
      <c r="C33">
        <v>30</v>
      </c>
      <c r="D33">
        <v>7.0000000000000001E-3</v>
      </c>
      <c r="E33">
        <v>4.7E-2</v>
      </c>
      <c r="F33">
        <v>0.83599999999999997</v>
      </c>
      <c r="G33">
        <v>4.5999999999999999E-2</v>
      </c>
      <c r="H33">
        <v>0.14000000000000001</v>
      </c>
      <c r="I33">
        <v>4.1000000000000002E-2</v>
      </c>
      <c r="J33">
        <v>4.4999999999999998E-2</v>
      </c>
      <c r="K33">
        <v>2.1999999999999999E-2</v>
      </c>
      <c r="L33">
        <v>0.98799999999999999</v>
      </c>
      <c r="M33">
        <v>7.5999999999999998E-2</v>
      </c>
      <c r="N33">
        <v>0.12</v>
      </c>
      <c r="O33">
        <v>4.5999999999999999E-2</v>
      </c>
      <c r="P33">
        <v>2.9000000000000001E-2</v>
      </c>
      <c r="Q33">
        <v>0.22900000000000001</v>
      </c>
      <c r="R33">
        <v>0.47899999999999998</v>
      </c>
      <c r="S33">
        <v>1.0999999999999999E-2</v>
      </c>
      <c r="T33">
        <v>5.3999999999999999E-2</v>
      </c>
      <c r="U33">
        <v>0.70499999999999996</v>
      </c>
      <c r="V33">
        <v>1.4E-2</v>
      </c>
      <c r="W33">
        <v>0.57899999999999996</v>
      </c>
      <c r="Z33" s="1">
        <f t="shared" si="0"/>
        <v>0.22479999999999997</v>
      </c>
      <c r="AA33" s="1">
        <f t="shared" si="1"/>
        <v>0.2266</v>
      </c>
    </row>
    <row r="34" spans="1:27">
      <c r="A34">
        <v>33</v>
      </c>
      <c r="B34" t="s">
        <v>181</v>
      </c>
      <c r="C34">
        <v>30</v>
      </c>
      <c r="D34">
        <v>6.0999999999999999E-2</v>
      </c>
      <c r="E34">
        <v>0.01</v>
      </c>
      <c r="F34">
        <v>7.4999999999999997E-2</v>
      </c>
      <c r="G34">
        <v>4.2000000000000003E-2</v>
      </c>
      <c r="H34">
        <v>0.97699999999999998</v>
      </c>
      <c r="I34">
        <v>3.7999999999999999E-2</v>
      </c>
      <c r="J34">
        <v>4.1000000000000002E-2</v>
      </c>
      <c r="K34">
        <v>2.1000000000000001E-2</v>
      </c>
      <c r="L34">
        <v>0.98299999999999998</v>
      </c>
      <c r="M34">
        <v>7.5999999999999998E-2</v>
      </c>
      <c r="N34">
        <v>3.4000000000000002E-2</v>
      </c>
      <c r="O34">
        <v>4.2000000000000003E-2</v>
      </c>
      <c r="P34">
        <v>0.95699999999999996</v>
      </c>
      <c r="Q34">
        <v>2.7E-2</v>
      </c>
      <c r="R34">
        <v>0.115</v>
      </c>
      <c r="S34">
        <v>0.98699999999999999</v>
      </c>
      <c r="T34">
        <v>0.189</v>
      </c>
      <c r="U34">
        <v>0.67400000000000004</v>
      </c>
      <c r="V34">
        <v>8.9999999999999993E-3</v>
      </c>
      <c r="W34">
        <v>5.0999999999999997E-2</v>
      </c>
      <c r="Z34" s="1">
        <f t="shared" si="0"/>
        <v>0.2324</v>
      </c>
      <c r="AA34" s="1">
        <f t="shared" si="1"/>
        <v>0.3085</v>
      </c>
    </row>
    <row r="35" spans="1:27">
      <c r="A35">
        <v>34</v>
      </c>
      <c r="B35" t="s">
        <v>182</v>
      </c>
      <c r="C35">
        <v>30</v>
      </c>
      <c r="D35">
        <v>2.3E-2</v>
      </c>
      <c r="E35">
        <v>0.104</v>
      </c>
      <c r="F35">
        <v>0.97299999999999998</v>
      </c>
      <c r="G35">
        <v>5.0999999999999997E-2</v>
      </c>
      <c r="H35">
        <v>0.97399999999999998</v>
      </c>
      <c r="I35">
        <v>4.4999999999999998E-2</v>
      </c>
      <c r="J35">
        <v>0.05</v>
      </c>
      <c r="K35">
        <v>4.0000000000000001E-3</v>
      </c>
      <c r="L35">
        <v>0.373</v>
      </c>
      <c r="M35">
        <v>0.22800000000000001</v>
      </c>
      <c r="N35">
        <v>4.4999999999999998E-2</v>
      </c>
      <c r="O35">
        <v>5.0999999999999997E-2</v>
      </c>
      <c r="P35">
        <v>2.5000000000000001E-2</v>
      </c>
      <c r="Q35">
        <v>0.96499999999999997</v>
      </c>
      <c r="R35">
        <v>0.95099999999999996</v>
      </c>
      <c r="S35">
        <v>0.01</v>
      </c>
      <c r="T35">
        <v>0.03</v>
      </c>
      <c r="U35">
        <v>0.97299999999999998</v>
      </c>
      <c r="V35">
        <v>6.0000000000000001E-3</v>
      </c>
      <c r="W35">
        <v>0.02</v>
      </c>
      <c r="Z35" s="1">
        <f t="shared" si="0"/>
        <v>0.28249999999999997</v>
      </c>
      <c r="AA35" s="1">
        <f t="shared" si="1"/>
        <v>0.30759999999999993</v>
      </c>
    </row>
    <row r="36" spans="1:27">
      <c r="A36">
        <v>35</v>
      </c>
      <c r="B36" t="s">
        <v>183</v>
      </c>
      <c r="C36">
        <v>30</v>
      </c>
      <c r="D36">
        <v>0.222</v>
      </c>
      <c r="E36">
        <v>2.4E-2</v>
      </c>
      <c r="F36">
        <v>0.98799999999999999</v>
      </c>
      <c r="G36">
        <v>3.9E-2</v>
      </c>
      <c r="H36">
        <v>0.98399999999999999</v>
      </c>
      <c r="I36">
        <v>3.5999999999999997E-2</v>
      </c>
      <c r="J36">
        <v>3.9E-2</v>
      </c>
      <c r="K36">
        <v>7.0000000000000001E-3</v>
      </c>
      <c r="L36">
        <v>0.98599999999999999</v>
      </c>
      <c r="M36">
        <v>0.16600000000000001</v>
      </c>
      <c r="N36">
        <v>0.27800000000000002</v>
      </c>
      <c r="O36">
        <v>3.9E-2</v>
      </c>
      <c r="P36">
        <v>0.98299999999999998</v>
      </c>
      <c r="Q36">
        <v>0.33500000000000002</v>
      </c>
      <c r="R36">
        <v>0.46200000000000002</v>
      </c>
      <c r="S36">
        <v>0.98399999999999999</v>
      </c>
      <c r="T36">
        <v>0.88400000000000001</v>
      </c>
      <c r="U36">
        <v>0.92800000000000005</v>
      </c>
      <c r="V36">
        <v>8.9999999999999993E-3</v>
      </c>
      <c r="W36">
        <v>4.5999999999999999E-2</v>
      </c>
      <c r="Z36" s="1">
        <f t="shared" si="0"/>
        <v>0.34910000000000002</v>
      </c>
      <c r="AA36" s="1">
        <f t="shared" si="1"/>
        <v>0.49480000000000002</v>
      </c>
    </row>
    <row r="37" spans="1:27">
      <c r="A37">
        <v>36</v>
      </c>
      <c r="B37" t="s">
        <v>184</v>
      </c>
      <c r="C37">
        <v>30</v>
      </c>
      <c r="D37">
        <v>0.84799999999999998</v>
      </c>
      <c r="E37">
        <v>0.98599999999999999</v>
      </c>
      <c r="F37">
        <v>0.97899999999999998</v>
      </c>
      <c r="G37">
        <v>4.2999999999999997E-2</v>
      </c>
      <c r="H37">
        <v>0.32100000000000001</v>
      </c>
      <c r="I37">
        <v>3.9E-2</v>
      </c>
      <c r="J37">
        <v>4.2000000000000003E-2</v>
      </c>
      <c r="K37">
        <v>0.23899999999999999</v>
      </c>
      <c r="L37">
        <v>0.32200000000000001</v>
      </c>
      <c r="M37">
        <v>0.29699999999999999</v>
      </c>
      <c r="N37">
        <v>0.86299999999999999</v>
      </c>
      <c r="O37">
        <v>4.2999999999999997E-2</v>
      </c>
      <c r="P37">
        <v>2.1999999999999999E-2</v>
      </c>
      <c r="Q37">
        <v>0.40799999999999997</v>
      </c>
      <c r="R37">
        <v>0.98799999999999999</v>
      </c>
      <c r="S37">
        <v>0.96599999999999997</v>
      </c>
      <c r="T37">
        <v>0.99299999999999999</v>
      </c>
      <c r="U37">
        <v>0.98</v>
      </c>
      <c r="V37">
        <v>1.2999999999999999E-2</v>
      </c>
      <c r="W37">
        <v>1.4999999999999999E-2</v>
      </c>
      <c r="Z37" s="1">
        <f t="shared" si="0"/>
        <v>0.41160000000000008</v>
      </c>
      <c r="AA37" s="1">
        <f t="shared" si="1"/>
        <v>0.5290999999999999</v>
      </c>
    </row>
    <row r="38" spans="1:27">
      <c r="A38">
        <v>37</v>
      </c>
      <c r="B38" t="s">
        <v>185</v>
      </c>
      <c r="C38">
        <v>30</v>
      </c>
      <c r="D38">
        <v>0.16500000000000001</v>
      </c>
      <c r="E38">
        <v>0.96799999999999997</v>
      </c>
      <c r="F38">
        <v>0.94699999999999995</v>
      </c>
      <c r="G38">
        <v>4.9000000000000002E-2</v>
      </c>
      <c r="H38">
        <v>0.18099999999999999</v>
      </c>
      <c r="I38">
        <v>4.3999999999999997E-2</v>
      </c>
      <c r="J38">
        <v>4.8000000000000001E-2</v>
      </c>
      <c r="K38">
        <v>0.21199999999999999</v>
      </c>
      <c r="L38">
        <v>0.26100000000000001</v>
      </c>
      <c r="M38">
        <v>0.26400000000000001</v>
      </c>
      <c r="N38">
        <v>0.61599999999999999</v>
      </c>
      <c r="O38">
        <v>4.9000000000000002E-2</v>
      </c>
      <c r="P38">
        <v>1.4E-2</v>
      </c>
      <c r="Q38">
        <v>0.71199999999999997</v>
      </c>
      <c r="R38">
        <v>0.98699999999999999</v>
      </c>
      <c r="S38">
        <v>2.7E-2</v>
      </c>
      <c r="T38">
        <v>0.98199999999999998</v>
      </c>
      <c r="U38">
        <v>0.96899999999999997</v>
      </c>
      <c r="V38">
        <v>8.0000000000000002E-3</v>
      </c>
      <c r="W38">
        <v>9.4E-2</v>
      </c>
      <c r="Z38" s="1">
        <f t="shared" si="0"/>
        <v>0.31390000000000001</v>
      </c>
      <c r="AA38" s="1">
        <f t="shared" si="1"/>
        <v>0.44580000000000009</v>
      </c>
    </row>
    <row r="39" spans="1:27">
      <c r="A39">
        <v>38</v>
      </c>
      <c r="B39" t="s">
        <v>186</v>
      </c>
      <c r="C39">
        <v>30</v>
      </c>
      <c r="D39">
        <v>0.93200000000000005</v>
      </c>
      <c r="E39">
        <v>0.98899999999999999</v>
      </c>
      <c r="F39">
        <v>0.99099999999999999</v>
      </c>
      <c r="G39">
        <v>3.5999999999999997E-2</v>
      </c>
      <c r="H39">
        <v>0.441</v>
      </c>
      <c r="I39">
        <v>3.2000000000000001E-2</v>
      </c>
      <c r="J39">
        <v>3.5000000000000003E-2</v>
      </c>
      <c r="K39">
        <v>0.99</v>
      </c>
      <c r="L39">
        <v>0.99</v>
      </c>
      <c r="M39">
        <v>0.98399999999999999</v>
      </c>
      <c r="N39">
        <v>0.92500000000000004</v>
      </c>
      <c r="O39">
        <v>3.5999999999999997E-2</v>
      </c>
      <c r="P39">
        <v>0.995</v>
      </c>
      <c r="Q39">
        <v>0.04</v>
      </c>
      <c r="R39">
        <v>0.2</v>
      </c>
      <c r="S39">
        <v>0.99</v>
      </c>
      <c r="T39">
        <v>0.98499999999999999</v>
      </c>
      <c r="U39">
        <v>0.78900000000000003</v>
      </c>
      <c r="V39">
        <v>0.96799999999999997</v>
      </c>
      <c r="W39">
        <v>0.98899999999999999</v>
      </c>
      <c r="Z39" s="1">
        <f t="shared" si="0"/>
        <v>0.64200000000000002</v>
      </c>
      <c r="AA39" s="1">
        <f t="shared" si="1"/>
        <v>0.69169999999999998</v>
      </c>
    </row>
    <row r="40" spans="1:27">
      <c r="A40">
        <v>39</v>
      </c>
      <c r="B40" t="s">
        <v>187</v>
      </c>
      <c r="C40">
        <v>30</v>
      </c>
      <c r="D40">
        <v>3.1E-2</v>
      </c>
      <c r="E40">
        <v>1.2E-2</v>
      </c>
      <c r="F40">
        <v>0.01</v>
      </c>
      <c r="G40">
        <v>3.4000000000000002E-2</v>
      </c>
      <c r="H40">
        <v>0.182</v>
      </c>
      <c r="I40">
        <v>3.2000000000000001E-2</v>
      </c>
      <c r="J40">
        <v>3.3000000000000002E-2</v>
      </c>
      <c r="K40">
        <v>0.158</v>
      </c>
      <c r="L40">
        <v>0.98799999999999999</v>
      </c>
      <c r="M40">
        <v>8.9999999999999993E-3</v>
      </c>
      <c r="N40">
        <v>0.98699999999999999</v>
      </c>
      <c r="O40">
        <v>3.4000000000000002E-2</v>
      </c>
      <c r="P40">
        <v>0.97099999999999997</v>
      </c>
      <c r="Q40">
        <v>0.98799999999999999</v>
      </c>
      <c r="R40">
        <v>5.8999999999999997E-2</v>
      </c>
      <c r="S40">
        <v>0.85</v>
      </c>
      <c r="T40">
        <v>0.90700000000000003</v>
      </c>
      <c r="U40">
        <v>0.104</v>
      </c>
      <c r="V40">
        <v>0.91600000000000004</v>
      </c>
      <c r="W40">
        <v>0.95199999999999996</v>
      </c>
      <c r="Z40" s="1">
        <f t="shared" si="0"/>
        <v>0.14889999999999998</v>
      </c>
      <c r="AA40" s="1">
        <f t="shared" si="1"/>
        <v>0.67680000000000007</v>
      </c>
    </row>
    <row r="41" spans="1:27">
      <c r="A41">
        <v>40</v>
      </c>
      <c r="B41" t="s">
        <v>188</v>
      </c>
      <c r="C41">
        <v>30</v>
      </c>
      <c r="D41">
        <v>2.1000000000000001E-2</v>
      </c>
      <c r="E41">
        <v>0.77700000000000002</v>
      </c>
      <c r="F41">
        <v>1.4999999999999999E-2</v>
      </c>
      <c r="G41">
        <v>5.0999999999999997E-2</v>
      </c>
      <c r="H41">
        <v>9.1999999999999998E-2</v>
      </c>
      <c r="I41">
        <v>4.5999999999999999E-2</v>
      </c>
      <c r="J41">
        <v>0.05</v>
      </c>
      <c r="K41">
        <v>0.32400000000000001</v>
      </c>
      <c r="L41">
        <v>0.20699999999999999</v>
      </c>
      <c r="M41">
        <v>2.4E-2</v>
      </c>
      <c r="N41">
        <v>0.495</v>
      </c>
      <c r="O41">
        <v>5.0999999999999997E-2</v>
      </c>
      <c r="P41">
        <v>8.0000000000000002E-3</v>
      </c>
      <c r="Q41">
        <v>0.61199999999999999</v>
      </c>
      <c r="R41">
        <v>0.98599999999999999</v>
      </c>
      <c r="S41">
        <v>4.5999999999999999E-2</v>
      </c>
      <c r="T41">
        <v>0.94499999999999995</v>
      </c>
      <c r="U41">
        <v>0.90500000000000003</v>
      </c>
      <c r="V41">
        <v>7.0000000000000001E-3</v>
      </c>
      <c r="W41">
        <v>0.126</v>
      </c>
      <c r="Z41" s="1">
        <f t="shared" si="0"/>
        <v>0.16070000000000001</v>
      </c>
      <c r="AA41" s="1">
        <f t="shared" si="1"/>
        <v>0.41810000000000003</v>
      </c>
    </row>
    <row r="42" spans="1:27">
      <c r="A42">
        <v>41</v>
      </c>
      <c r="B42" t="s">
        <v>189</v>
      </c>
      <c r="C42">
        <v>30</v>
      </c>
      <c r="D42">
        <v>2.8000000000000001E-2</v>
      </c>
      <c r="E42">
        <v>0.97699999999999998</v>
      </c>
      <c r="F42">
        <v>0.99299999999999999</v>
      </c>
      <c r="G42">
        <v>0.05</v>
      </c>
      <c r="H42">
        <v>0.94499999999999995</v>
      </c>
      <c r="I42">
        <v>4.4999999999999998E-2</v>
      </c>
      <c r="J42">
        <v>0.05</v>
      </c>
      <c r="K42">
        <v>1.4999999999999999E-2</v>
      </c>
      <c r="L42">
        <v>0.98199999999999998</v>
      </c>
      <c r="M42">
        <v>0.94099999999999995</v>
      </c>
      <c r="N42">
        <v>0.04</v>
      </c>
      <c r="O42">
        <v>0.05</v>
      </c>
      <c r="P42">
        <v>0.58099999999999996</v>
      </c>
      <c r="Q42">
        <v>0.254</v>
      </c>
      <c r="R42">
        <v>0.97399999999999998</v>
      </c>
      <c r="S42">
        <v>1.7000000000000001E-2</v>
      </c>
      <c r="T42">
        <v>0.222</v>
      </c>
      <c r="U42">
        <v>0.99</v>
      </c>
      <c r="V42">
        <v>5.0000000000000001E-3</v>
      </c>
      <c r="W42">
        <v>0.11</v>
      </c>
      <c r="Z42" s="1">
        <f t="shared" si="0"/>
        <v>0.50259999999999994</v>
      </c>
      <c r="AA42" s="1">
        <f t="shared" si="1"/>
        <v>0.32429999999999998</v>
      </c>
    </row>
    <row r="43" spans="1:27">
      <c r="A43">
        <v>42</v>
      </c>
      <c r="B43" t="s">
        <v>190</v>
      </c>
      <c r="C43">
        <v>30</v>
      </c>
      <c r="D43">
        <v>1.9E-2</v>
      </c>
      <c r="E43">
        <v>5.0000000000000001E-3</v>
      </c>
      <c r="F43">
        <v>0.01</v>
      </c>
      <c r="G43">
        <v>4.3999999999999997E-2</v>
      </c>
      <c r="H43">
        <v>0.98</v>
      </c>
      <c r="I43">
        <v>0.04</v>
      </c>
      <c r="J43">
        <v>4.3999999999999997E-2</v>
      </c>
      <c r="K43">
        <v>7.2999999999999995E-2</v>
      </c>
      <c r="L43">
        <v>4.9000000000000002E-2</v>
      </c>
      <c r="M43">
        <v>3.3000000000000002E-2</v>
      </c>
      <c r="N43">
        <v>9.2999999999999999E-2</v>
      </c>
      <c r="O43">
        <v>4.3999999999999997E-2</v>
      </c>
      <c r="P43">
        <v>0.91800000000000004</v>
      </c>
      <c r="Q43">
        <v>0.98899999999999999</v>
      </c>
      <c r="R43">
        <v>0.64100000000000001</v>
      </c>
      <c r="S43">
        <v>1.7000000000000001E-2</v>
      </c>
      <c r="T43">
        <v>8.0000000000000002E-3</v>
      </c>
      <c r="U43">
        <v>0.72299999999999998</v>
      </c>
      <c r="V43">
        <v>0.24399999999999999</v>
      </c>
      <c r="W43">
        <v>0.65300000000000002</v>
      </c>
      <c r="Z43" s="1">
        <f t="shared" si="0"/>
        <v>0.12969999999999998</v>
      </c>
      <c r="AA43" s="1">
        <f t="shared" si="1"/>
        <v>0.433</v>
      </c>
    </row>
    <row r="44" spans="1:27">
      <c r="A44">
        <v>43</v>
      </c>
      <c r="B44" t="s">
        <v>191</v>
      </c>
      <c r="C44">
        <v>30</v>
      </c>
      <c r="D44">
        <v>0.36799999999999999</v>
      </c>
      <c r="E44">
        <v>3.0000000000000001E-3</v>
      </c>
      <c r="F44">
        <v>6.0000000000000001E-3</v>
      </c>
      <c r="G44">
        <v>3.5000000000000003E-2</v>
      </c>
      <c r="H44">
        <v>0.65600000000000003</v>
      </c>
      <c r="I44">
        <v>3.3000000000000002E-2</v>
      </c>
      <c r="J44">
        <v>3.4000000000000002E-2</v>
      </c>
      <c r="K44">
        <v>1.2999999999999999E-2</v>
      </c>
      <c r="L44">
        <v>6.5000000000000002E-2</v>
      </c>
      <c r="M44">
        <v>1.4E-2</v>
      </c>
      <c r="N44">
        <v>0.98299999999999998</v>
      </c>
      <c r="O44">
        <v>3.5000000000000003E-2</v>
      </c>
      <c r="P44">
        <v>0.97899999999999998</v>
      </c>
      <c r="Q44">
        <v>0.99099999999999999</v>
      </c>
      <c r="R44">
        <v>5.8000000000000003E-2</v>
      </c>
      <c r="S44">
        <v>0.36699999999999999</v>
      </c>
      <c r="T44">
        <v>1.7000000000000001E-2</v>
      </c>
      <c r="U44">
        <v>7.0999999999999994E-2</v>
      </c>
      <c r="V44">
        <v>0.99099999999999999</v>
      </c>
      <c r="W44">
        <v>0.316</v>
      </c>
      <c r="Z44" s="1">
        <f t="shared" si="0"/>
        <v>0.12269999999999999</v>
      </c>
      <c r="AA44" s="1">
        <f t="shared" si="1"/>
        <v>0.48080000000000001</v>
      </c>
    </row>
    <row r="45" spans="1:27">
      <c r="A45">
        <v>44</v>
      </c>
      <c r="B45" t="s">
        <v>192</v>
      </c>
      <c r="C45">
        <v>30</v>
      </c>
      <c r="D45">
        <v>2.5999999999999999E-2</v>
      </c>
      <c r="E45">
        <v>0.02</v>
      </c>
      <c r="F45">
        <v>0.95499999999999996</v>
      </c>
      <c r="G45">
        <v>4.2000000000000003E-2</v>
      </c>
      <c r="H45">
        <v>0.96199999999999997</v>
      </c>
      <c r="I45">
        <v>3.7999999999999999E-2</v>
      </c>
      <c r="J45">
        <v>4.2000000000000003E-2</v>
      </c>
      <c r="K45">
        <v>5.0000000000000001E-3</v>
      </c>
      <c r="L45">
        <v>0.98399999999999999</v>
      </c>
      <c r="M45">
        <v>6.2E-2</v>
      </c>
      <c r="N45">
        <v>0.104</v>
      </c>
      <c r="O45">
        <v>4.2000000000000003E-2</v>
      </c>
      <c r="P45">
        <v>0.98399999999999999</v>
      </c>
      <c r="Q45">
        <v>0.877</v>
      </c>
      <c r="R45">
        <v>5.3999999999999999E-2</v>
      </c>
      <c r="S45">
        <v>0.20799999999999999</v>
      </c>
      <c r="T45">
        <v>0.153</v>
      </c>
      <c r="U45">
        <v>0.47</v>
      </c>
      <c r="V45">
        <v>8.5999999999999993E-2</v>
      </c>
      <c r="W45">
        <v>0.218</v>
      </c>
      <c r="Z45" s="1">
        <f t="shared" si="0"/>
        <v>0.31359999999999993</v>
      </c>
      <c r="AA45" s="1">
        <f t="shared" si="1"/>
        <v>0.31959999999999994</v>
      </c>
    </row>
    <row r="46" spans="1:27">
      <c r="A46">
        <v>45</v>
      </c>
      <c r="B46" t="s">
        <v>193</v>
      </c>
      <c r="C46">
        <v>30</v>
      </c>
      <c r="D46">
        <v>0.98299999999999998</v>
      </c>
      <c r="E46">
        <v>7.0000000000000001E-3</v>
      </c>
      <c r="F46">
        <v>0.96899999999999997</v>
      </c>
      <c r="G46">
        <v>3.1E-2</v>
      </c>
      <c r="H46">
        <v>0.24399999999999999</v>
      </c>
      <c r="I46">
        <v>2.9000000000000001E-2</v>
      </c>
      <c r="J46">
        <v>3.1E-2</v>
      </c>
      <c r="K46">
        <v>2E-3</v>
      </c>
      <c r="L46">
        <v>0.28799999999999998</v>
      </c>
      <c r="M46">
        <v>0.01</v>
      </c>
      <c r="N46">
        <v>0.99</v>
      </c>
      <c r="O46">
        <v>3.1E-2</v>
      </c>
      <c r="P46">
        <v>0.99099999999999999</v>
      </c>
      <c r="Q46">
        <v>0.99</v>
      </c>
      <c r="R46">
        <v>0.08</v>
      </c>
      <c r="S46">
        <v>0.627</v>
      </c>
      <c r="T46">
        <v>0.98399999999999999</v>
      </c>
      <c r="U46">
        <v>0.12</v>
      </c>
      <c r="V46">
        <v>0.98499999999999999</v>
      </c>
      <c r="W46">
        <v>3.3000000000000002E-2</v>
      </c>
      <c r="Z46" s="1">
        <f t="shared" si="0"/>
        <v>0.25939999999999996</v>
      </c>
      <c r="AA46" s="1">
        <f t="shared" si="1"/>
        <v>0.58310000000000006</v>
      </c>
    </row>
    <row r="47" spans="1:27">
      <c r="A47">
        <v>46</v>
      </c>
      <c r="B47" t="s">
        <v>194</v>
      </c>
      <c r="C47">
        <v>30</v>
      </c>
      <c r="D47">
        <v>0.76</v>
      </c>
      <c r="E47">
        <v>4.2000000000000003E-2</v>
      </c>
      <c r="F47">
        <v>4.0000000000000001E-3</v>
      </c>
      <c r="G47">
        <v>3.5000000000000003E-2</v>
      </c>
      <c r="H47">
        <v>0.38900000000000001</v>
      </c>
      <c r="I47">
        <v>3.3000000000000002E-2</v>
      </c>
      <c r="J47">
        <v>3.4000000000000002E-2</v>
      </c>
      <c r="K47">
        <v>0.97699999999999998</v>
      </c>
      <c r="L47">
        <v>8.0000000000000002E-3</v>
      </c>
      <c r="M47">
        <v>6.0999999999999999E-2</v>
      </c>
      <c r="N47">
        <v>0.97499999999999998</v>
      </c>
      <c r="O47">
        <v>3.5000000000000003E-2</v>
      </c>
      <c r="P47">
        <v>0.29599999999999999</v>
      </c>
      <c r="Q47">
        <v>0.98899999999999999</v>
      </c>
      <c r="R47">
        <v>0.92800000000000005</v>
      </c>
      <c r="S47">
        <v>0.82199999999999995</v>
      </c>
      <c r="T47">
        <v>0.96499999999999997</v>
      </c>
      <c r="U47">
        <v>0.47199999999999998</v>
      </c>
      <c r="V47">
        <v>0.99</v>
      </c>
      <c r="W47">
        <v>0.69299999999999995</v>
      </c>
      <c r="Z47" s="1">
        <f t="shared" si="0"/>
        <v>0.23430000000000001</v>
      </c>
      <c r="AA47" s="1">
        <f t="shared" si="1"/>
        <v>0.71649999999999991</v>
      </c>
    </row>
    <row r="48" spans="1:27">
      <c r="A48">
        <v>47</v>
      </c>
      <c r="B48" t="s">
        <v>195</v>
      </c>
      <c r="C48">
        <v>30</v>
      </c>
      <c r="D48">
        <v>1.9E-2</v>
      </c>
      <c r="E48">
        <v>5.0000000000000001E-3</v>
      </c>
      <c r="F48">
        <v>0.02</v>
      </c>
      <c r="G48">
        <v>3.6999999999999998E-2</v>
      </c>
      <c r="H48">
        <v>7.0999999999999994E-2</v>
      </c>
      <c r="I48">
        <v>3.4000000000000002E-2</v>
      </c>
      <c r="J48">
        <v>3.6999999999999998E-2</v>
      </c>
      <c r="K48">
        <v>2.1999999999999999E-2</v>
      </c>
      <c r="L48">
        <v>0.98599999999999999</v>
      </c>
      <c r="M48">
        <v>1.2999999999999999E-2</v>
      </c>
      <c r="N48">
        <v>0.97499999999999998</v>
      </c>
      <c r="O48">
        <v>3.6999999999999998E-2</v>
      </c>
      <c r="P48">
        <v>0.98899999999999999</v>
      </c>
      <c r="Q48">
        <v>0.98699999999999999</v>
      </c>
      <c r="R48">
        <v>1.2999999999999999E-2</v>
      </c>
      <c r="S48">
        <v>1.4E-2</v>
      </c>
      <c r="T48">
        <v>6.7000000000000004E-2</v>
      </c>
      <c r="U48">
        <v>5.8999999999999997E-2</v>
      </c>
      <c r="V48">
        <v>0.98</v>
      </c>
      <c r="W48">
        <v>0.97299999999999998</v>
      </c>
      <c r="Z48" s="1">
        <f t="shared" si="0"/>
        <v>0.12439999999999998</v>
      </c>
      <c r="AA48" s="1">
        <f t="shared" si="1"/>
        <v>0.50940000000000007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9.9166666666666708E-3</v>
      </c>
      <c r="E50" s="2">
        <f t="shared" ref="E50:W50" si="2">AVERAGE(E1:E24)</f>
        <v>2.2833333333333341E-2</v>
      </c>
      <c r="F50" s="2">
        <f t="shared" si="2"/>
        <v>8.0416666666666692E-3</v>
      </c>
      <c r="G50" s="2">
        <f t="shared" si="2"/>
        <v>5.0666666666666686E-2</v>
      </c>
      <c r="H50" s="2">
        <f t="shared" si="2"/>
        <v>0.20520833333333333</v>
      </c>
      <c r="I50" s="2">
        <f t="shared" si="2"/>
        <v>4.5500000000000013E-2</v>
      </c>
      <c r="J50" s="2">
        <f t="shared" si="2"/>
        <v>4.908333333333334E-2</v>
      </c>
      <c r="K50" s="2">
        <f t="shared" si="2"/>
        <v>9.5000000000000015E-3</v>
      </c>
      <c r="L50" s="2">
        <f t="shared" si="2"/>
        <v>0.39829166666666671</v>
      </c>
      <c r="M50" s="2">
        <f t="shared" si="2"/>
        <v>1.3000000000000006E-2</v>
      </c>
      <c r="N50" s="2">
        <f t="shared" si="2"/>
        <v>0.15625</v>
      </c>
      <c r="O50" s="2">
        <f t="shared" si="2"/>
        <v>5.0375000000000003E-2</v>
      </c>
      <c r="P50" s="2">
        <f t="shared" si="2"/>
        <v>4.5833333333333351E-3</v>
      </c>
      <c r="Q50" s="2">
        <f t="shared" si="2"/>
        <v>0.86429166666666679</v>
      </c>
      <c r="R50" s="2">
        <f t="shared" si="2"/>
        <v>0.97316666666666674</v>
      </c>
      <c r="S50" s="2">
        <f t="shared" si="2"/>
        <v>1.2250000000000004E-2</v>
      </c>
      <c r="T50" s="2">
        <f t="shared" si="2"/>
        <v>2.6875000000000013E-2</v>
      </c>
      <c r="U50" s="2">
        <f t="shared" si="2"/>
        <v>0.91125000000000023</v>
      </c>
      <c r="V50" s="2">
        <f t="shared" si="2"/>
        <v>1.1625000000000003E-2</v>
      </c>
      <c r="W50" s="2">
        <f t="shared" si="2"/>
        <v>5.7333333333333347E-2</v>
      </c>
      <c r="Y50" s="1" t="s">
        <v>0</v>
      </c>
      <c r="Z50" s="2">
        <f>AVERAGE(Z1:Z24)</f>
        <v>8.1204166666666674E-2</v>
      </c>
      <c r="AA50" s="2">
        <f>AVERAGE(AA1:AA24)</f>
        <v>0.30679999999999996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0.27512499999999995</v>
      </c>
      <c r="E51" s="2">
        <f t="shared" ref="E51:W51" si="3">AVERAGE(E25:E48)</f>
        <v>0.27895833333333325</v>
      </c>
      <c r="F51" s="2">
        <f t="shared" si="3"/>
        <v>0.49124999999999996</v>
      </c>
      <c r="G51" s="2">
        <f t="shared" si="3"/>
        <v>4.1625000000000016E-2</v>
      </c>
      <c r="H51" s="2">
        <f t="shared" si="3"/>
        <v>0.5528333333333334</v>
      </c>
      <c r="I51" s="2">
        <f t="shared" si="3"/>
        <v>3.7750000000000013E-2</v>
      </c>
      <c r="J51" s="2">
        <f t="shared" si="3"/>
        <v>4.0750000000000015E-2</v>
      </c>
      <c r="K51" s="2">
        <f t="shared" si="3"/>
        <v>0.39554166666666674</v>
      </c>
      <c r="L51" s="2">
        <f t="shared" si="3"/>
        <v>0.56274999999999997</v>
      </c>
      <c r="M51" s="2">
        <f t="shared" si="3"/>
        <v>0.29325000000000001</v>
      </c>
      <c r="N51" s="2">
        <f t="shared" si="3"/>
        <v>0.41575000000000001</v>
      </c>
      <c r="O51" s="2">
        <f t="shared" si="3"/>
        <v>4.1541666666666678E-2</v>
      </c>
      <c r="P51" s="2">
        <f t="shared" si="3"/>
        <v>0.62812499999999993</v>
      </c>
      <c r="Q51" s="2">
        <f t="shared" si="3"/>
        <v>0.61954166666666677</v>
      </c>
      <c r="R51" s="2">
        <f t="shared" si="3"/>
        <v>0.50949999999999995</v>
      </c>
      <c r="S51" s="2">
        <f t="shared" si="3"/>
        <v>0.46116666666666656</v>
      </c>
      <c r="T51" s="2">
        <f t="shared" si="3"/>
        <v>0.43816666666666659</v>
      </c>
      <c r="U51" s="2">
        <f t="shared" si="3"/>
        <v>0.63358333333333328</v>
      </c>
      <c r="V51" s="2">
        <f t="shared" si="3"/>
        <v>0.42695833333333338</v>
      </c>
      <c r="W51" s="2">
        <f t="shared" si="3"/>
        <v>0.49291666666666661</v>
      </c>
      <c r="Y51" s="1" t="s">
        <v>1</v>
      </c>
      <c r="Z51" s="2">
        <f>AVERAGE(Z25:Z48)</f>
        <v>0.29698333333333343</v>
      </c>
      <c r="AA51" s="2">
        <f>AVERAGE(AA25:AA48)</f>
        <v>0.46672499999999989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6.7120551816461909E-4</v>
      </c>
      <c r="E52" s="3">
        <f t="shared" ref="E52:W52" si="4">TTEST(E1:E24,E25:E48,2,2)</f>
        <v>2.474224860434299E-3</v>
      </c>
      <c r="F52" s="3">
        <f t="shared" si="4"/>
        <v>1.3438073123201886E-5</v>
      </c>
      <c r="G52" s="3">
        <f t="shared" si="4"/>
        <v>7.6433323868029614E-10</v>
      </c>
      <c r="H52" s="3">
        <f t="shared" si="4"/>
        <v>3.0539956971064438E-5</v>
      </c>
      <c r="I52" s="3">
        <f t="shared" si="4"/>
        <v>3.1538252754277412E-10</v>
      </c>
      <c r="J52" s="3">
        <f t="shared" si="4"/>
        <v>3.7849301506726307E-9</v>
      </c>
      <c r="K52" s="3">
        <f t="shared" si="4"/>
        <v>8.1764710851624212E-5</v>
      </c>
      <c r="L52" s="3">
        <f t="shared" si="4"/>
        <v>8.2283123743315312E-2</v>
      </c>
      <c r="M52" s="3">
        <f t="shared" si="4"/>
        <v>5.0027517686148108E-4</v>
      </c>
      <c r="N52" s="3">
        <f t="shared" si="4"/>
        <v>3.5165695183707103E-3</v>
      </c>
      <c r="O52" s="3">
        <f t="shared" si="4"/>
        <v>1.4199309891662099E-9</v>
      </c>
      <c r="P52" s="3">
        <f t="shared" si="4"/>
        <v>7.2912443494180849E-9</v>
      </c>
      <c r="Q52" s="3">
        <f t="shared" si="4"/>
        <v>2.2797880874884506E-3</v>
      </c>
      <c r="R52" s="3">
        <f t="shared" si="4"/>
        <v>7.0424590376095284E-7</v>
      </c>
      <c r="S52" s="3">
        <f t="shared" si="4"/>
        <v>8.5922830664025017E-6</v>
      </c>
      <c r="T52" s="3">
        <f t="shared" si="4"/>
        <v>5.4870238525532681E-5</v>
      </c>
      <c r="U52" s="3">
        <f t="shared" si="4"/>
        <v>1.5333568939928334E-4</v>
      </c>
      <c r="V52" s="3">
        <f t="shared" si="4"/>
        <v>3.9058893234152169E-5</v>
      </c>
      <c r="W52" s="3">
        <f t="shared" si="4"/>
        <v>8.3879211915179328E-6</v>
      </c>
      <c r="Y52" s="1" t="s">
        <v>16</v>
      </c>
      <c r="Z52" s="3">
        <f>TTEST(Z1:Z24,Z25:Z48,2,2)</f>
        <v>2.5375415457033174E-9</v>
      </c>
      <c r="AA52" s="3">
        <f>TTEST(AA1:AA24,AA25:AA48,2,2)</f>
        <v>1.1517247659072955E-7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1.4730878869589927E-3</v>
      </c>
      <c r="E53" s="3">
        <f t="shared" ref="E53:W53" si="5">STDEV(E1:E24)/SQRT(COUNT(E1:E24))</f>
        <v>1.8422051478495193E-3</v>
      </c>
      <c r="F53" s="3">
        <f t="shared" si="5"/>
        <v>7.457103574432007E-4</v>
      </c>
      <c r="G53" s="3">
        <f t="shared" si="5"/>
        <v>1.3003158293424847E-4</v>
      </c>
      <c r="H53" s="3">
        <f t="shared" si="5"/>
        <v>9.065777976214176E-3</v>
      </c>
      <c r="I53" s="3">
        <f t="shared" si="5"/>
        <v>1.0425720702853749E-4</v>
      </c>
      <c r="J53" s="3">
        <f t="shared" si="5"/>
        <v>1.3346913374198466E-4</v>
      </c>
      <c r="K53" s="3">
        <f t="shared" si="5"/>
        <v>7.5421520782210721E-4</v>
      </c>
      <c r="L53" s="3">
        <f t="shared" si="5"/>
        <v>2.2900737217317207E-2</v>
      </c>
      <c r="M53" s="3">
        <f t="shared" si="5"/>
        <v>3.8069349381344059E-4</v>
      </c>
      <c r="N53" s="3">
        <f t="shared" si="5"/>
        <v>1.2315780203827347E-2</v>
      </c>
      <c r="O53" s="3">
        <f t="shared" si="5"/>
        <v>1.3204769669668007E-4</v>
      </c>
      <c r="P53" s="3">
        <f t="shared" si="5"/>
        <v>1.3346913374198455E-4</v>
      </c>
      <c r="Q53" s="3">
        <f t="shared" si="5"/>
        <v>1.0906466498065027E-2</v>
      </c>
      <c r="R53" s="3">
        <f t="shared" si="5"/>
        <v>1.8568973134910417E-3</v>
      </c>
      <c r="S53" s="3">
        <f t="shared" si="5"/>
        <v>1.5848581521129388E-3</v>
      </c>
      <c r="T53" s="3">
        <f t="shared" si="5"/>
        <v>3.0682528782089735E-3</v>
      </c>
      <c r="U53" s="3">
        <f t="shared" si="5"/>
        <v>5.290218619629845E-3</v>
      </c>
      <c r="V53" s="3">
        <f t="shared" si="5"/>
        <v>1.3524166507040078E-3</v>
      </c>
      <c r="W53" s="3">
        <f t="shared" si="5"/>
        <v>7.1413438700661464E-3</v>
      </c>
      <c r="Z53" s="3">
        <f>STDEV(Z1:Z24)/SQRT(COUNT(Z1:Z24))</f>
        <v>1.8652862309656013E-3</v>
      </c>
      <c r="AA53" s="3">
        <f>STDEV(AA1:AA24)/SQRT(COUNT(AA1:AA24))</f>
        <v>1.9305608556560206E-3</v>
      </c>
      <c r="AC53" s="3"/>
      <c r="AD53" s="3"/>
    </row>
    <row r="54" spans="1:30">
      <c r="C54" s="1" t="s">
        <v>1</v>
      </c>
      <c r="D54" s="3">
        <f>STDEV(D25:D48)/SQRT(COUNT(D25:D48))</f>
        <v>7.2676379964264515E-2</v>
      </c>
      <c r="E54" s="3">
        <f t="shared" ref="E54:W54" si="6">STDEV(E25:E48)/SQRT(COUNT(E25:E48))</f>
        <v>7.9957925511190839E-2</v>
      </c>
      <c r="F54" s="3">
        <f t="shared" si="6"/>
        <v>9.9154656135419766E-2</v>
      </c>
      <c r="G54" s="3">
        <f t="shared" si="6"/>
        <v>1.1637839644633489E-3</v>
      </c>
      <c r="H54" s="3">
        <f t="shared" si="6"/>
        <v>7.4608268441284431E-2</v>
      </c>
      <c r="I54" s="3">
        <f t="shared" si="6"/>
        <v>9.6543524764289821E-4</v>
      </c>
      <c r="J54" s="3">
        <f t="shared" si="6"/>
        <v>1.1408901940075603E-3</v>
      </c>
      <c r="K54" s="3">
        <f t="shared" si="6"/>
        <v>8.9301293042204355E-2</v>
      </c>
      <c r="L54" s="3">
        <f t="shared" si="6"/>
        <v>8.9703138627977491E-2</v>
      </c>
      <c r="M54" s="3">
        <f t="shared" si="6"/>
        <v>7.4823372937078664E-2</v>
      </c>
      <c r="N54" s="3">
        <f t="shared" si="6"/>
        <v>8.3431006165903765E-2</v>
      </c>
      <c r="O54" s="3">
        <f t="shared" si="6"/>
        <v>1.1640433757709925E-3</v>
      </c>
      <c r="P54" s="3">
        <f t="shared" si="6"/>
        <v>8.8263056112256683E-2</v>
      </c>
      <c r="Q54" s="3">
        <f t="shared" si="6"/>
        <v>7.495578356427407E-2</v>
      </c>
      <c r="R54" s="3">
        <f t="shared" si="6"/>
        <v>8.0728409416738284E-2</v>
      </c>
      <c r="S54" s="3">
        <f t="shared" si="6"/>
        <v>8.964757218166948E-2</v>
      </c>
      <c r="T54" s="3">
        <f t="shared" si="6"/>
        <v>9.2455603655716825E-2</v>
      </c>
      <c r="U54" s="3">
        <f t="shared" si="6"/>
        <v>6.7090975350116641E-2</v>
      </c>
      <c r="V54" s="3">
        <f t="shared" si="6"/>
        <v>9.1265667290422972E-2</v>
      </c>
      <c r="W54" s="3">
        <f t="shared" si="6"/>
        <v>8.6580111111597802E-2</v>
      </c>
      <c r="Z54" s="3">
        <f>STDEV(Z25:Z48)/SQRT(COUNT(Z25:Z48))</f>
        <v>2.9214645217237867E-2</v>
      </c>
      <c r="AA54" s="3">
        <f>STDEV(AA25:AA48)/SQRT(COUNT(AA25:AA48))</f>
        <v>2.5446381715114368E-2</v>
      </c>
      <c r="AC54" s="3"/>
      <c r="AD54" s="3"/>
    </row>
    <row r="55" spans="1:30">
      <c r="D55" s="2">
        <f>D50-D51</f>
        <v>-0.26520833333333327</v>
      </c>
      <c r="E55" s="2">
        <f t="shared" ref="E55:W55" si="7">E50-E51</f>
        <v>-0.25612499999999994</v>
      </c>
      <c r="F55" s="2">
        <f t="shared" si="7"/>
        <v>-0.4832083333333333</v>
      </c>
      <c r="G55" s="2">
        <f t="shared" si="7"/>
        <v>9.0416666666666701E-3</v>
      </c>
      <c r="H55" s="2">
        <f t="shared" si="7"/>
        <v>-0.34762500000000007</v>
      </c>
      <c r="I55" s="2">
        <f t="shared" si="7"/>
        <v>7.7499999999999999E-3</v>
      </c>
      <c r="J55" s="2">
        <f t="shared" si="7"/>
        <v>8.3333333333333245E-3</v>
      </c>
      <c r="K55" s="2">
        <f t="shared" si="7"/>
        <v>-0.38604166666666673</v>
      </c>
      <c r="L55" s="2">
        <f t="shared" si="7"/>
        <v>-0.16445833333333326</v>
      </c>
      <c r="M55" s="2">
        <f t="shared" si="7"/>
        <v>-0.28025</v>
      </c>
      <c r="N55" s="2">
        <f t="shared" si="7"/>
        <v>-0.25950000000000001</v>
      </c>
      <c r="O55" s="2">
        <f t="shared" si="7"/>
        <v>8.833333333333325E-3</v>
      </c>
      <c r="P55" s="2">
        <f t="shared" si="7"/>
        <v>-0.62354166666666655</v>
      </c>
      <c r="Q55" s="2">
        <f t="shared" si="7"/>
        <v>0.24475000000000002</v>
      </c>
      <c r="R55" s="2">
        <f t="shared" si="7"/>
        <v>0.46366666666666678</v>
      </c>
      <c r="S55" s="2">
        <f t="shared" si="7"/>
        <v>-0.44891666666666658</v>
      </c>
      <c r="T55" s="2">
        <f t="shared" si="7"/>
        <v>-0.41129166666666656</v>
      </c>
      <c r="U55" s="2">
        <f t="shared" si="7"/>
        <v>0.27766666666666695</v>
      </c>
      <c r="V55" s="2">
        <f t="shared" si="7"/>
        <v>-0.41533333333333339</v>
      </c>
      <c r="W55" s="2">
        <f t="shared" si="7"/>
        <v>-0.43558333333333327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1.4184523809523814E-2</v>
      </c>
      <c r="E58" s="1">
        <f>(E50+0.6*(F50+D50)+0.15*G50)/(1+2*0.6+0.15)</f>
        <v>1.7535460992907807E-2</v>
      </c>
      <c r="F58" s="1">
        <f t="shared" ref="F58:U59" si="9">(F50+0.6*(G50+E50)+0.15*(D50+H50))/(1+2*0.6+2*0.15)</f>
        <v>3.3764166666666671E-2</v>
      </c>
      <c r="G58" s="1">
        <f t="shared" si="9"/>
        <v>7.5546666666666679E-2</v>
      </c>
      <c r="H58" s="1">
        <f t="shared" si="9"/>
        <v>0.10859083333333334</v>
      </c>
      <c r="I58" s="1">
        <f t="shared" si="9"/>
        <v>8.2840000000000011E-2</v>
      </c>
      <c r="J58" s="1">
        <f t="shared" si="9"/>
        <v>6.9043333333333345E-2</v>
      </c>
      <c r="K58" s="1">
        <f t="shared" si="9"/>
        <v>0.11468</v>
      </c>
      <c r="L58" s="1">
        <f t="shared" si="9"/>
        <v>0.17703666666666668</v>
      </c>
      <c r="M58" s="1">
        <f t="shared" si="9"/>
        <v>0.14188249999999999</v>
      </c>
      <c r="N58" s="1">
        <f t="shared" si="9"/>
        <v>0.10188250000000001</v>
      </c>
      <c r="O58" s="1">
        <f t="shared" si="9"/>
        <v>0.1113875</v>
      </c>
      <c r="P58" s="1">
        <f t="shared" si="9"/>
        <v>0.28911833333333337</v>
      </c>
      <c r="Q58" s="1">
        <f t="shared" si="9"/>
        <v>0.58413416666666673</v>
      </c>
      <c r="R58" s="1">
        <f t="shared" si="9"/>
        <v>0.60152416666666675</v>
      </c>
      <c r="S58" s="1">
        <f t="shared" si="9"/>
        <v>0.35144249999999999</v>
      </c>
      <c r="T58" s="1">
        <f t="shared" si="9"/>
        <v>0.29147750000000006</v>
      </c>
      <c r="U58" s="1">
        <f t="shared" si="9"/>
        <v>0.37791500000000011</v>
      </c>
      <c r="V58" s="1">
        <f>(V50+0.6*(W50+U50)+0.15*T50)/(1+2*0.6+0.15)</f>
        <v>0.25396010638297878</v>
      </c>
      <c r="W58" s="1">
        <f>(W50+0.6*(V50)+0.15*U58)/(1+0.6+0.15)</f>
        <v>6.9140333333333359E-2</v>
      </c>
    </row>
    <row r="59" spans="1:30">
      <c r="C59" s="1" t="s">
        <v>1</v>
      </c>
      <c r="D59" s="1">
        <f>(D51+0.6*(E51)+0.15*F51)/(1+0.6+0.15)</f>
        <v>0.29496428571428568</v>
      </c>
      <c r="E59" s="1">
        <f>(E51+0.6*(F51+D51)+0.15*G51)/(1+2*0.6+0.15)</f>
        <v>0.31703280141843959</v>
      </c>
      <c r="F59" s="1">
        <f t="shared" si="9"/>
        <v>0.3231175</v>
      </c>
      <c r="G59" s="1">
        <f t="shared" si="9"/>
        <v>0.2862325</v>
      </c>
      <c r="H59" s="1">
        <f t="shared" si="9"/>
        <v>0.27210333333333336</v>
      </c>
      <c r="I59" s="1">
        <f t="shared" si="9"/>
        <v>0.18379000000000004</v>
      </c>
      <c r="J59" s="1">
        <f t="shared" si="9"/>
        <v>0.18722500000000003</v>
      </c>
      <c r="K59" s="1">
        <f t="shared" si="9"/>
        <v>0.32291666666666669</v>
      </c>
      <c r="L59" s="1">
        <f t="shared" si="9"/>
        <v>0.4178</v>
      </c>
      <c r="M59" s="1">
        <f t="shared" si="9"/>
        <v>0.37836499999999995</v>
      </c>
      <c r="N59" s="1">
        <f t="shared" si="9"/>
        <v>0.31810250000000001</v>
      </c>
      <c r="O59" s="1">
        <f t="shared" si="9"/>
        <v>0.32191416666666661</v>
      </c>
      <c r="P59" s="1">
        <f t="shared" si="9"/>
        <v>0.46542500000000003</v>
      </c>
      <c r="Q59" s="1">
        <f t="shared" si="9"/>
        <v>0.55100916666666655</v>
      </c>
      <c r="R59" s="1">
        <f t="shared" si="9"/>
        <v>0.5271475000000001</v>
      </c>
      <c r="S59" s="1">
        <f t="shared" si="9"/>
        <v>0.48709416666666661</v>
      </c>
      <c r="T59" s="1">
        <f t="shared" si="9"/>
        <v>0.4941941666666666</v>
      </c>
      <c r="U59" s="1">
        <f t="shared" si="9"/>
        <v>0.51830833333333326</v>
      </c>
      <c r="V59" s="1">
        <f>(V51+0.6*(W51+U51)+0.15*T51)/(1+2*0.6+0.15)</f>
        <v>0.49726950354609928</v>
      </c>
      <c r="W59" s="1">
        <f>(W51+0.6*(V51)+0.15*U59)/(1+0.6+0.15)</f>
        <v>0.47247880952380955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-1.4921690762935775E-2</v>
      </c>
      <c r="E61" s="1">
        <f ca="1">E1+NORMINV(RAND(),0,'Total-Smoothed'!$AG$2)</f>
        <v>-8.219665845106644E-2</v>
      </c>
      <c r="F61" s="1">
        <f ca="1">F1+NORMINV(RAND(),0,'Total-Smoothed'!$AG$2)</f>
        <v>-2.4393203209579949E-2</v>
      </c>
      <c r="G61" s="1">
        <f ca="1">G1+NORMINV(RAND(),0,'Total-Smoothed'!$AG$2)</f>
        <v>0.191680015065673</v>
      </c>
      <c r="H61" s="1">
        <f ca="1">H1+NORMINV(RAND(),0,'Total-Smoothed'!$AG$2)</f>
        <v>0.38693822081981605</v>
      </c>
      <c r="I61" s="1">
        <f ca="1">I1+NORMINV(RAND(),0,'Total-Smoothed'!$AG$2)</f>
        <v>-8.4501511691736822E-2</v>
      </c>
      <c r="J61" s="1">
        <f ca="1">J1+NORMINV(RAND(),0,'Total-Smoothed'!$AG$2)</f>
        <v>-1.0226145942769119E-2</v>
      </c>
      <c r="K61" s="1">
        <f ca="1">K1+NORMINV(RAND(),0,'Total-Smoothed'!$AG$2)</f>
        <v>9.1425563222455902E-2</v>
      </c>
      <c r="L61" s="1">
        <f ca="1">L1+NORMINV(RAND(),0,'Total-Smoothed'!$AG$2)</f>
        <v>0.35560950806281078</v>
      </c>
      <c r="M61" s="1">
        <f ca="1">M1+NORMINV(RAND(),0,'Total-Smoothed'!$AG$2)</f>
        <v>5.9354887743420126E-2</v>
      </c>
      <c r="N61" s="1">
        <f ca="1">N1+NORMINV(RAND(),0,'Total-Smoothed'!$AG$2)</f>
        <v>0.20181146148720641</v>
      </c>
      <c r="O61" s="1">
        <f ca="1">O1+NORMINV(RAND(),0,'Total-Smoothed'!$AG$2)</f>
        <v>-7.8820389908296304E-2</v>
      </c>
      <c r="P61" s="1">
        <f ca="1">P1+NORMINV(RAND(),0,'Total-Smoothed'!$AG$2)</f>
        <v>8.9599034776054784E-2</v>
      </c>
      <c r="Q61" s="1">
        <f ca="1">Q1+NORMINV(RAND(),0,'Total-Smoothed'!$AG$2)</f>
        <v>0.79289100463682038</v>
      </c>
      <c r="R61" s="1">
        <f ca="1">R1+NORMINV(RAND(),0,'Total-Smoothed'!$AG$2)</f>
        <v>0.95144620088900012</v>
      </c>
      <c r="S61" s="1">
        <f ca="1">S1+NORMINV(RAND(),0,'Total-Smoothed'!$AG$2)</f>
        <v>5.5609706038142831E-2</v>
      </c>
      <c r="T61" s="1">
        <f ca="1">T1+NORMINV(RAND(),0,'Total-Smoothed'!$AG$2)</f>
        <v>4.5479722948183136E-2</v>
      </c>
      <c r="U61" s="1">
        <f ca="1">U1+NORMINV(RAND(),0,'Total-Smoothed'!$AG$2)</f>
        <v>0.8929191010125237</v>
      </c>
      <c r="V61" s="1">
        <f ca="1">V1+NORMINV(RAND(),0,'Total-Smoothed'!$AG$2)</f>
        <v>9.1289379135234647E-2</v>
      </c>
      <c r="W61" s="1">
        <f ca="1">W1+NORMINV(RAND(),0,'Total-Smoothed'!$AG$2)</f>
        <v>3.2085759244811093E-2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5.6493252884627684E-2</v>
      </c>
      <c r="E62" s="1">
        <f ca="1">E2+NORMINV(RAND(),0,'Total-Smoothed'!$AG$2)</f>
        <v>2.6753125689476524E-2</v>
      </c>
      <c r="F62" s="1">
        <f ca="1">F2+NORMINV(RAND(),0,'Total-Smoothed'!$AG$2)</f>
        <v>3.3069802027729044E-2</v>
      </c>
      <c r="G62" s="1">
        <f ca="1">G2+NORMINV(RAND(),0,'Total-Smoothed'!$AG$2)</f>
        <v>0.21650605302084783</v>
      </c>
      <c r="H62" s="1">
        <f ca="1">H2+NORMINV(RAND(),0,'Total-Smoothed'!$AG$2)</f>
        <v>0.22400019723267334</v>
      </c>
      <c r="I62" s="1">
        <f ca="1">I2+NORMINV(RAND(),0,'Total-Smoothed'!$AG$2)</f>
        <v>0.11266369213791885</v>
      </c>
      <c r="J62" s="1">
        <f ca="1">J2+NORMINV(RAND(),0,'Total-Smoothed'!$AG$2)</f>
        <v>-3.825584016645632E-2</v>
      </c>
      <c r="K62" s="1">
        <f ca="1">K2+NORMINV(RAND(),0,'Total-Smoothed'!$AG$2)</f>
        <v>8.2442944089889295E-2</v>
      </c>
      <c r="L62" s="1">
        <f ca="1">L2+NORMINV(RAND(),0,'Total-Smoothed'!$AG$2)</f>
        <v>0.51007649034842006</v>
      </c>
      <c r="M62" s="1">
        <f ca="1">M2+NORMINV(RAND(),0,'Total-Smoothed'!$AG$2)</f>
        <v>-1.2626904236975791E-3</v>
      </c>
      <c r="N62" s="1">
        <f ca="1">N2+NORMINV(RAND(),0,'Total-Smoothed'!$AG$2)</f>
        <v>0.21861098690280462</v>
      </c>
      <c r="O62" s="1">
        <f ca="1">O2+NORMINV(RAND(),0,'Total-Smoothed'!$AG$2)</f>
        <v>6.5158612785000111E-2</v>
      </c>
      <c r="P62" s="1">
        <f ca="1">P2+NORMINV(RAND(),0,'Total-Smoothed'!$AG$2)</f>
        <v>-5.6670354903261985E-2</v>
      </c>
      <c r="Q62" s="1">
        <f ca="1">Q2+NORMINV(RAND(),0,'Total-Smoothed'!$AG$2)</f>
        <v>0.89514280632337684</v>
      </c>
      <c r="R62" s="1">
        <f ca="1">R2+NORMINV(RAND(),0,'Total-Smoothed'!$AG$2)</f>
        <v>0.79602485295073455</v>
      </c>
      <c r="S62" s="1">
        <f ca="1">S2+NORMINV(RAND(),0,'Total-Smoothed'!$AG$2)</f>
        <v>7.0617521773065128E-2</v>
      </c>
      <c r="T62" s="1">
        <f ca="1">T2+NORMINV(RAND(),0,'Total-Smoothed'!$AG$2)</f>
        <v>4.1322787217947993E-2</v>
      </c>
      <c r="U62" s="1">
        <f ca="1">U2+NORMINV(RAND(),0,'Total-Smoothed'!$AG$2)</f>
        <v>0.9249977277699486</v>
      </c>
      <c r="V62" s="1">
        <f ca="1">V2+NORMINV(RAND(),0,'Total-Smoothed'!$AG$2)</f>
        <v>7.0633038109265628E-3</v>
      </c>
      <c r="W62" s="1">
        <f ca="1">W2+NORMINV(RAND(),0,'Total-Smoothed'!$AG$2)</f>
        <v>-6.2310149906119078E-2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1.3343023452576071E-3</v>
      </c>
      <c r="E63" s="1">
        <f ca="1">E3+NORMINV(RAND(),0,'Total-Smoothed'!$AG$2)</f>
        <v>0.21472871302645846</v>
      </c>
      <c r="F63" s="1">
        <f ca="1">F3+NORMINV(RAND(),0,'Total-Smoothed'!$AG$2)</f>
        <v>0.11592936849811382</v>
      </c>
      <c r="G63" s="1">
        <f ca="1">G3+NORMINV(RAND(),0,'Total-Smoothed'!$AG$2)</f>
        <v>3.916654230003052E-2</v>
      </c>
      <c r="H63" s="1">
        <f ca="1">H3+NORMINV(RAND(),0,'Total-Smoothed'!$AG$2)</f>
        <v>0.24484541462545684</v>
      </c>
      <c r="I63" s="1">
        <f ca="1">I3+NORMINV(RAND(),0,'Total-Smoothed'!$AG$2)</f>
        <v>-9.6210341521524301E-3</v>
      </c>
      <c r="J63" s="1">
        <f ca="1">J3+NORMINV(RAND(),0,'Total-Smoothed'!$AG$2)</f>
        <v>-9.2926694911817806E-2</v>
      </c>
      <c r="K63" s="1">
        <f ca="1">K3+NORMINV(RAND(),0,'Total-Smoothed'!$AG$2)</f>
        <v>3.5059976445502425E-3</v>
      </c>
      <c r="L63" s="1">
        <f ca="1">L3+NORMINV(RAND(),0,'Total-Smoothed'!$AG$2)</f>
        <v>0.4111048810006494</v>
      </c>
      <c r="M63" s="1">
        <f ca="1">M3+NORMINV(RAND(),0,'Total-Smoothed'!$AG$2)</f>
        <v>-0.21622155268899743</v>
      </c>
      <c r="N63" s="1">
        <f ca="1">N3+NORMINV(RAND(),0,'Total-Smoothed'!$AG$2)</f>
        <v>6.8209423639688363E-2</v>
      </c>
      <c r="O63" s="1">
        <f ca="1">O3+NORMINV(RAND(),0,'Total-Smoothed'!$AG$2)</f>
        <v>0.10536423062329586</v>
      </c>
      <c r="P63" s="1">
        <f ca="1">P3+NORMINV(RAND(),0,'Total-Smoothed'!$AG$2)</f>
        <v>0.18000588750156526</v>
      </c>
      <c r="Q63" s="1">
        <f ca="1">Q3+NORMINV(RAND(),0,'Total-Smoothed'!$AG$2)</f>
        <v>0.69603446765564059</v>
      </c>
      <c r="R63" s="1">
        <f ca="1">R3+NORMINV(RAND(),0,'Total-Smoothed'!$AG$2)</f>
        <v>0.81502177261028175</v>
      </c>
      <c r="S63" s="1">
        <f ca="1">S3+NORMINV(RAND(),0,'Total-Smoothed'!$AG$2)</f>
        <v>3.303822538655439E-2</v>
      </c>
      <c r="T63" s="1">
        <f ca="1">T3+NORMINV(RAND(),0,'Total-Smoothed'!$AG$2)</f>
        <v>-1.3523076452473786E-2</v>
      </c>
      <c r="U63" s="1">
        <f ca="1">U3+NORMINV(RAND(),0,'Total-Smoothed'!$AG$2)</f>
        <v>0.99516733742198771</v>
      </c>
      <c r="V63" s="1">
        <f ca="1">V3+NORMINV(RAND(),0,'Total-Smoothed'!$AG$2)</f>
        <v>-7.9788004246061917E-2</v>
      </c>
      <c r="W63" s="1">
        <f ca="1">W3+NORMINV(RAND(),0,'Total-Smoothed'!$AG$2)</f>
        <v>0.20005088802605125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-6.0202742886699412E-2</v>
      </c>
      <c r="E64" s="1">
        <f ca="1">E4+NORMINV(RAND(),0,'Total-Smoothed'!$AG$2)</f>
        <v>-5.6778470053098495E-3</v>
      </c>
      <c r="F64" s="1">
        <f ca="1">F4+NORMINV(RAND(),0,'Total-Smoothed'!$AG$2)</f>
        <v>3.2247393462322919E-3</v>
      </c>
      <c r="G64" s="1">
        <f ca="1">G4+NORMINV(RAND(),0,'Total-Smoothed'!$AG$2)</f>
        <v>0.10565103024334199</v>
      </c>
      <c r="H64" s="1">
        <f ca="1">H4+NORMINV(RAND(),0,'Total-Smoothed'!$AG$2)</f>
        <v>0.16579179617952522</v>
      </c>
      <c r="I64" s="1">
        <f ca="1">I4+NORMINV(RAND(),0,'Total-Smoothed'!$AG$2)</f>
        <v>6.2529510378062786E-3</v>
      </c>
      <c r="J64" s="1">
        <f ca="1">J4+NORMINV(RAND(),0,'Total-Smoothed'!$AG$2)</f>
        <v>3.9581556300836394E-2</v>
      </c>
      <c r="K64" s="1">
        <f ca="1">K4+NORMINV(RAND(),0,'Total-Smoothed'!$AG$2)</f>
        <v>5.7217916454743584E-2</v>
      </c>
      <c r="L64" s="1">
        <f ca="1">L4+NORMINV(RAND(),0,'Total-Smoothed'!$AG$2)</f>
        <v>0.32609118477388643</v>
      </c>
      <c r="M64" s="1">
        <f ca="1">M4+NORMINV(RAND(),0,'Total-Smoothed'!$AG$2)</f>
        <v>-7.7831739659757357E-2</v>
      </c>
      <c r="N64" s="1">
        <f ca="1">N4+NORMINV(RAND(),0,'Total-Smoothed'!$AG$2)</f>
        <v>9.748122086798075E-2</v>
      </c>
      <c r="O64" s="1">
        <f ca="1">O4+NORMINV(RAND(),0,'Total-Smoothed'!$AG$2)</f>
        <v>0.15577108868521949</v>
      </c>
      <c r="P64" s="1">
        <f ca="1">P4+NORMINV(RAND(),0,'Total-Smoothed'!$AG$2)</f>
        <v>-2.9203141162141396E-2</v>
      </c>
      <c r="Q64" s="1">
        <f ca="1">Q4+NORMINV(RAND(),0,'Total-Smoothed'!$AG$2)</f>
        <v>0.68345176286292131</v>
      </c>
      <c r="R64" s="1">
        <f ca="1">R4+NORMINV(RAND(),0,'Total-Smoothed'!$AG$2)</f>
        <v>1.0437682059175335</v>
      </c>
      <c r="S64" s="1">
        <f ca="1">S4+NORMINV(RAND(),0,'Total-Smoothed'!$AG$2)</f>
        <v>-7.0320965104192987E-2</v>
      </c>
      <c r="T64" s="1">
        <f ca="1">T4+NORMINV(RAND(),0,'Total-Smoothed'!$AG$2)</f>
        <v>-4.4017167229073305E-2</v>
      </c>
      <c r="U64" s="1">
        <f ca="1">U4+NORMINV(RAND(),0,'Total-Smoothed'!$AG$2)</f>
        <v>0.88747532488524272</v>
      </c>
      <c r="V64" s="1">
        <f ca="1">V4+NORMINV(RAND(),0,'Total-Smoothed'!$AG$2)</f>
        <v>7.6963763443364447E-2</v>
      </c>
      <c r="W64" s="1">
        <f ca="1">W4+NORMINV(RAND(),0,'Total-Smoothed'!$AG$2)</f>
        <v>4.349866026287131E-2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0.11795576977803092</v>
      </c>
      <c r="E65" s="1">
        <f ca="1">E5+NORMINV(RAND(),0,'Total-Smoothed'!$AG$2)</f>
        <v>-1.7277866202323779E-2</v>
      </c>
      <c r="F65" s="1">
        <f ca="1">F5+NORMINV(RAND(),0,'Total-Smoothed'!$AG$2)</f>
        <v>4.7665711169414378E-2</v>
      </c>
      <c r="G65" s="1">
        <f ca="1">G5+NORMINV(RAND(),0,'Total-Smoothed'!$AG$2)</f>
        <v>-6.2287449918198082E-3</v>
      </c>
      <c r="H65" s="1">
        <f ca="1">H5+NORMINV(RAND(),0,'Total-Smoothed'!$AG$2)</f>
        <v>0.1867078212950509</v>
      </c>
      <c r="I65" s="1">
        <f ca="1">I5+NORMINV(RAND(),0,'Total-Smoothed'!$AG$2)</f>
        <v>0.17036195204051507</v>
      </c>
      <c r="J65" s="1">
        <f ca="1">J5+NORMINV(RAND(),0,'Total-Smoothed'!$AG$2)</f>
        <v>2.877494695122286E-2</v>
      </c>
      <c r="K65" s="1">
        <f ca="1">K5+NORMINV(RAND(),0,'Total-Smoothed'!$AG$2)</f>
        <v>9.5133470573017229E-2</v>
      </c>
      <c r="L65" s="1">
        <f ca="1">L5+NORMINV(RAND(),0,'Total-Smoothed'!$AG$2)</f>
        <v>0.45352986330858019</v>
      </c>
      <c r="M65" s="1">
        <f ca="1">M5+NORMINV(RAND(),0,'Total-Smoothed'!$AG$2)</f>
        <v>0.16956057527056453</v>
      </c>
      <c r="N65" s="1">
        <f ca="1">N5+NORMINV(RAND(),0,'Total-Smoothed'!$AG$2)</f>
        <v>6.7823924382031109E-3</v>
      </c>
      <c r="O65" s="1">
        <f ca="1">O5+NORMINV(RAND(),0,'Total-Smoothed'!$AG$2)</f>
        <v>-1.2567705800676524E-2</v>
      </c>
      <c r="P65" s="1">
        <f ca="1">P5+NORMINV(RAND(),0,'Total-Smoothed'!$AG$2)</f>
        <v>1.7600746959664935E-2</v>
      </c>
      <c r="Q65" s="1">
        <f ca="1">Q5+NORMINV(RAND(),0,'Total-Smoothed'!$AG$2)</f>
        <v>0.57949300616955335</v>
      </c>
      <c r="R65" s="1">
        <f ca="1">R5+NORMINV(RAND(),0,'Total-Smoothed'!$AG$2)</f>
        <v>0.81799586989263129</v>
      </c>
      <c r="S65" s="1">
        <f ca="1">S5+NORMINV(RAND(),0,'Total-Smoothed'!$AG$2)</f>
        <v>-7.8262327404489768E-2</v>
      </c>
      <c r="T65" s="1">
        <f ca="1">T5+NORMINV(RAND(),0,'Total-Smoothed'!$AG$2)</f>
        <v>0.11202279184942548</v>
      </c>
      <c r="U65" s="1">
        <f ca="1">U5+NORMINV(RAND(),0,'Total-Smoothed'!$AG$2)</f>
        <v>0.82741248986987892</v>
      </c>
      <c r="V65" s="1">
        <f ca="1">V5+NORMINV(RAND(),0,'Total-Smoothed'!$AG$2)</f>
        <v>-0.11019659083610356</v>
      </c>
      <c r="W65" s="1">
        <f ca="1">W5+NORMINV(RAND(),0,'Total-Smoothed'!$AG$2)</f>
        <v>0.11211460558671907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0.2037561763191871</v>
      </c>
      <c r="E66" s="1">
        <f ca="1">E6+NORMINV(RAND(),0,'Total-Smoothed'!$AG$2)</f>
        <v>2.970451890574036E-2</v>
      </c>
      <c r="F66" s="1">
        <f ca="1">F6+NORMINV(RAND(),0,'Total-Smoothed'!$AG$2)</f>
        <v>-0.13516850439977357</v>
      </c>
      <c r="G66" s="1">
        <f ca="1">G6+NORMINV(RAND(),0,'Total-Smoothed'!$AG$2)</f>
        <v>0.1882661317596569</v>
      </c>
      <c r="H66" s="1">
        <f ca="1">H6+NORMINV(RAND(),0,'Total-Smoothed'!$AG$2)</f>
        <v>2.9179809471700485E-2</v>
      </c>
      <c r="I66" s="1">
        <f ca="1">I6+NORMINV(RAND(),0,'Total-Smoothed'!$AG$2)</f>
        <v>-3.1520132711146384E-2</v>
      </c>
      <c r="J66" s="1">
        <f ca="1">J6+NORMINV(RAND(),0,'Total-Smoothed'!$AG$2)</f>
        <v>-6.1572535585171242E-2</v>
      </c>
      <c r="K66" s="1">
        <f ca="1">K6+NORMINV(RAND(),0,'Total-Smoothed'!$AG$2)</f>
        <v>5.6862582217155559E-2</v>
      </c>
      <c r="L66" s="1">
        <f ca="1">L6+NORMINV(RAND(),0,'Total-Smoothed'!$AG$2)</f>
        <v>0.23311600002142935</v>
      </c>
      <c r="M66" s="1">
        <f ca="1">M6+NORMINV(RAND(),0,'Total-Smoothed'!$AG$2)</f>
        <v>0.12282340154662784</v>
      </c>
      <c r="N66" s="1">
        <f ca="1">N6+NORMINV(RAND(),0,'Total-Smoothed'!$AG$2)</f>
        <v>0.13094159860876625</v>
      </c>
      <c r="O66" s="1">
        <f ca="1">O6+NORMINV(RAND(),0,'Total-Smoothed'!$AG$2)</f>
        <v>7.631292089030961E-3</v>
      </c>
      <c r="P66" s="1">
        <f ca="1">P6+NORMINV(RAND(),0,'Total-Smoothed'!$AG$2)</f>
        <v>0.10734302825665971</v>
      </c>
      <c r="Q66" s="1">
        <f ca="1">Q6+NORMINV(RAND(),0,'Total-Smoothed'!$AG$2)</f>
        <v>0.84074488377384804</v>
      </c>
      <c r="R66" s="1">
        <f ca="1">R6+NORMINV(RAND(),0,'Total-Smoothed'!$AG$2)</f>
        <v>1.1503370628183562</v>
      </c>
      <c r="S66" s="1">
        <f ca="1">S6+NORMINV(RAND(),0,'Total-Smoothed'!$AG$2)</f>
        <v>-6.2517482679047734E-2</v>
      </c>
      <c r="T66" s="1">
        <f ca="1">T6+NORMINV(RAND(),0,'Total-Smoothed'!$AG$2)</f>
        <v>-1.6667924161131831E-2</v>
      </c>
      <c r="U66" s="1">
        <f ca="1">U6+NORMINV(RAND(),0,'Total-Smoothed'!$AG$2)</f>
        <v>0.87675213521255846</v>
      </c>
      <c r="V66" s="1">
        <f ca="1">V6+NORMINV(RAND(),0,'Total-Smoothed'!$AG$2)</f>
        <v>-7.1604168721996486E-2</v>
      </c>
      <c r="W66" s="1">
        <f ca="1">W6+NORMINV(RAND(),0,'Total-Smoothed'!$AG$2)</f>
        <v>0.11316614191161732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0.22470658306293004</v>
      </c>
      <c r="E67" s="1">
        <f ca="1">E7+NORMINV(RAND(),0,'Total-Smoothed'!$AG$2)</f>
        <v>-0.13666663444229357</v>
      </c>
      <c r="F67" s="1">
        <f ca="1">F7+NORMINV(RAND(),0,'Total-Smoothed'!$AG$2)</f>
        <v>0.10055621828689075</v>
      </c>
      <c r="G67" s="1">
        <f ca="1">G7+NORMINV(RAND(),0,'Total-Smoothed'!$AG$2)</f>
        <v>-4.3755343676331188E-2</v>
      </c>
      <c r="H67" s="1">
        <f ca="1">H7+NORMINV(RAND(),0,'Total-Smoothed'!$AG$2)</f>
        <v>0.30770825406944619</v>
      </c>
      <c r="I67" s="1">
        <f ca="1">I7+NORMINV(RAND(),0,'Total-Smoothed'!$AG$2)</f>
        <v>3.5102203304080842E-3</v>
      </c>
      <c r="J67" s="1">
        <f ca="1">J7+NORMINV(RAND(),0,'Total-Smoothed'!$AG$2)</f>
        <v>-6.2906175416231336E-2</v>
      </c>
      <c r="K67" s="1">
        <f ca="1">K7+NORMINV(RAND(),0,'Total-Smoothed'!$AG$2)</f>
        <v>-8.6258351435919964E-2</v>
      </c>
      <c r="L67" s="1">
        <f ca="1">L7+NORMINV(RAND(),0,'Total-Smoothed'!$AG$2)</f>
        <v>0.29119135540875718</v>
      </c>
      <c r="M67" s="1">
        <f ca="1">M7+NORMINV(RAND(),0,'Total-Smoothed'!$AG$2)</f>
        <v>-3.5011918400655602E-2</v>
      </c>
      <c r="N67" s="1">
        <f ca="1">N7+NORMINV(RAND(),0,'Total-Smoothed'!$AG$2)</f>
        <v>0.15892564040767559</v>
      </c>
      <c r="O67" s="1">
        <f ca="1">O7+NORMINV(RAND(),0,'Total-Smoothed'!$AG$2)</f>
        <v>8.9822558968753366E-2</v>
      </c>
      <c r="P67" s="1">
        <f ca="1">P7+NORMINV(RAND(),0,'Total-Smoothed'!$AG$2)</f>
        <v>0.11413673867093768</v>
      </c>
      <c r="Q67" s="1">
        <f ca="1">Q7+NORMINV(RAND(),0,'Total-Smoothed'!$AG$2)</f>
        <v>0.8488657799908782</v>
      </c>
      <c r="R67" s="1">
        <f ca="1">R7+NORMINV(RAND(),0,'Total-Smoothed'!$AG$2)</f>
        <v>1.031032366937972</v>
      </c>
      <c r="S67" s="1">
        <f ca="1">S7+NORMINV(RAND(),0,'Total-Smoothed'!$AG$2)</f>
        <v>4.6369590888211375E-3</v>
      </c>
      <c r="T67" s="1">
        <f ca="1">T7+NORMINV(RAND(),0,'Total-Smoothed'!$AG$2)</f>
        <v>9.033038347711389E-2</v>
      </c>
      <c r="U67" s="1">
        <f ca="1">U7+NORMINV(RAND(),0,'Total-Smoothed'!$AG$2)</f>
        <v>0.77661492074329763</v>
      </c>
      <c r="V67" s="1">
        <f ca="1">V7+NORMINV(RAND(),0,'Total-Smoothed'!$AG$2)</f>
        <v>6.0692731643761169E-2</v>
      </c>
      <c r="W67" s="1">
        <f ca="1">W7+NORMINV(RAND(),0,'Total-Smoothed'!$AG$2)</f>
        <v>0.27421775404268778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0.11948883811909489</v>
      </c>
      <c r="E68" s="1">
        <f ca="1">E8+NORMINV(RAND(),0,'Total-Smoothed'!$AG$2)</f>
        <v>5.9587042152668274E-2</v>
      </c>
      <c r="F68" s="1">
        <f ca="1">F8+NORMINV(RAND(),0,'Total-Smoothed'!$AG$2)</f>
        <v>8.1739227803436426E-2</v>
      </c>
      <c r="G68" s="1">
        <f ca="1">G8+NORMINV(RAND(),0,'Total-Smoothed'!$AG$2)</f>
        <v>-0.12293021373525796</v>
      </c>
      <c r="H68" s="1">
        <f ca="1">H8+NORMINV(RAND(),0,'Total-Smoothed'!$AG$2)</f>
        <v>0.346856045250022</v>
      </c>
      <c r="I68" s="1">
        <f ca="1">I8+NORMINV(RAND(),0,'Total-Smoothed'!$AG$2)</f>
        <v>-3.9536203388701896E-2</v>
      </c>
      <c r="J68" s="1">
        <f ca="1">J8+NORMINV(RAND(),0,'Total-Smoothed'!$AG$2)</f>
        <v>-5.2947443422979121E-2</v>
      </c>
      <c r="K68" s="1">
        <f ca="1">K8+NORMINV(RAND(),0,'Total-Smoothed'!$AG$2)</f>
        <v>0.15532501790996647</v>
      </c>
      <c r="L68" s="1">
        <f ca="1">L8+NORMINV(RAND(),0,'Total-Smoothed'!$AG$2)</f>
        <v>-4.6299081884072779E-3</v>
      </c>
      <c r="M68" s="1">
        <f ca="1">M8+NORMINV(RAND(),0,'Total-Smoothed'!$AG$2)</f>
        <v>-0.11339358099617729</v>
      </c>
      <c r="N68" s="1">
        <f ca="1">N8+NORMINV(RAND(),0,'Total-Smoothed'!$AG$2)</f>
        <v>0.1684133029940085</v>
      </c>
      <c r="O68" s="1">
        <f ca="1">O8+NORMINV(RAND(),0,'Total-Smoothed'!$AG$2)</f>
        <v>0.13490613973959897</v>
      </c>
      <c r="P68" s="1">
        <f ca="1">P8+NORMINV(RAND(),0,'Total-Smoothed'!$AG$2)</f>
        <v>7.9395686102691383E-3</v>
      </c>
      <c r="Q68" s="1">
        <f ca="1">Q8+NORMINV(RAND(),0,'Total-Smoothed'!$AG$2)</f>
        <v>0.94599277475786991</v>
      </c>
      <c r="R68" s="1">
        <f ca="1">R8+NORMINV(RAND(),0,'Total-Smoothed'!$AG$2)</f>
        <v>1.1212626851507943</v>
      </c>
      <c r="S68" s="1">
        <f ca="1">S8+NORMINV(RAND(),0,'Total-Smoothed'!$AG$2)</f>
        <v>0.20923010691359026</v>
      </c>
      <c r="T68" s="1">
        <f ca="1">T8+NORMINV(RAND(),0,'Total-Smoothed'!$AG$2)</f>
        <v>4.5852083378215655E-2</v>
      </c>
      <c r="U68" s="1">
        <f ca="1">U8+NORMINV(RAND(),0,'Total-Smoothed'!$AG$2)</f>
        <v>0.87859285566626655</v>
      </c>
      <c r="V68" s="1">
        <f ca="1">V8+NORMINV(RAND(),0,'Total-Smoothed'!$AG$2)</f>
        <v>3.8936168878898149E-2</v>
      </c>
      <c r="W68" s="1">
        <f ca="1">W8+NORMINV(RAND(),0,'Total-Smoothed'!$AG$2)</f>
        <v>-0.11109859404092834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-7.9804374133927561E-2</v>
      </c>
      <c r="E69" s="1">
        <f ca="1">E9+NORMINV(RAND(),0,'Total-Smoothed'!$AG$2)</f>
        <v>-0.16624216469705377</v>
      </c>
      <c r="F69" s="1">
        <f ca="1">F9+NORMINV(RAND(),0,'Total-Smoothed'!$AG$2)</f>
        <v>-7.179793252731928E-2</v>
      </c>
      <c r="G69" s="1">
        <f ca="1">G9+NORMINV(RAND(),0,'Total-Smoothed'!$AG$2)</f>
        <v>3.0081411593572874E-2</v>
      </c>
      <c r="H69" s="1">
        <f ca="1">H9+NORMINV(RAND(),0,'Total-Smoothed'!$AG$2)</f>
        <v>0.23062372715721044</v>
      </c>
      <c r="I69" s="1">
        <f ca="1">I9+NORMINV(RAND(),0,'Total-Smoothed'!$AG$2)</f>
        <v>6.8563648300451918E-2</v>
      </c>
      <c r="J69" s="1">
        <f ca="1">J9+NORMINV(RAND(),0,'Total-Smoothed'!$AG$2)</f>
        <v>0.18523414810301442</v>
      </c>
      <c r="K69" s="1">
        <f ca="1">K9+NORMINV(RAND(),0,'Total-Smoothed'!$AG$2)</f>
        <v>0.13322946980703912</v>
      </c>
      <c r="L69" s="1">
        <f ca="1">L9+NORMINV(RAND(),0,'Total-Smoothed'!$AG$2)</f>
        <v>0.39354483794528444</v>
      </c>
      <c r="M69" s="1">
        <f ca="1">M9+NORMINV(RAND(),0,'Total-Smoothed'!$AG$2)</f>
        <v>1.301568572969994E-2</v>
      </c>
      <c r="N69" s="1">
        <f ca="1">N9+NORMINV(RAND(),0,'Total-Smoothed'!$AG$2)</f>
        <v>-1.0651545064764456E-2</v>
      </c>
      <c r="O69" s="1">
        <f ca="1">O9+NORMINV(RAND(),0,'Total-Smoothed'!$AG$2)</f>
        <v>0.12176498122257176</v>
      </c>
      <c r="P69" s="1">
        <f ca="1">P9+NORMINV(RAND(),0,'Total-Smoothed'!$AG$2)</f>
        <v>0.18294954421782098</v>
      </c>
      <c r="Q69" s="1">
        <f ca="1">Q9+NORMINV(RAND(),0,'Total-Smoothed'!$AG$2)</f>
        <v>0.87324025305346675</v>
      </c>
      <c r="R69" s="1">
        <f ca="1">R9+NORMINV(RAND(),0,'Total-Smoothed'!$AG$2)</f>
        <v>0.86243791736089326</v>
      </c>
      <c r="S69" s="1">
        <f ca="1">S9+NORMINV(RAND(),0,'Total-Smoothed'!$AG$2)</f>
        <v>-1.0199942325866934E-2</v>
      </c>
      <c r="T69" s="1">
        <f ca="1">T9+NORMINV(RAND(),0,'Total-Smoothed'!$AG$2)</f>
        <v>9.4066628638980784E-2</v>
      </c>
      <c r="U69" s="1">
        <f ca="1">U9+NORMINV(RAND(),0,'Total-Smoothed'!$AG$2)</f>
        <v>1.0602717512425353</v>
      </c>
      <c r="V69" s="1">
        <f ca="1">V9+NORMINV(RAND(),0,'Total-Smoothed'!$AG$2)</f>
        <v>-8.4615879666943963E-2</v>
      </c>
      <c r="W69" s="1">
        <f ca="1">W9+NORMINV(RAND(),0,'Total-Smoothed'!$AG$2)</f>
        <v>-7.5090123756189009E-2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-7.226915178604805E-2</v>
      </c>
      <c r="E70" s="1">
        <f ca="1">E10+NORMINV(RAND(),0,'Total-Smoothed'!$AG$2)</f>
        <v>-7.0372444623092362E-2</v>
      </c>
      <c r="F70" s="1">
        <f ca="1">F10+NORMINV(RAND(),0,'Total-Smoothed'!$AG$2)</f>
        <v>0.20109772908546625</v>
      </c>
      <c r="G70" s="1">
        <f ca="1">G10+NORMINV(RAND(),0,'Total-Smoothed'!$AG$2)</f>
        <v>-4.1978622915733142E-2</v>
      </c>
      <c r="H70" s="1">
        <f ca="1">H10+NORMINV(RAND(),0,'Total-Smoothed'!$AG$2)</f>
        <v>0.12694453214786444</v>
      </c>
      <c r="I70" s="1">
        <f ca="1">I10+NORMINV(RAND(),0,'Total-Smoothed'!$AG$2)</f>
        <v>0.17119432601091128</v>
      </c>
      <c r="J70" s="1">
        <f ca="1">J10+NORMINV(RAND(),0,'Total-Smoothed'!$AG$2)</f>
        <v>1.7473257091678754E-2</v>
      </c>
      <c r="K70" s="1">
        <f ca="1">K10+NORMINV(RAND(),0,'Total-Smoothed'!$AG$2)</f>
        <v>-4.9125601920060401E-2</v>
      </c>
      <c r="L70" s="1">
        <f ca="1">L10+NORMINV(RAND(),0,'Total-Smoothed'!$AG$2)</f>
        <v>0.25520100726986122</v>
      </c>
      <c r="M70" s="1">
        <f ca="1">M10+NORMINV(RAND(),0,'Total-Smoothed'!$AG$2)</f>
        <v>-9.852105126357992E-2</v>
      </c>
      <c r="N70" s="1">
        <f ca="1">N10+NORMINV(RAND(),0,'Total-Smoothed'!$AG$2)</f>
        <v>0.17901751286309925</v>
      </c>
      <c r="O70" s="1">
        <f ca="1">O10+NORMINV(RAND(),0,'Total-Smoothed'!$AG$2)</f>
        <v>0.1174048555129345</v>
      </c>
      <c r="P70" s="1">
        <f ca="1">P10+NORMINV(RAND(),0,'Total-Smoothed'!$AG$2)</f>
        <v>0.12366332003254527</v>
      </c>
      <c r="Q70" s="1">
        <f ca="1">Q10+NORMINV(RAND(),0,'Total-Smoothed'!$AG$2)</f>
        <v>0.7727650662036839</v>
      </c>
      <c r="R70" s="1">
        <f ca="1">R10+NORMINV(RAND(),0,'Total-Smoothed'!$AG$2)</f>
        <v>0.92046153413143728</v>
      </c>
      <c r="S70" s="1">
        <f ca="1">S10+NORMINV(RAND(),0,'Total-Smoothed'!$AG$2)</f>
        <v>-6.6937477551980651E-2</v>
      </c>
      <c r="T70" s="1">
        <f ca="1">T10+NORMINV(RAND(),0,'Total-Smoothed'!$AG$2)</f>
        <v>0.13259228984446489</v>
      </c>
      <c r="U70" s="1">
        <f ca="1">U10+NORMINV(RAND(),0,'Total-Smoothed'!$AG$2)</f>
        <v>1.12361029316558</v>
      </c>
      <c r="V70" s="1">
        <f ca="1">V10+NORMINV(RAND(),0,'Total-Smoothed'!$AG$2)</f>
        <v>-0.15769189207137552</v>
      </c>
      <c r="W70" s="1">
        <f ca="1">W10+NORMINV(RAND(),0,'Total-Smoothed'!$AG$2)</f>
        <v>-4.0483989474268178E-2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-3.7494042780767602E-2</v>
      </c>
      <c r="E71" s="1">
        <f ca="1">E11+NORMINV(RAND(),0,'Total-Smoothed'!$AG$2)</f>
        <v>8.1597875097352029E-2</v>
      </c>
      <c r="F71" s="1">
        <f ca="1">F11+NORMINV(RAND(),0,'Total-Smoothed'!$AG$2)</f>
        <v>3.1528711768919103E-2</v>
      </c>
      <c r="G71" s="1">
        <f ca="1">G11+NORMINV(RAND(),0,'Total-Smoothed'!$AG$2)</f>
        <v>2.7426422685367723E-2</v>
      </c>
      <c r="H71" s="1">
        <f ca="1">H11+NORMINV(RAND(),0,'Total-Smoothed'!$AG$2)</f>
        <v>0.3237075074695156</v>
      </c>
      <c r="I71" s="1">
        <f ca="1">I11+NORMINV(RAND(),0,'Total-Smoothed'!$AG$2)</f>
        <v>2.3260196216830193E-2</v>
      </c>
      <c r="J71" s="1">
        <f ca="1">J11+NORMINV(RAND(),0,'Total-Smoothed'!$AG$2)</f>
        <v>0.27696393241304262</v>
      </c>
      <c r="K71" s="1">
        <f ca="1">K11+NORMINV(RAND(),0,'Total-Smoothed'!$AG$2)</f>
        <v>-5.8844854981101306E-2</v>
      </c>
      <c r="L71" s="1">
        <f ca="1">L11+NORMINV(RAND(),0,'Total-Smoothed'!$AG$2)</f>
        <v>0.32612132697550184</v>
      </c>
      <c r="M71" s="1">
        <f ca="1">M11+NORMINV(RAND(),0,'Total-Smoothed'!$AG$2)</f>
        <v>7.9133380211859242E-2</v>
      </c>
      <c r="N71" s="1">
        <f ca="1">N11+NORMINV(RAND(),0,'Total-Smoothed'!$AG$2)</f>
        <v>-1.2683338482274181E-2</v>
      </c>
      <c r="O71" s="1">
        <f ca="1">O11+NORMINV(RAND(),0,'Total-Smoothed'!$AG$2)</f>
        <v>-0.12041688736245398</v>
      </c>
      <c r="P71" s="1">
        <f ca="1">P11+NORMINV(RAND(),0,'Total-Smoothed'!$AG$2)</f>
        <v>0.12707127892314635</v>
      </c>
      <c r="Q71" s="1">
        <f ca="1">Q11+NORMINV(RAND(),0,'Total-Smoothed'!$AG$2)</f>
        <v>1.0263152494166949</v>
      </c>
      <c r="R71" s="1">
        <f ca="1">R11+NORMINV(RAND(),0,'Total-Smoothed'!$AG$2)</f>
        <v>0.81857176015876076</v>
      </c>
      <c r="S71" s="1">
        <f ca="1">S11+NORMINV(RAND(),0,'Total-Smoothed'!$AG$2)</f>
        <v>9.2703808873934326E-2</v>
      </c>
      <c r="T71" s="1">
        <f ca="1">T11+NORMINV(RAND(),0,'Total-Smoothed'!$AG$2)</f>
        <v>8.9308426666020145E-4</v>
      </c>
      <c r="U71" s="1">
        <f ca="1">U11+NORMINV(RAND(),0,'Total-Smoothed'!$AG$2)</f>
        <v>0.88160159283974582</v>
      </c>
      <c r="V71" s="1">
        <f ca="1">V11+NORMINV(RAND(),0,'Total-Smoothed'!$AG$2)</f>
        <v>-5.2852054058221166E-2</v>
      </c>
      <c r="W71" s="1">
        <f ca="1">W11+NORMINV(RAND(),0,'Total-Smoothed'!$AG$2)</f>
        <v>-7.9554480692960255E-2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-0.12748072873188784</v>
      </c>
      <c r="E72" s="1">
        <f ca="1">E12+NORMINV(RAND(),0,'Total-Smoothed'!$AG$2)</f>
        <v>-1.7188831101011156E-2</v>
      </c>
      <c r="F72" s="1">
        <f ca="1">F12+NORMINV(RAND(),0,'Total-Smoothed'!$AG$2)</f>
        <v>2.8157183936908182E-2</v>
      </c>
      <c r="G72" s="1">
        <f ca="1">G12+NORMINV(RAND(),0,'Total-Smoothed'!$AG$2)</f>
        <v>4.2293913306603308E-2</v>
      </c>
      <c r="H72" s="1">
        <f ca="1">H12+NORMINV(RAND(),0,'Total-Smoothed'!$AG$2)</f>
        <v>0.14731030377383519</v>
      </c>
      <c r="I72" s="1">
        <f ca="1">I12+NORMINV(RAND(),0,'Total-Smoothed'!$AG$2)</f>
        <v>-2.4378043954832923E-2</v>
      </c>
      <c r="J72" s="1">
        <f ca="1">J12+NORMINV(RAND(),0,'Total-Smoothed'!$AG$2)</f>
        <v>3.1520830121997356E-2</v>
      </c>
      <c r="K72" s="1">
        <f ca="1">K12+NORMINV(RAND(),0,'Total-Smoothed'!$AG$2)</f>
        <v>0.15519029139175028</v>
      </c>
      <c r="L72" s="1">
        <f ca="1">L12+NORMINV(RAND(),0,'Total-Smoothed'!$AG$2)</f>
        <v>0.34476367100380922</v>
      </c>
      <c r="M72" s="1">
        <f ca="1">M12+NORMINV(RAND(),0,'Total-Smoothed'!$AG$2)</f>
        <v>-0.23637323820293499</v>
      </c>
      <c r="N72" s="1">
        <f ca="1">N12+NORMINV(RAND(),0,'Total-Smoothed'!$AG$2)</f>
        <v>0.14752805334166808</v>
      </c>
      <c r="O72" s="1">
        <f ca="1">O12+NORMINV(RAND(),0,'Total-Smoothed'!$AG$2)</f>
        <v>-9.9621502508727616E-2</v>
      </c>
      <c r="P72" s="1">
        <f ca="1">P12+NORMINV(RAND(),0,'Total-Smoothed'!$AG$2)</f>
        <v>-0.10218077059423991</v>
      </c>
      <c r="Q72" s="1">
        <f ca="1">Q12+NORMINV(RAND(),0,'Total-Smoothed'!$AG$2)</f>
        <v>0.73870070095832763</v>
      </c>
      <c r="R72" s="1">
        <f ca="1">R12+NORMINV(RAND(),0,'Total-Smoothed'!$AG$2)</f>
        <v>0.93283909198983395</v>
      </c>
      <c r="S72" s="1">
        <f ca="1">S12+NORMINV(RAND(),0,'Total-Smoothed'!$AG$2)</f>
        <v>-3.0343324949825445E-2</v>
      </c>
      <c r="T72" s="1">
        <f ca="1">T12+NORMINV(RAND(),0,'Total-Smoothed'!$AG$2)</f>
        <v>8.757873647698193E-3</v>
      </c>
      <c r="U72" s="1">
        <f ca="1">U12+NORMINV(RAND(),0,'Total-Smoothed'!$AG$2)</f>
        <v>1.0274556642620098</v>
      </c>
      <c r="V72" s="1">
        <f ca="1">V12+NORMINV(RAND(),0,'Total-Smoothed'!$AG$2)</f>
        <v>-7.8846469179471801E-2</v>
      </c>
      <c r="W72" s="1">
        <f ca="1">W12+NORMINV(RAND(),0,'Total-Smoothed'!$AG$2)</f>
        <v>9.8320561931172529E-2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-0.10208923845372886</v>
      </c>
      <c r="E73" s="1">
        <f ca="1">E13+NORMINV(RAND(),0,'Total-Smoothed'!$AG$2)</f>
        <v>0.14897025991554319</v>
      </c>
      <c r="F73" s="1">
        <f ca="1">F13+NORMINV(RAND(),0,'Total-Smoothed'!$AG$2)</f>
        <v>-0.18319496232127319</v>
      </c>
      <c r="G73" s="1">
        <f ca="1">G13+NORMINV(RAND(),0,'Total-Smoothed'!$AG$2)</f>
        <v>-5.9321642423958029E-2</v>
      </c>
      <c r="H73" s="1">
        <f ca="1">H13+NORMINV(RAND(),0,'Total-Smoothed'!$AG$2)</f>
        <v>0.1455995193106597</v>
      </c>
      <c r="I73" s="1">
        <f ca="1">I13+NORMINV(RAND(),0,'Total-Smoothed'!$AG$2)</f>
        <v>9.0845494471147314E-2</v>
      </c>
      <c r="J73" s="1">
        <f ca="1">J13+NORMINV(RAND(),0,'Total-Smoothed'!$AG$2)</f>
        <v>-1.1178307250439022E-2</v>
      </c>
      <c r="K73" s="1">
        <f ca="1">K13+NORMINV(RAND(),0,'Total-Smoothed'!$AG$2)</f>
        <v>0.13586515739193933</v>
      </c>
      <c r="L73" s="1">
        <f ca="1">L13+NORMINV(RAND(),0,'Total-Smoothed'!$AG$2)</f>
        <v>0.51125873108342335</v>
      </c>
      <c r="M73" s="1">
        <f ca="1">M13+NORMINV(RAND(),0,'Total-Smoothed'!$AG$2)</f>
        <v>-0.12084081371748</v>
      </c>
      <c r="N73" s="1">
        <f ca="1">N13+NORMINV(RAND(),0,'Total-Smoothed'!$AG$2)</f>
        <v>0.27059497228546042</v>
      </c>
      <c r="O73" s="1">
        <f ca="1">O13+NORMINV(RAND(),0,'Total-Smoothed'!$AG$2)</f>
        <v>-1.1074007805904264E-2</v>
      </c>
      <c r="P73" s="1">
        <f ca="1">P13+NORMINV(RAND(),0,'Total-Smoothed'!$AG$2)</f>
        <v>-2.4243717208660049E-2</v>
      </c>
      <c r="Q73" s="1">
        <f ca="1">Q13+NORMINV(RAND(),0,'Total-Smoothed'!$AG$2)</f>
        <v>1.0270774110668859</v>
      </c>
      <c r="R73" s="1">
        <f ca="1">R13+NORMINV(RAND(),0,'Total-Smoothed'!$AG$2)</f>
        <v>1.0431588406456098</v>
      </c>
      <c r="S73" s="1">
        <f ca="1">S13+NORMINV(RAND(),0,'Total-Smoothed'!$AG$2)</f>
        <v>0.14073971637220922</v>
      </c>
      <c r="T73" s="1">
        <f ca="1">T13+NORMINV(RAND(),0,'Total-Smoothed'!$AG$2)</f>
        <v>-1.9183776249610103E-2</v>
      </c>
      <c r="U73" s="1">
        <f ca="1">U13+NORMINV(RAND(),0,'Total-Smoothed'!$AG$2)</f>
        <v>0.81169035970550341</v>
      </c>
      <c r="V73" s="1">
        <f ca="1">V13+NORMINV(RAND(),0,'Total-Smoothed'!$AG$2)</f>
        <v>1.0046428460581758E-2</v>
      </c>
      <c r="W73" s="1">
        <f ca="1">W13+NORMINV(RAND(),0,'Total-Smoothed'!$AG$2)</f>
        <v>0.14596505334035276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-0.15486736248906996</v>
      </c>
      <c r="E74" s="1">
        <f ca="1">E14+NORMINV(RAND(),0,'Total-Smoothed'!$AG$2)</f>
        <v>6.4383536492743268E-2</v>
      </c>
      <c r="F74" s="1">
        <f ca="1">F14+NORMINV(RAND(),0,'Total-Smoothed'!$AG$2)</f>
        <v>-0.14287921145987634</v>
      </c>
      <c r="G74" s="1">
        <f ca="1">G14+NORMINV(RAND(),0,'Total-Smoothed'!$AG$2)</f>
        <v>-1.2638874272205156E-2</v>
      </c>
      <c r="H74" s="1">
        <f ca="1">H14+NORMINV(RAND(),0,'Total-Smoothed'!$AG$2)</f>
        <v>0.11115406653606386</v>
      </c>
      <c r="I74" s="1">
        <f ca="1">I14+NORMINV(RAND(),0,'Total-Smoothed'!$AG$2)</f>
        <v>9.1230762800096135E-2</v>
      </c>
      <c r="J74" s="1">
        <f ca="1">J14+NORMINV(RAND(),0,'Total-Smoothed'!$AG$2)</f>
        <v>0.1281607685410095</v>
      </c>
      <c r="K74" s="1">
        <f ca="1">K14+NORMINV(RAND(),0,'Total-Smoothed'!$AG$2)</f>
        <v>-7.4231236579473583E-3</v>
      </c>
      <c r="L74" s="1">
        <f ca="1">L14+NORMINV(RAND(),0,'Total-Smoothed'!$AG$2)</f>
        <v>0.38730427019359981</v>
      </c>
      <c r="M74" s="1">
        <f ca="1">M14+NORMINV(RAND(),0,'Total-Smoothed'!$AG$2)</f>
        <v>-0.16012261679278372</v>
      </c>
      <c r="N74" s="1">
        <f ca="1">N14+NORMINV(RAND(),0,'Total-Smoothed'!$AG$2)</f>
        <v>0.28166758258088309</v>
      </c>
      <c r="O74" s="1">
        <f ca="1">O14+NORMINV(RAND(),0,'Total-Smoothed'!$AG$2)</f>
        <v>0.10010149209139829</v>
      </c>
      <c r="P74" s="1">
        <f ca="1">P14+NORMINV(RAND(),0,'Total-Smoothed'!$AG$2)</f>
        <v>-2.9910137482036584E-2</v>
      </c>
      <c r="Q74" s="1">
        <f ca="1">Q14+NORMINV(RAND(),0,'Total-Smoothed'!$AG$2)</f>
        <v>0.7098368321994033</v>
      </c>
      <c r="R74" s="1">
        <f ca="1">R14+NORMINV(RAND(),0,'Total-Smoothed'!$AG$2)</f>
        <v>1.018226148100186</v>
      </c>
      <c r="S74" s="1">
        <f ca="1">S14+NORMINV(RAND(),0,'Total-Smoothed'!$AG$2)</f>
        <v>0.12327882988916979</v>
      </c>
      <c r="T74" s="1">
        <f ca="1">T14+NORMINV(RAND(),0,'Total-Smoothed'!$AG$2)</f>
        <v>0.25201671330587072</v>
      </c>
      <c r="U74" s="1">
        <f ca="1">U14+NORMINV(RAND(),0,'Total-Smoothed'!$AG$2)</f>
        <v>0.9480503724690974</v>
      </c>
      <c r="V74" s="1">
        <f ca="1">V14+NORMINV(RAND(),0,'Total-Smoothed'!$AG$2)</f>
        <v>-8.9279282733265172E-2</v>
      </c>
      <c r="W74" s="1">
        <f ca="1">W14+NORMINV(RAND(),0,'Total-Smoothed'!$AG$2)</f>
        <v>-1.3210116924755558E-2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5.0384361321288755E-2</v>
      </c>
      <c r="E75" s="1">
        <f ca="1">E15+NORMINV(RAND(),0,'Total-Smoothed'!$AG$2)</f>
        <v>-7.4446444341807361E-2</v>
      </c>
      <c r="F75" s="1">
        <f ca="1">F15+NORMINV(RAND(),0,'Total-Smoothed'!$AG$2)</f>
        <v>-8.584309687787009E-2</v>
      </c>
      <c r="G75" s="1">
        <f ca="1">G15+NORMINV(RAND(),0,'Total-Smoothed'!$AG$2)</f>
        <v>-0.1343673885456865</v>
      </c>
      <c r="H75" s="1">
        <f ca="1">H15+NORMINV(RAND(),0,'Total-Smoothed'!$AG$2)</f>
        <v>0.28159821896434095</v>
      </c>
      <c r="I75" s="1">
        <f ca="1">I15+NORMINV(RAND(),0,'Total-Smoothed'!$AG$2)</f>
        <v>-1.9054789967619529E-2</v>
      </c>
      <c r="J75" s="1">
        <f ca="1">J15+NORMINV(RAND(),0,'Total-Smoothed'!$AG$2)</f>
        <v>0.16302761330327531</v>
      </c>
      <c r="K75" s="1">
        <f ca="1">K15+NORMINV(RAND(),0,'Total-Smoothed'!$AG$2)</f>
        <v>0.11454535808008603</v>
      </c>
      <c r="L75" s="1">
        <f ca="1">L15+NORMINV(RAND(),0,'Total-Smoothed'!$AG$2)</f>
        <v>0.27471039999164265</v>
      </c>
      <c r="M75" s="1">
        <f ca="1">M15+NORMINV(RAND(),0,'Total-Smoothed'!$AG$2)</f>
        <v>-7.9797762814177844E-2</v>
      </c>
      <c r="N75" s="1">
        <f ca="1">N15+NORMINV(RAND(),0,'Total-Smoothed'!$AG$2)</f>
        <v>0.20208961571741199</v>
      </c>
      <c r="O75" s="1">
        <f ca="1">O15+NORMINV(RAND(),0,'Total-Smoothed'!$AG$2)</f>
        <v>-8.5184183808575786E-2</v>
      </c>
      <c r="P75" s="1">
        <f ca="1">P15+NORMINV(RAND(),0,'Total-Smoothed'!$AG$2)</f>
        <v>3.5768582034623964E-2</v>
      </c>
      <c r="Q75" s="1">
        <f ca="1">Q15+NORMINV(RAND(),0,'Total-Smoothed'!$AG$2)</f>
        <v>0.89782447818066646</v>
      </c>
      <c r="R75" s="1">
        <f ca="1">R15+NORMINV(RAND(),0,'Total-Smoothed'!$AG$2)</f>
        <v>0.92889738875865424</v>
      </c>
      <c r="S75" s="1">
        <f ca="1">S15+NORMINV(RAND(),0,'Total-Smoothed'!$AG$2)</f>
        <v>8.6091919055410734E-2</v>
      </c>
      <c r="T75" s="1">
        <f ca="1">T15+NORMINV(RAND(),0,'Total-Smoothed'!$AG$2)</f>
        <v>2.78060582453118E-2</v>
      </c>
      <c r="U75" s="1">
        <f ca="1">U15+NORMINV(RAND(),0,'Total-Smoothed'!$AG$2)</f>
        <v>0.91819826579719832</v>
      </c>
      <c r="V75" s="1">
        <f ca="1">V15+NORMINV(RAND(),0,'Total-Smoothed'!$AG$2)</f>
        <v>-3.3814853272581781E-3</v>
      </c>
      <c r="W75" s="1">
        <f ca="1">W15+NORMINV(RAND(),0,'Total-Smoothed'!$AG$2)</f>
        <v>0.21059363884695556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2.6883626473553069E-2</v>
      </c>
      <c r="E76" s="1">
        <f ca="1">E16+NORMINV(RAND(),0,'Total-Smoothed'!$AG$2)</f>
        <v>-8.3932076751898482E-2</v>
      </c>
      <c r="F76" s="1">
        <f ca="1">F16+NORMINV(RAND(),0,'Total-Smoothed'!$AG$2)</f>
        <v>2.8535774029731224E-2</v>
      </c>
      <c r="G76" s="1">
        <f ca="1">G16+NORMINV(RAND(),0,'Total-Smoothed'!$AG$2)</f>
        <v>5.2530118670910675E-2</v>
      </c>
      <c r="H76" s="1">
        <f ca="1">H16+NORMINV(RAND(),0,'Total-Smoothed'!$AG$2)</f>
        <v>0.26926328141050138</v>
      </c>
      <c r="I76" s="1">
        <f ca="1">I16+NORMINV(RAND(),0,'Total-Smoothed'!$AG$2)</f>
        <v>0.1037895309140557</v>
      </c>
      <c r="J76" s="1">
        <f ca="1">J16+NORMINV(RAND(),0,'Total-Smoothed'!$AG$2)</f>
        <v>0.13487209170755704</v>
      </c>
      <c r="K76" s="1">
        <f ca="1">K16+NORMINV(RAND(),0,'Total-Smoothed'!$AG$2)</f>
        <v>2.9558126201678171E-2</v>
      </c>
      <c r="L76" s="1">
        <f ca="1">L16+NORMINV(RAND(),0,'Total-Smoothed'!$AG$2)</f>
        <v>0.29733989230374552</v>
      </c>
      <c r="M76" s="1">
        <f ca="1">M16+NORMINV(RAND(),0,'Total-Smoothed'!$AG$2)</f>
        <v>-3.9033494346466135E-2</v>
      </c>
      <c r="N76" s="1">
        <f ca="1">N16+NORMINV(RAND(),0,'Total-Smoothed'!$AG$2)</f>
        <v>0.24451772679586645</v>
      </c>
      <c r="O76" s="1">
        <f ca="1">O16+NORMINV(RAND(),0,'Total-Smoothed'!$AG$2)</f>
        <v>-0.11806423633555467</v>
      </c>
      <c r="P76" s="1">
        <f ca="1">P16+NORMINV(RAND(),0,'Total-Smoothed'!$AG$2)</f>
        <v>-1.0444422810467775E-2</v>
      </c>
      <c r="Q76" s="1">
        <f ca="1">Q16+NORMINV(RAND(),0,'Total-Smoothed'!$AG$2)</f>
        <v>0.86443259376077319</v>
      </c>
      <c r="R76" s="1">
        <f ca="1">R16+NORMINV(RAND(),0,'Total-Smoothed'!$AG$2)</f>
        <v>0.98795295964157748</v>
      </c>
      <c r="S76" s="1">
        <f ca="1">S16+NORMINV(RAND(),0,'Total-Smoothed'!$AG$2)</f>
        <v>5.9066098946856771E-2</v>
      </c>
      <c r="T76" s="1">
        <f ca="1">T16+NORMINV(RAND(),0,'Total-Smoothed'!$AG$2)</f>
        <v>4.1722867508832438E-2</v>
      </c>
      <c r="U76" s="1">
        <f ca="1">U16+NORMINV(RAND(),0,'Total-Smoothed'!$AG$2)</f>
        <v>0.96009015890527016</v>
      </c>
      <c r="V76" s="1">
        <f ca="1">V16+NORMINV(RAND(),0,'Total-Smoothed'!$AG$2)</f>
        <v>4.3978986020782887E-2</v>
      </c>
      <c r="W76" s="1">
        <f ca="1">W16+NORMINV(RAND(),0,'Total-Smoothed'!$AG$2)</f>
        <v>0.25858454978996542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-0.10228777024401037</v>
      </c>
      <c r="E77" s="1">
        <f ca="1">E17+NORMINV(RAND(),0,'Total-Smoothed'!$AG$2)</f>
        <v>-0.12497850637556616</v>
      </c>
      <c r="F77" s="1">
        <f ca="1">F17+NORMINV(RAND(),0,'Total-Smoothed'!$AG$2)</f>
        <v>-5.2032876360686528E-2</v>
      </c>
      <c r="G77" s="1">
        <f ca="1">G17+NORMINV(RAND(),0,'Total-Smoothed'!$AG$2)</f>
        <v>9.2199884790379411E-2</v>
      </c>
      <c r="H77" s="1">
        <f ca="1">H17+NORMINV(RAND(),0,'Total-Smoothed'!$AG$2)</f>
        <v>0.1789351419614105</v>
      </c>
      <c r="I77" s="1">
        <f ca="1">I17+NORMINV(RAND(),0,'Total-Smoothed'!$AG$2)</f>
        <v>-6.5093980350642705E-3</v>
      </c>
      <c r="J77" s="1">
        <f ca="1">J17+NORMINV(RAND(),0,'Total-Smoothed'!$AG$2)</f>
        <v>-1.5883306272883341E-2</v>
      </c>
      <c r="K77" s="1">
        <f ca="1">K17+NORMINV(RAND(),0,'Total-Smoothed'!$AG$2)</f>
        <v>2.5641906464267453E-2</v>
      </c>
      <c r="L77" s="1">
        <f ca="1">L17+NORMINV(RAND(),0,'Total-Smoothed'!$AG$2)</f>
        <v>0.46814538618862866</v>
      </c>
      <c r="M77" s="1">
        <f ca="1">M17+NORMINV(RAND(),0,'Total-Smoothed'!$AG$2)</f>
        <v>0.14407040329384099</v>
      </c>
      <c r="N77" s="1">
        <f ca="1">N17+NORMINV(RAND(),0,'Total-Smoothed'!$AG$2)</f>
        <v>-7.7113240567565494E-3</v>
      </c>
      <c r="O77" s="1">
        <f ca="1">O17+NORMINV(RAND(),0,'Total-Smoothed'!$AG$2)</f>
        <v>-8.0959777298096613E-3</v>
      </c>
      <c r="P77" s="1">
        <f ca="1">P17+NORMINV(RAND(),0,'Total-Smoothed'!$AG$2)</f>
        <v>-2.8041979194111884E-2</v>
      </c>
      <c r="Q77" s="1">
        <f ca="1">Q17+NORMINV(RAND(),0,'Total-Smoothed'!$AG$2)</f>
        <v>1.1676391932799068</v>
      </c>
      <c r="R77" s="1">
        <f ca="1">R17+NORMINV(RAND(),0,'Total-Smoothed'!$AG$2)</f>
        <v>0.96662094910096208</v>
      </c>
      <c r="S77" s="1">
        <f ca="1">S17+NORMINV(RAND(),0,'Total-Smoothed'!$AG$2)</f>
        <v>6.999390249704078E-2</v>
      </c>
      <c r="T77" s="1">
        <f ca="1">T17+NORMINV(RAND(),0,'Total-Smoothed'!$AG$2)</f>
        <v>-3.7644440906243193E-3</v>
      </c>
      <c r="U77" s="1">
        <f ca="1">U17+NORMINV(RAND(),0,'Total-Smoothed'!$AG$2)</f>
        <v>0.97720192266108752</v>
      </c>
      <c r="V77" s="1">
        <f ca="1">V17+NORMINV(RAND(),0,'Total-Smoothed'!$AG$2)</f>
        <v>9.3430820070991447E-2</v>
      </c>
      <c r="W77" s="1">
        <f ca="1">W17+NORMINV(RAND(),0,'Total-Smoothed'!$AG$2)</f>
        <v>0.1790493096199105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3.3508887573838096E-2</v>
      </c>
      <c r="E78" s="1">
        <f ca="1">E18+NORMINV(RAND(),0,'Total-Smoothed'!$AG$2)</f>
        <v>4.044193220997834E-2</v>
      </c>
      <c r="F78" s="1">
        <f ca="1">F18+NORMINV(RAND(),0,'Total-Smoothed'!$AG$2)</f>
        <v>5.9219243235082271E-2</v>
      </c>
      <c r="G78" s="1">
        <f ca="1">G18+NORMINV(RAND(),0,'Total-Smoothed'!$AG$2)</f>
        <v>8.8880887721764487E-2</v>
      </c>
      <c r="H78" s="1">
        <f ca="1">H18+NORMINV(RAND(),0,'Total-Smoothed'!$AG$2)</f>
        <v>0.21065576262734081</v>
      </c>
      <c r="I78" s="1">
        <f ca="1">I18+NORMINV(RAND(),0,'Total-Smoothed'!$AG$2)</f>
        <v>0.15195243968487093</v>
      </c>
      <c r="J78" s="1">
        <f ca="1">J18+NORMINV(RAND(),0,'Total-Smoothed'!$AG$2)</f>
        <v>0.1985346787066059</v>
      </c>
      <c r="K78" s="1">
        <f ca="1">K18+NORMINV(RAND(),0,'Total-Smoothed'!$AG$2)</f>
        <v>3.5369786460498938E-2</v>
      </c>
      <c r="L78" s="1">
        <f ca="1">L18+NORMINV(RAND(),0,'Total-Smoothed'!$AG$2)</f>
        <v>0.51750743577781522</v>
      </c>
      <c r="M78" s="1">
        <f ca="1">M18+NORMINV(RAND(),0,'Total-Smoothed'!$AG$2)</f>
        <v>4.6709605367088743E-2</v>
      </c>
      <c r="N78" s="1">
        <f ca="1">N18+NORMINV(RAND(),0,'Total-Smoothed'!$AG$2)</f>
        <v>0.12689811605386084</v>
      </c>
      <c r="O78" s="1">
        <f ca="1">O18+NORMINV(RAND(),0,'Total-Smoothed'!$AG$2)</f>
        <v>0.19347473732419707</v>
      </c>
      <c r="P78" s="1">
        <f ca="1">P18+NORMINV(RAND(),0,'Total-Smoothed'!$AG$2)</f>
        <v>-0.17494441876815842</v>
      </c>
      <c r="Q78" s="1">
        <f ca="1">Q18+NORMINV(RAND(),0,'Total-Smoothed'!$AG$2)</f>
        <v>1.0240238295173287</v>
      </c>
      <c r="R78" s="1">
        <f ca="1">R18+NORMINV(RAND(),0,'Total-Smoothed'!$AG$2)</f>
        <v>0.90409588696351717</v>
      </c>
      <c r="S78" s="1">
        <f ca="1">S18+NORMINV(RAND(),0,'Total-Smoothed'!$AG$2)</f>
        <v>9.1174146472750295E-3</v>
      </c>
      <c r="T78" s="1">
        <f ca="1">T18+NORMINV(RAND(),0,'Total-Smoothed'!$AG$2)</f>
        <v>-8.7537901312290611E-2</v>
      </c>
      <c r="U78" s="1">
        <f ca="1">U18+NORMINV(RAND(),0,'Total-Smoothed'!$AG$2)</f>
        <v>0.86555206440475174</v>
      </c>
      <c r="V78" s="1">
        <f ca="1">V18+NORMINV(RAND(),0,'Total-Smoothed'!$AG$2)</f>
        <v>-4.0194018635207586E-2</v>
      </c>
      <c r="W78" s="1">
        <f ca="1">W18+NORMINV(RAND(),0,'Total-Smoothed'!$AG$2)</f>
        <v>-0.14241682268556011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1.389456639431642E-2</v>
      </c>
      <c r="E79" s="1">
        <f ca="1">E19+NORMINV(RAND(),0,'Total-Smoothed'!$AG$2)</f>
        <v>-3.1491850242517085E-2</v>
      </c>
      <c r="F79" s="1">
        <f ca="1">F19+NORMINV(RAND(),0,'Total-Smoothed'!$AG$2)</f>
        <v>1.7707161561032487E-4</v>
      </c>
      <c r="G79" s="1">
        <f ca="1">G19+NORMINV(RAND(),0,'Total-Smoothed'!$AG$2)</f>
        <v>0.24620159542671866</v>
      </c>
      <c r="H79" s="1">
        <f ca="1">H19+NORMINV(RAND(),0,'Total-Smoothed'!$AG$2)</f>
        <v>0.239368642805522</v>
      </c>
      <c r="I79" s="1">
        <f ca="1">I19+NORMINV(RAND(),0,'Total-Smoothed'!$AG$2)</f>
        <v>-5.3241751242100177E-3</v>
      </c>
      <c r="J79" s="1">
        <f ca="1">J19+NORMINV(RAND(),0,'Total-Smoothed'!$AG$2)</f>
        <v>-1.093056689729692E-2</v>
      </c>
      <c r="K79" s="1">
        <f ca="1">K19+NORMINV(RAND(),0,'Total-Smoothed'!$AG$2)</f>
        <v>-8.3854579680313748E-2</v>
      </c>
      <c r="L79" s="1">
        <f ca="1">L19+NORMINV(RAND(),0,'Total-Smoothed'!$AG$2)</f>
        <v>0.57265806188921864</v>
      </c>
      <c r="M79" s="1">
        <f ca="1">M19+NORMINV(RAND(),0,'Total-Smoothed'!$AG$2)</f>
        <v>5.7164541896403319E-2</v>
      </c>
      <c r="N79" s="1">
        <f ca="1">N19+NORMINV(RAND(),0,'Total-Smoothed'!$AG$2)</f>
        <v>5.723012684333121E-2</v>
      </c>
      <c r="O79" s="1">
        <f ca="1">O19+NORMINV(RAND(),0,'Total-Smoothed'!$AG$2)</f>
        <v>1.2716736532982754E-2</v>
      </c>
      <c r="P79" s="1">
        <f ca="1">P19+NORMINV(RAND(),0,'Total-Smoothed'!$AG$2)</f>
        <v>2.5120456643975452E-2</v>
      </c>
      <c r="Q79" s="1">
        <f ca="1">Q19+NORMINV(RAND(),0,'Total-Smoothed'!$AG$2)</f>
        <v>0.86189194306163008</v>
      </c>
      <c r="R79" s="1">
        <f ca="1">R19+NORMINV(RAND(),0,'Total-Smoothed'!$AG$2)</f>
        <v>1.002408580622453</v>
      </c>
      <c r="S79" s="1">
        <f ca="1">S19+NORMINV(RAND(),0,'Total-Smoothed'!$AG$2)</f>
        <v>0.12055784136778545</v>
      </c>
      <c r="T79" s="1">
        <f ca="1">T19+NORMINV(RAND(),0,'Total-Smoothed'!$AG$2)</f>
        <v>-1.5054972475973741E-2</v>
      </c>
      <c r="U79" s="1">
        <f ca="1">U19+NORMINV(RAND(),0,'Total-Smoothed'!$AG$2)</f>
        <v>0.88127911125586755</v>
      </c>
      <c r="V79" s="1">
        <f ca="1">V19+NORMINV(RAND(),0,'Total-Smoothed'!$AG$2)</f>
        <v>8.0656561115873427E-4</v>
      </c>
      <c r="W79" s="1">
        <f ca="1">W19+NORMINV(RAND(),0,'Total-Smoothed'!$AG$2)</f>
        <v>0.11326517200901547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-3.1117888313452469E-2</v>
      </c>
      <c r="E80" s="1">
        <f ca="1">E20+NORMINV(RAND(),0,'Total-Smoothed'!$AG$2)</f>
        <v>-3.6340039092673651E-2</v>
      </c>
      <c r="F80" s="1">
        <f ca="1">F20+NORMINV(RAND(),0,'Total-Smoothed'!$AG$2)</f>
        <v>0.11365859858632826</v>
      </c>
      <c r="G80" s="1">
        <f ca="1">G20+NORMINV(RAND(),0,'Total-Smoothed'!$AG$2)</f>
        <v>8.6751792077049444E-2</v>
      </c>
      <c r="H80" s="1">
        <f ca="1">H20+NORMINV(RAND(),0,'Total-Smoothed'!$AG$2)</f>
        <v>0.22718419258330269</v>
      </c>
      <c r="I80" s="1">
        <f ca="1">I20+NORMINV(RAND(),0,'Total-Smoothed'!$AG$2)</f>
        <v>0.16517537970984275</v>
      </c>
      <c r="J80" s="1">
        <f ca="1">J20+NORMINV(RAND(),0,'Total-Smoothed'!$AG$2)</f>
        <v>-0.10027356696049898</v>
      </c>
      <c r="K80" s="1">
        <f ca="1">K20+NORMINV(RAND(),0,'Total-Smoothed'!$AG$2)</f>
        <v>6.5200468651921237E-2</v>
      </c>
      <c r="L80" s="1">
        <f ca="1">L20+NORMINV(RAND(),0,'Total-Smoothed'!$AG$2)</f>
        <v>0.47821843873170505</v>
      </c>
      <c r="M80" s="1">
        <f ca="1">M20+NORMINV(RAND(),0,'Total-Smoothed'!$AG$2)</f>
        <v>-0.12419414736259883</v>
      </c>
      <c r="N80" s="1">
        <f ca="1">N20+NORMINV(RAND(),0,'Total-Smoothed'!$AG$2)</f>
        <v>6.9743006421393167E-2</v>
      </c>
      <c r="O80" s="1">
        <f ca="1">O20+NORMINV(RAND(),0,'Total-Smoothed'!$AG$2)</f>
        <v>0.17128298370558748</v>
      </c>
      <c r="P80" s="1">
        <f ca="1">P20+NORMINV(RAND(),0,'Total-Smoothed'!$AG$2)</f>
        <v>-5.4389937623326369E-2</v>
      </c>
      <c r="Q80" s="1">
        <f ca="1">Q20+NORMINV(RAND(),0,'Total-Smoothed'!$AG$2)</f>
        <v>0.81504596734044432</v>
      </c>
      <c r="R80" s="1">
        <f ca="1">R20+NORMINV(RAND(),0,'Total-Smoothed'!$AG$2)</f>
        <v>0.98757620365022869</v>
      </c>
      <c r="S80" s="1">
        <f ca="1">S20+NORMINV(RAND(),0,'Total-Smoothed'!$AG$2)</f>
        <v>0.15181561717812109</v>
      </c>
      <c r="T80" s="1">
        <f ca="1">T20+NORMINV(RAND(),0,'Total-Smoothed'!$AG$2)</f>
        <v>-0.10558645311210196</v>
      </c>
      <c r="U80" s="1">
        <f ca="1">U20+NORMINV(RAND(),0,'Total-Smoothed'!$AG$2)</f>
        <v>0.96712127813343185</v>
      </c>
      <c r="V80" s="1">
        <f ca="1">V20+NORMINV(RAND(),0,'Total-Smoothed'!$AG$2)</f>
        <v>6.252652110604151E-2</v>
      </c>
      <c r="W80" s="1">
        <f ca="1">W20+NORMINV(RAND(),0,'Total-Smoothed'!$AG$2)</f>
        <v>-2.2702432510931597E-2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-4.613958147542721E-2</v>
      </c>
      <c r="E81" s="1">
        <f ca="1">E21+NORMINV(RAND(),0,'Total-Smoothed'!$AG$2)</f>
        <v>8.7253108319640893E-2</v>
      </c>
      <c r="F81" s="1">
        <f ca="1">F21+NORMINV(RAND(),0,'Total-Smoothed'!$AG$2)</f>
        <v>-5.4865593678624015E-2</v>
      </c>
      <c r="G81" s="1">
        <f ca="1">G21+NORMINV(RAND(),0,'Total-Smoothed'!$AG$2)</f>
        <v>0.11211613774542942</v>
      </c>
      <c r="H81" s="1">
        <f ca="1">H21+NORMINV(RAND(),0,'Total-Smoothed'!$AG$2)</f>
        <v>0.25883432671266321</v>
      </c>
      <c r="I81" s="1">
        <f ca="1">I21+NORMINV(RAND(),0,'Total-Smoothed'!$AG$2)</f>
        <v>0.12783978743491103</v>
      </c>
      <c r="J81" s="1">
        <f ca="1">J21+NORMINV(RAND(),0,'Total-Smoothed'!$AG$2)</f>
        <v>0.26191500603576073</v>
      </c>
      <c r="K81" s="1">
        <f ca="1">K21+NORMINV(RAND(),0,'Total-Smoothed'!$AG$2)</f>
        <v>0.15300836409386881</v>
      </c>
      <c r="L81" s="1">
        <f ca="1">L21+NORMINV(RAND(),0,'Total-Smoothed'!$AG$2)</f>
        <v>0.45305639509667006</v>
      </c>
      <c r="M81" s="1">
        <f ca="1">M21+NORMINV(RAND(),0,'Total-Smoothed'!$AG$2)</f>
        <v>0.11373222477319272</v>
      </c>
      <c r="N81" s="1">
        <f ca="1">N21+NORMINV(RAND(),0,'Total-Smoothed'!$AG$2)</f>
        <v>0.23126201524831963</v>
      </c>
      <c r="O81" s="1">
        <f ca="1">O21+NORMINV(RAND(),0,'Total-Smoothed'!$AG$2)</f>
        <v>0.13278671667738523</v>
      </c>
      <c r="P81" s="1">
        <f ca="1">P21+NORMINV(RAND(),0,'Total-Smoothed'!$AG$2)</f>
        <v>-0.10165102487072955</v>
      </c>
      <c r="Q81" s="1">
        <f ca="1">Q21+NORMINV(RAND(),0,'Total-Smoothed'!$AG$2)</f>
        <v>0.91796901807008136</v>
      </c>
      <c r="R81" s="1">
        <f ca="1">R21+NORMINV(RAND(),0,'Total-Smoothed'!$AG$2)</f>
        <v>0.91824922956074029</v>
      </c>
      <c r="S81" s="1">
        <f ca="1">S21+NORMINV(RAND(),0,'Total-Smoothed'!$AG$2)</f>
        <v>9.0588538433118149E-2</v>
      </c>
      <c r="T81" s="1">
        <f ca="1">T21+NORMINV(RAND(),0,'Total-Smoothed'!$AG$2)</f>
        <v>7.2869676022764188E-2</v>
      </c>
      <c r="U81" s="1">
        <f ca="1">U21+NORMINV(RAND(),0,'Total-Smoothed'!$AG$2)</f>
        <v>1.0108050521759324</v>
      </c>
      <c r="V81" s="1">
        <f ca="1">V21+NORMINV(RAND(),0,'Total-Smoothed'!$AG$2)</f>
        <v>1.1046676834758342E-2</v>
      </c>
      <c r="W81" s="1">
        <f ca="1">W21+NORMINV(RAND(),0,'Total-Smoothed'!$AG$2)</f>
        <v>0.11599668132596233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0.17411918533225657</v>
      </c>
      <c r="E82" s="1">
        <f ca="1">E22+NORMINV(RAND(),0,'Total-Smoothed'!$AG$2)</f>
        <v>0.10021275462505588</v>
      </c>
      <c r="F82" s="1">
        <f ca="1">F22+NORMINV(RAND(),0,'Total-Smoothed'!$AG$2)</f>
        <v>-8.85830456454825E-2</v>
      </c>
      <c r="G82" s="1">
        <f ca="1">G22+NORMINV(RAND(),0,'Total-Smoothed'!$AG$2)</f>
        <v>-4.4015026532376926E-2</v>
      </c>
      <c r="H82" s="1">
        <f ca="1">H22+NORMINV(RAND(),0,'Total-Smoothed'!$AG$2)</f>
        <v>0.19793093545863319</v>
      </c>
      <c r="I82" s="1">
        <f ca="1">I22+NORMINV(RAND(),0,'Total-Smoothed'!$AG$2)</f>
        <v>9.037266133441868E-2</v>
      </c>
      <c r="J82" s="1">
        <f ca="1">J22+NORMINV(RAND(),0,'Total-Smoothed'!$AG$2)</f>
        <v>1.6006750705716034E-2</v>
      </c>
      <c r="K82" s="1">
        <f ca="1">K22+NORMINV(RAND(),0,'Total-Smoothed'!$AG$2)</f>
        <v>0.12518974557572021</v>
      </c>
      <c r="L82" s="1">
        <f ca="1">L22+NORMINV(RAND(),0,'Total-Smoothed'!$AG$2)</f>
        <v>0.43561650092366688</v>
      </c>
      <c r="M82" s="1">
        <f ca="1">M22+NORMINV(RAND(),0,'Total-Smoothed'!$AG$2)</f>
        <v>3.6548600509657934E-3</v>
      </c>
      <c r="N82" s="1">
        <f ca="1">N22+NORMINV(RAND(),0,'Total-Smoothed'!$AG$2)</f>
        <v>-1.854362264124608E-2</v>
      </c>
      <c r="O82" s="1">
        <f ca="1">O22+NORMINV(RAND(),0,'Total-Smoothed'!$AG$2)</f>
        <v>0.23454981989343421</v>
      </c>
      <c r="P82" s="1">
        <f ca="1">P22+NORMINV(RAND(),0,'Total-Smoothed'!$AG$2)</f>
        <v>-7.6825138718665198E-2</v>
      </c>
      <c r="Q82" s="1">
        <f ca="1">Q22+NORMINV(RAND(),0,'Total-Smoothed'!$AG$2)</f>
        <v>0.88681979383741616</v>
      </c>
      <c r="R82" s="1">
        <f ca="1">R22+NORMINV(RAND(),0,'Total-Smoothed'!$AG$2)</f>
        <v>0.99887217337084311</v>
      </c>
      <c r="S82" s="1">
        <f ca="1">S22+NORMINV(RAND(),0,'Total-Smoothed'!$AG$2)</f>
        <v>3.2800032766836344E-2</v>
      </c>
      <c r="T82" s="1">
        <f ca="1">T22+NORMINV(RAND(),0,'Total-Smoothed'!$AG$2)</f>
        <v>-5.5255558382662107E-2</v>
      </c>
      <c r="U82" s="1">
        <f ca="1">U22+NORMINV(RAND(),0,'Total-Smoothed'!$AG$2)</f>
        <v>0.81255975517561163</v>
      </c>
      <c r="V82" s="1">
        <f ca="1">V22+NORMINV(RAND(),0,'Total-Smoothed'!$AG$2)</f>
        <v>1.8087357186646388E-2</v>
      </c>
      <c r="W82" s="1">
        <f ca="1">W22+NORMINV(RAND(),0,'Total-Smoothed'!$AG$2)</f>
        <v>5.7178152855362645E-2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0.11258259382626265</v>
      </c>
      <c r="E83" s="1">
        <f ca="1">E23+NORMINV(RAND(),0,'Total-Smoothed'!$AG$2)</f>
        <v>0.14098384066682904</v>
      </c>
      <c r="F83" s="1">
        <f ca="1">F23+NORMINV(RAND(),0,'Total-Smoothed'!$AG$2)</f>
        <v>8.0526754192445954E-2</v>
      </c>
      <c r="G83" s="1">
        <f ca="1">G23+NORMINV(RAND(),0,'Total-Smoothed'!$AG$2)</f>
        <v>0.10724166484612514</v>
      </c>
      <c r="H83" s="1">
        <f ca="1">H23+NORMINV(RAND(),0,'Total-Smoothed'!$AG$2)</f>
        <v>0.14571589942356733</v>
      </c>
      <c r="I83" s="1">
        <f ca="1">I23+NORMINV(RAND(),0,'Total-Smoothed'!$AG$2)</f>
        <v>0.15203753106797158</v>
      </c>
      <c r="J83" s="1">
        <f ca="1">J23+NORMINV(RAND(),0,'Total-Smoothed'!$AG$2)</f>
        <v>-7.2577427542166117E-2</v>
      </c>
      <c r="K83" s="1">
        <f ca="1">K23+NORMINV(RAND(),0,'Total-Smoothed'!$AG$2)</f>
        <v>-0.18478780230535793</v>
      </c>
      <c r="L83" s="1">
        <f ca="1">L23+NORMINV(RAND(),0,'Total-Smoothed'!$AG$2)</f>
        <v>0.43439100749514242</v>
      </c>
      <c r="M83" s="1">
        <f ca="1">M23+NORMINV(RAND(),0,'Total-Smoothed'!$AG$2)</f>
        <v>-2.6845359180028349E-2</v>
      </c>
      <c r="N83" s="1">
        <f ca="1">N23+NORMINV(RAND(),0,'Total-Smoothed'!$AG$2)</f>
        <v>0.1447738338518261</v>
      </c>
      <c r="O83" s="1">
        <f ca="1">O23+NORMINV(RAND(),0,'Total-Smoothed'!$AG$2)</f>
        <v>-0.11571647588492386</v>
      </c>
      <c r="P83" s="1">
        <f ca="1">P23+NORMINV(RAND(),0,'Total-Smoothed'!$AG$2)</f>
        <v>-0.12925028557415008</v>
      </c>
      <c r="Q83" s="1">
        <f ca="1">Q23+NORMINV(RAND(),0,'Total-Smoothed'!$AG$2)</f>
        <v>0.78285351773689249</v>
      </c>
      <c r="R83" s="1">
        <f ca="1">R23+NORMINV(RAND(),0,'Total-Smoothed'!$AG$2)</f>
        <v>0.79814155417600074</v>
      </c>
      <c r="S83" s="1">
        <f ca="1">S23+NORMINV(RAND(),0,'Total-Smoothed'!$AG$2)</f>
        <v>2.425897025750683E-2</v>
      </c>
      <c r="T83" s="1">
        <f ca="1">T23+NORMINV(RAND(),0,'Total-Smoothed'!$AG$2)</f>
        <v>0.15924432575679925</v>
      </c>
      <c r="U83" s="1">
        <f ca="1">U23+NORMINV(RAND(),0,'Total-Smoothed'!$AG$2)</f>
        <v>0.84493375376001156</v>
      </c>
      <c r="V83" s="1">
        <f ca="1">V23+NORMINV(RAND(),0,'Total-Smoothed'!$AG$2)</f>
        <v>-1.9184373669195998E-2</v>
      </c>
      <c r="W83" s="1">
        <f ca="1">W23+NORMINV(RAND(),0,'Total-Smoothed'!$AG$2)</f>
        <v>0.18277563194316979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-9.3366751104518336E-2</v>
      </c>
      <c r="E84" s="1">
        <f ca="1">E24+NORMINV(RAND(),0,'Total-Smoothed'!$AG$2)</f>
        <v>5.7128068821853506E-2</v>
      </c>
      <c r="F84" s="1">
        <f ca="1">F24+NORMINV(RAND(),0,'Total-Smoothed'!$AG$2)</f>
        <v>0.17287779656714994</v>
      </c>
      <c r="G84" s="1">
        <f ca="1">G24+NORMINV(RAND(),0,'Total-Smoothed'!$AG$2)</f>
        <v>-2.9297104456580472E-3</v>
      </c>
      <c r="H84" s="1">
        <f ca="1">H24+NORMINV(RAND(),0,'Total-Smoothed'!$AG$2)</f>
        <v>0.27325602672804483</v>
      </c>
      <c r="I84" s="1">
        <f ca="1">I24+NORMINV(RAND(),0,'Total-Smoothed'!$AG$2)</f>
        <v>0.14398156259729972</v>
      </c>
      <c r="J84" s="1">
        <f ca="1">J24+NORMINV(RAND(),0,'Total-Smoothed'!$AG$2)</f>
        <v>-1.4975469549066658E-2</v>
      </c>
      <c r="K84" s="1">
        <f ca="1">K24+NORMINV(RAND(),0,'Total-Smoothed'!$AG$2)</f>
        <v>-6.1630444445762156E-2</v>
      </c>
      <c r="L84" s="1">
        <f ca="1">L24+NORMINV(RAND(),0,'Total-Smoothed'!$AG$2)</f>
        <v>0.4180469470384115</v>
      </c>
      <c r="M84" s="1">
        <f ca="1">M24+NORMINV(RAND(),0,'Total-Smoothed'!$AG$2)</f>
        <v>-3.7851392376066911E-4</v>
      </c>
      <c r="N84" s="1">
        <f ca="1">N24+NORMINV(RAND(),0,'Total-Smoothed'!$AG$2)</f>
        <v>9.6511834229891805E-2</v>
      </c>
      <c r="O84" s="1">
        <f ca="1">O24+NORMINV(RAND(),0,'Total-Smoothed'!$AG$2)</f>
        <v>0.17809976337618375</v>
      </c>
      <c r="P84" s="1">
        <f ca="1">P24+NORMINV(RAND(),0,'Total-Smoothed'!$AG$2)</f>
        <v>4.0595844481317506E-2</v>
      </c>
      <c r="Q84" s="1">
        <f ca="1">Q24+NORMINV(RAND(),0,'Total-Smoothed'!$AG$2)</f>
        <v>0.9374442901470571</v>
      </c>
      <c r="R84" s="1">
        <f ca="1">R24+NORMINV(RAND(),0,'Total-Smoothed'!$AG$2)</f>
        <v>1.110680710915924</v>
      </c>
      <c r="S84" s="1">
        <f ca="1">S24+NORMINV(RAND(),0,'Total-Smoothed'!$AG$2)</f>
        <v>-6.3278647003220303E-3</v>
      </c>
      <c r="T84" s="1">
        <f ca="1">T24+NORMINV(RAND(),0,'Total-Smoothed'!$AG$2)</f>
        <v>5.0137386551347016E-2</v>
      </c>
      <c r="U84" s="1">
        <f ca="1">U24+NORMINV(RAND(),0,'Total-Smoothed'!$AG$2)</f>
        <v>0.94511663040115013</v>
      </c>
      <c r="V84" s="1">
        <f ca="1">V24+NORMINV(RAND(),0,'Total-Smoothed'!$AG$2)</f>
        <v>-0.21929901913873254</v>
      </c>
      <c r="W84" s="1">
        <f ca="1">W24+NORMINV(RAND(),0,'Total-Smoothed'!$AG$2)</f>
        <v>4.1471700298962376E-2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0.15681724205918735</v>
      </c>
      <c r="E85" s="1">
        <f ca="1">E25+NORMINV(RAND(),0,'Total-Smoothed'!$AG$2)</f>
        <v>3.5591648256616717E-2</v>
      </c>
      <c r="F85" s="1">
        <f ca="1">F25+NORMINV(RAND(),0,'Total-Smoothed'!$AG$2)</f>
        <v>-6.2204743337796416E-2</v>
      </c>
      <c r="G85" s="1">
        <f ca="1">G25+NORMINV(RAND(),0,'Total-Smoothed'!$AG$2)</f>
        <v>-2.9958952907387697E-2</v>
      </c>
      <c r="H85" s="1">
        <f ca="1">H25+NORMINV(RAND(),0,'Total-Smoothed'!$AG$2)</f>
        <v>0.45263401881644105</v>
      </c>
      <c r="I85" s="1">
        <f ca="1">I25+NORMINV(RAND(),0,'Total-Smoothed'!$AG$2)</f>
        <v>7.0960129582387788E-3</v>
      </c>
      <c r="J85" s="1">
        <f ca="1">J25+NORMINV(RAND(),0,'Total-Smoothed'!$AG$2)</f>
        <v>0.25685746012316907</v>
      </c>
      <c r="K85" s="1">
        <f ca="1">K25+NORMINV(RAND(),0,'Total-Smoothed'!$AG$2)</f>
        <v>0.95334156898855849</v>
      </c>
      <c r="L85" s="1">
        <f ca="1">L25+NORMINV(RAND(),0,'Total-Smoothed'!$AG$2)</f>
        <v>1.0959156897813995</v>
      </c>
      <c r="M85" s="1">
        <f ca="1">M25+NORMINV(RAND(),0,'Total-Smoothed'!$AG$2)</f>
        <v>3.3867033210143727E-2</v>
      </c>
      <c r="N85" s="1">
        <f ca="1">N25+NORMINV(RAND(),0,'Total-Smoothed'!$AG$2)</f>
        <v>-3.8446143857197135E-2</v>
      </c>
      <c r="O85" s="1">
        <f ca="1">O25+NORMINV(RAND(),0,'Total-Smoothed'!$AG$2)</f>
        <v>0.10088719830441364</v>
      </c>
      <c r="P85" s="1">
        <f ca="1">P25+NORMINV(RAND(),0,'Total-Smoothed'!$AG$2)</f>
        <v>1.0623377411591399</v>
      </c>
      <c r="Q85" s="1">
        <f ca="1">Q25+NORMINV(RAND(),0,'Total-Smoothed'!$AG$2)</f>
        <v>0.27276198057705919</v>
      </c>
      <c r="R85" s="1">
        <f ca="1">R25+NORMINV(RAND(),0,'Total-Smoothed'!$AG$2)</f>
        <v>0.16895530192756475</v>
      </c>
      <c r="S85" s="1">
        <f ca="1">S25+NORMINV(RAND(),0,'Total-Smoothed'!$AG$2)</f>
        <v>0.94320614064925135</v>
      </c>
      <c r="T85" s="1">
        <f ca="1">T25+NORMINV(RAND(),0,'Total-Smoothed'!$AG$2)</f>
        <v>0.13386199377090394</v>
      </c>
      <c r="U85" s="1">
        <f ca="1">U25+NORMINV(RAND(),0,'Total-Smoothed'!$AG$2)</f>
        <v>-2.4752002996905137E-2</v>
      </c>
      <c r="V85" s="1">
        <f ca="1">V25+NORMINV(RAND(),0,'Total-Smoothed'!$AG$2)</f>
        <v>0.98008240283805004</v>
      </c>
      <c r="W85" s="1">
        <f ca="1">W25+NORMINV(RAND(),0,'Total-Smoothed'!$AG$2)</f>
        <v>1.1161041239033935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-3.5789944499437142E-2</v>
      </c>
      <c r="E86" s="1">
        <f ca="1">E26+NORMINV(RAND(),0,'Total-Smoothed'!$AG$2)</f>
        <v>9.7558743420415858E-2</v>
      </c>
      <c r="F86" s="1">
        <f ca="1">F26+NORMINV(RAND(),0,'Total-Smoothed'!$AG$2)</f>
        <v>-3.3144165478661447E-2</v>
      </c>
      <c r="G86" s="1">
        <f ca="1">G26+NORMINV(RAND(),0,'Total-Smoothed'!$AG$2)</f>
        <v>0.18210887085656535</v>
      </c>
      <c r="H86" s="1">
        <f ca="1">H26+NORMINV(RAND(),0,'Total-Smoothed'!$AG$2)</f>
        <v>-3.0511159045355507E-2</v>
      </c>
      <c r="I86" s="1">
        <f ca="1">I26+NORMINV(RAND(),0,'Total-Smoothed'!$AG$2)</f>
        <v>-6.659683369064881E-2</v>
      </c>
      <c r="J86" s="1">
        <f ca="1">J26+NORMINV(RAND(),0,'Total-Smoothed'!$AG$2)</f>
        <v>6.2520465383756413E-2</v>
      </c>
      <c r="K86" s="1">
        <f ca="1">K26+NORMINV(RAND(),0,'Total-Smoothed'!$AG$2)</f>
        <v>0.89132723585115536</v>
      </c>
      <c r="L86" s="1">
        <f ca="1">L26+NORMINV(RAND(),0,'Total-Smoothed'!$AG$2)</f>
        <v>1.0068198102726129</v>
      </c>
      <c r="M86" s="1">
        <f ca="1">M26+NORMINV(RAND(),0,'Total-Smoothed'!$AG$2)</f>
        <v>-7.4292192028182727E-2</v>
      </c>
      <c r="N86" s="1">
        <f ca="1">N26+NORMINV(RAND(),0,'Total-Smoothed'!$AG$2)</f>
        <v>0.75869327569218381</v>
      </c>
      <c r="O86" s="1">
        <f ca="1">O26+NORMINV(RAND(),0,'Total-Smoothed'!$AG$2)</f>
        <v>3.4312908484706056E-2</v>
      </c>
      <c r="P86" s="1">
        <f ca="1">P26+NORMINV(RAND(),0,'Total-Smoothed'!$AG$2)</f>
        <v>0.35308688473806243</v>
      </c>
      <c r="Q86" s="1">
        <f ca="1">Q26+NORMINV(RAND(),0,'Total-Smoothed'!$AG$2)</f>
        <v>0.53900535921406312</v>
      </c>
      <c r="R86" s="1">
        <f ca="1">R26+NORMINV(RAND(),0,'Total-Smoothed'!$AG$2)</f>
        <v>0.75276159967067668</v>
      </c>
      <c r="S86" s="1">
        <f ca="1">S26+NORMINV(RAND(),0,'Total-Smoothed'!$AG$2)</f>
        <v>3.5023245826641347E-2</v>
      </c>
      <c r="T86" s="1">
        <f ca="1">T26+NORMINV(RAND(),0,'Total-Smoothed'!$AG$2)</f>
        <v>0.9600285686785085</v>
      </c>
      <c r="U86" s="1">
        <f ca="1">U26+NORMINV(RAND(),0,'Total-Smoothed'!$AG$2)</f>
        <v>0.55886455803039625</v>
      </c>
      <c r="V86" s="1">
        <f ca="1">V26+NORMINV(RAND(),0,'Total-Smoothed'!$AG$2)</f>
        <v>3.029502340723423E-2</v>
      </c>
      <c r="W86" s="1">
        <f ca="1">W26+NORMINV(RAND(),0,'Total-Smoothed'!$AG$2)</f>
        <v>0.9655821152968318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0.4939469673185124</v>
      </c>
      <c r="E87" s="1">
        <f ca="1">E27+NORMINV(RAND(),0,'Total-Smoothed'!$AG$2)</f>
        <v>0.92164905658220841</v>
      </c>
      <c r="F87" s="1">
        <f ca="1">F27+NORMINV(RAND(),0,'Total-Smoothed'!$AG$2)</f>
        <v>7.1956115490631953E-2</v>
      </c>
      <c r="G87" s="1">
        <f ca="1">G27+NORMINV(RAND(),0,'Total-Smoothed'!$AG$2)</f>
        <v>2.4829463520700173E-2</v>
      </c>
      <c r="H87" s="1">
        <f ca="1">H27+NORMINV(RAND(),0,'Total-Smoothed'!$AG$2)</f>
        <v>0.52001663553136579</v>
      </c>
      <c r="I87" s="1">
        <f ca="1">I27+NORMINV(RAND(),0,'Total-Smoothed'!$AG$2)</f>
        <v>2.4911615046450068E-2</v>
      </c>
      <c r="J87" s="1">
        <f ca="1">J27+NORMINV(RAND(),0,'Total-Smoothed'!$AG$2)</f>
        <v>0.12093475273662722</v>
      </c>
      <c r="K87" s="1">
        <f ca="1">K27+NORMINV(RAND(),0,'Total-Smoothed'!$AG$2)</f>
        <v>0.92108204172363806</v>
      </c>
      <c r="L87" s="1">
        <f ca="1">L27+NORMINV(RAND(),0,'Total-Smoothed'!$AG$2)</f>
        <v>-2.9258804919008723E-2</v>
      </c>
      <c r="M87" s="1">
        <f ca="1">M27+NORMINV(RAND(),0,'Total-Smoothed'!$AG$2)</f>
        <v>0.41011981895820016</v>
      </c>
      <c r="N87" s="1">
        <f ca="1">N27+NORMINV(RAND(),0,'Total-Smoothed'!$AG$2)</f>
        <v>0.13294382273107513</v>
      </c>
      <c r="O87" s="1">
        <f ca="1">O27+NORMINV(RAND(),0,'Total-Smoothed'!$AG$2)</f>
        <v>6.6355133252804024E-2</v>
      </c>
      <c r="P87" s="1">
        <f ca="1">P27+NORMINV(RAND(),0,'Total-Smoothed'!$AG$2)</f>
        <v>-9.3965417242540372E-2</v>
      </c>
      <c r="Q87" s="1">
        <f ca="1">Q27+NORMINV(RAND(),0,'Total-Smoothed'!$AG$2)</f>
        <v>0.23145308941557458</v>
      </c>
      <c r="R87" s="1">
        <f ca="1">R27+NORMINV(RAND(),0,'Total-Smoothed'!$AG$2)</f>
        <v>0.86798741209145769</v>
      </c>
      <c r="S87" s="1">
        <f ca="1">S27+NORMINV(RAND(),0,'Total-Smoothed'!$AG$2)</f>
        <v>0.94627624942218469</v>
      </c>
      <c r="T87" s="1">
        <f ca="1">T27+NORMINV(RAND(),0,'Total-Smoothed'!$AG$2)</f>
        <v>1.1278027491639511</v>
      </c>
      <c r="U87" s="1">
        <f ca="1">U27+NORMINV(RAND(),0,'Total-Smoothed'!$AG$2)</f>
        <v>0.83417782563160969</v>
      </c>
      <c r="V87" s="1">
        <f ca="1">V27+NORMINV(RAND(),0,'Total-Smoothed'!$AG$2)</f>
        <v>2.6566704363612293E-2</v>
      </c>
      <c r="W87" s="1">
        <f ca="1">W27+NORMINV(RAND(),0,'Total-Smoothed'!$AG$2)</f>
        <v>0.24621262420434992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0.15854467035106773</v>
      </c>
      <c r="E88" s="1">
        <f ca="1">E28+NORMINV(RAND(),0,'Total-Smoothed'!$AG$2)</f>
        <v>0.19115399259118271</v>
      </c>
      <c r="F88" s="1">
        <f ca="1">F28+NORMINV(RAND(),0,'Total-Smoothed'!$AG$2)</f>
        <v>1.0929724039638826</v>
      </c>
      <c r="G88" s="1">
        <f ca="1">G28+NORMINV(RAND(),0,'Total-Smoothed'!$AG$2)</f>
        <v>-2.8510635086560703E-2</v>
      </c>
      <c r="H88" s="1">
        <f ca="1">H28+NORMINV(RAND(),0,'Total-Smoothed'!$AG$2)</f>
        <v>0.89773299939021656</v>
      </c>
      <c r="I88" s="1">
        <f ca="1">I28+NORMINV(RAND(),0,'Total-Smoothed'!$AG$2)</f>
        <v>5.1075596017555958E-2</v>
      </c>
      <c r="J88" s="1">
        <f ca="1">J28+NORMINV(RAND(),0,'Total-Smoothed'!$AG$2)</f>
        <v>8.2802645749983805E-2</v>
      </c>
      <c r="K88" s="1">
        <f ca="1">K28+NORMINV(RAND(),0,'Total-Smoothed'!$AG$2)</f>
        <v>1.103424400666658</v>
      </c>
      <c r="L88" s="1">
        <f ca="1">L28+NORMINV(RAND(),0,'Total-Smoothed'!$AG$2)</f>
        <v>0.77888106956413516</v>
      </c>
      <c r="M88" s="1">
        <f ca="1">M28+NORMINV(RAND(),0,'Total-Smoothed'!$AG$2)</f>
        <v>0.85359704990531104</v>
      </c>
      <c r="N88" s="1">
        <f ca="1">N28+NORMINV(RAND(),0,'Total-Smoothed'!$AG$2)</f>
        <v>5.0828863723594339E-2</v>
      </c>
      <c r="O88" s="1">
        <f ca="1">O28+NORMINV(RAND(),0,'Total-Smoothed'!$AG$2)</f>
        <v>-1.0705561845887612E-4</v>
      </c>
      <c r="P88" s="1">
        <f ca="1">P28+NORMINV(RAND(),0,'Total-Smoothed'!$AG$2)</f>
        <v>0.86200752389169166</v>
      </c>
      <c r="Q88" s="1">
        <f ca="1">Q28+NORMINV(RAND(),0,'Total-Smoothed'!$AG$2)</f>
        <v>0.30278609535283368</v>
      </c>
      <c r="R88" s="1">
        <f ca="1">R28+NORMINV(RAND(),0,'Total-Smoothed'!$AG$2)</f>
        <v>0.68649481284456171</v>
      </c>
      <c r="S88" s="1">
        <f ca="1">S28+NORMINV(RAND(),0,'Total-Smoothed'!$AG$2)</f>
        <v>0.85852186389147878</v>
      </c>
      <c r="T88" s="1">
        <f ca="1">T28+NORMINV(RAND(),0,'Total-Smoothed'!$AG$2)</f>
        <v>-2.056236160974392E-2</v>
      </c>
      <c r="U88" s="1">
        <f ca="1">U28+NORMINV(RAND(),0,'Total-Smoothed'!$AG$2)</f>
        <v>0.9652498176237907</v>
      </c>
      <c r="V88" s="1">
        <f ca="1">V28+NORMINV(RAND(),0,'Total-Smoothed'!$AG$2)</f>
        <v>0.4608178347505999</v>
      </c>
      <c r="W88" s="1">
        <f ca="1">W28+NORMINV(RAND(),0,'Total-Smoothed'!$AG$2)</f>
        <v>0.90788575516310388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-3.1438332847550286E-2</v>
      </c>
      <c r="E89" s="1">
        <f ca="1">E29+NORMINV(RAND(),0,'Total-Smoothed'!$AG$2)</f>
        <v>-1.7705106849689213E-2</v>
      </c>
      <c r="F89" s="1">
        <f ca="1">F29+NORMINV(RAND(),0,'Total-Smoothed'!$AG$2)</f>
        <v>-0.13679206378819961</v>
      </c>
      <c r="G89" s="1">
        <f ca="1">G29+NORMINV(RAND(),0,'Total-Smoothed'!$AG$2)</f>
        <v>0.4445350116009536</v>
      </c>
      <c r="H89" s="1">
        <f ca="1">H29+NORMINV(RAND(),0,'Total-Smoothed'!$AG$2)</f>
        <v>0.4995529619867296</v>
      </c>
      <c r="I89" s="1">
        <f ca="1">I29+NORMINV(RAND(),0,'Total-Smoothed'!$AG$2)</f>
        <v>-5.5911340941619737E-2</v>
      </c>
      <c r="J89" s="1">
        <f ca="1">J29+NORMINV(RAND(),0,'Total-Smoothed'!$AG$2)</f>
        <v>3.8947573688531849E-2</v>
      </c>
      <c r="K89" s="1">
        <f ca="1">K29+NORMINV(RAND(),0,'Total-Smoothed'!$AG$2)</f>
        <v>1.0361318907171129</v>
      </c>
      <c r="L89" s="1">
        <f ca="1">L29+NORMINV(RAND(),0,'Total-Smoothed'!$AG$2)</f>
        <v>0.1185143082115417</v>
      </c>
      <c r="M89" s="1">
        <f ca="1">M29+NORMINV(RAND(),0,'Total-Smoothed'!$AG$2)</f>
        <v>-1.1210710336460428E-2</v>
      </c>
      <c r="N89" s="1">
        <f ca="1">N29+NORMINV(RAND(),0,'Total-Smoothed'!$AG$2)</f>
        <v>9.9491364297991311E-3</v>
      </c>
      <c r="O89" s="1">
        <f ca="1">O29+NORMINV(RAND(),0,'Total-Smoothed'!$AG$2)</f>
        <v>9.2963211286354153E-2</v>
      </c>
      <c r="P89" s="1">
        <f ca="1">P29+NORMINV(RAND(),0,'Total-Smoothed'!$AG$2)</f>
        <v>0.7469363091641944</v>
      </c>
      <c r="Q89" s="1">
        <f ca="1">Q29+NORMINV(RAND(),0,'Total-Smoothed'!$AG$2)</f>
        <v>1.0382732128334107</v>
      </c>
      <c r="R89" s="1">
        <f ca="1">R29+NORMINV(RAND(),0,'Total-Smoothed'!$AG$2)</f>
        <v>0.64386826275607689</v>
      </c>
      <c r="S89" s="1">
        <f ca="1">S29+NORMINV(RAND(),0,'Total-Smoothed'!$AG$2)</f>
        <v>3.7205857523917946E-2</v>
      </c>
      <c r="T89" s="1">
        <f ca="1">T29+NORMINV(RAND(),0,'Total-Smoothed'!$AG$2)</f>
        <v>-0.23595966970346938</v>
      </c>
      <c r="U89" s="1">
        <f ca="1">U29+NORMINV(RAND(),0,'Total-Smoothed'!$AG$2)</f>
        <v>0.39527698182958576</v>
      </c>
      <c r="V89" s="1">
        <f ca="1">V29+NORMINV(RAND(),0,'Total-Smoothed'!$AG$2)</f>
        <v>0.89241498321684476</v>
      </c>
      <c r="W89" s="1">
        <f ca="1">W29+NORMINV(RAND(),0,'Total-Smoothed'!$AG$2)</f>
        <v>1.0658726127791198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0.12081432271948986</v>
      </c>
      <c r="E90" s="1">
        <f ca="1">E30+NORMINV(RAND(),0,'Total-Smoothed'!$AG$2)</f>
        <v>-2.7346894487058772E-2</v>
      </c>
      <c r="F90" s="1">
        <f ca="1">F30+NORMINV(RAND(),0,'Total-Smoothed'!$AG$2)</f>
        <v>0.24771253141245042</v>
      </c>
      <c r="G90" s="1">
        <f ca="1">G30+NORMINV(RAND(),0,'Total-Smoothed'!$AG$2)</f>
        <v>0.17819776921022124</v>
      </c>
      <c r="H90" s="1">
        <f ca="1">H30+NORMINV(RAND(),0,'Total-Smoothed'!$AG$2)</f>
        <v>0.2703654159359612</v>
      </c>
      <c r="I90" s="1">
        <f ca="1">I30+NORMINV(RAND(),0,'Total-Smoothed'!$AG$2)</f>
        <v>4.092222103639083E-3</v>
      </c>
      <c r="J90" s="1">
        <f ca="1">J30+NORMINV(RAND(),0,'Total-Smoothed'!$AG$2)</f>
        <v>0.129253487171888</v>
      </c>
      <c r="K90" s="1">
        <f ca="1">K30+NORMINV(RAND(),0,'Total-Smoothed'!$AG$2)</f>
        <v>1.0967495103261125</v>
      </c>
      <c r="L90" s="1">
        <f ca="1">L30+NORMINV(RAND(),0,'Total-Smoothed'!$AG$2)</f>
        <v>-5.6304179928293493E-2</v>
      </c>
      <c r="M90" s="1">
        <f ca="1">M30+NORMINV(RAND(),0,'Total-Smoothed'!$AG$2)</f>
        <v>3.0101034785038616E-3</v>
      </c>
      <c r="N90" s="1">
        <f ca="1">N30+NORMINV(RAND(),0,'Total-Smoothed'!$AG$2)</f>
        <v>6.4227978981806683E-2</v>
      </c>
      <c r="O90" s="1">
        <f ca="1">O30+NORMINV(RAND(),0,'Total-Smoothed'!$AG$2)</f>
        <v>3.4848159997970737E-2</v>
      </c>
      <c r="P90" s="1">
        <f ca="1">P30+NORMINV(RAND(),0,'Total-Smoothed'!$AG$2)</f>
        <v>6.4672773479461723E-2</v>
      </c>
      <c r="Q90" s="1">
        <f ca="1">Q30+NORMINV(RAND(),0,'Total-Smoothed'!$AG$2)</f>
        <v>0.74984221786176353</v>
      </c>
      <c r="R90" s="1">
        <f ca="1">R30+NORMINV(RAND(),0,'Total-Smoothed'!$AG$2)</f>
        <v>0.89207984655016026</v>
      </c>
      <c r="S90" s="1">
        <f ca="1">S30+NORMINV(RAND(),0,'Total-Smoothed'!$AG$2)</f>
        <v>3.4769662456788517E-2</v>
      </c>
      <c r="T90" s="1">
        <f ca="1">T30+NORMINV(RAND(),0,'Total-Smoothed'!$AG$2)</f>
        <v>-4.2537794735984347E-2</v>
      </c>
      <c r="U90" s="1">
        <f ca="1">U30+NORMINV(RAND(),0,'Total-Smoothed'!$AG$2)</f>
        <v>0.67442758212002951</v>
      </c>
      <c r="V90" s="1">
        <f ca="1">V30+NORMINV(RAND(),0,'Total-Smoothed'!$AG$2)</f>
        <v>0.63887496600560634</v>
      </c>
      <c r="W90" s="1">
        <f ca="1">W30+NORMINV(RAND(),0,'Total-Smoothed'!$AG$2)</f>
        <v>0.98121451450670916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8.6729055141256423E-2</v>
      </c>
      <c r="E91" s="1">
        <f ca="1">E31+NORMINV(RAND(),0,'Total-Smoothed'!$AG$2)</f>
        <v>0.43737245740339104</v>
      </c>
      <c r="F91" s="1">
        <f ca="1">F31+NORMINV(RAND(),0,'Total-Smoothed'!$AG$2)</f>
        <v>0.75420076507145506</v>
      </c>
      <c r="G91" s="1">
        <f ca="1">G31+NORMINV(RAND(),0,'Total-Smoothed'!$AG$2)</f>
        <v>0.20571637187389069</v>
      </c>
      <c r="H91" s="1">
        <f ca="1">H31+NORMINV(RAND(),0,'Total-Smoothed'!$AG$2)</f>
        <v>0.92372961937600173</v>
      </c>
      <c r="I91" s="1">
        <f ca="1">I31+NORMINV(RAND(),0,'Total-Smoothed'!$AG$2)</f>
        <v>6.4122075618848556E-2</v>
      </c>
      <c r="J91" s="1">
        <f ca="1">J31+NORMINV(RAND(),0,'Total-Smoothed'!$AG$2)</f>
        <v>-6.9477542555998167E-2</v>
      </c>
      <c r="K91" s="1">
        <f ca="1">K31+NORMINV(RAND(),0,'Total-Smoothed'!$AG$2)</f>
        <v>0.56750189412999474</v>
      </c>
      <c r="L91" s="1">
        <f ca="1">L31+NORMINV(RAND(),0,'Total-Smoothed'!$AG$2)</f>
        <v>1.0048882522709817</v>
      </c>
      <c r="M91" s="1">
        <f ca="1">M31+NORMINV(RAND(),0,'Total-Smoothed'!$AG$2)</f>
        <v>0.95106718444151794</v>
      </c>
      <c r="N91" s="1">
        <f ca="1">N31+NORMINV(RAND(),0,'Total-Smoothed'!$AG$2)</f>
        <v>5.6416895075059054E-3</v>
      </c>
      <c r="O91" s="1">
        <f ca="1">O31+NORMINV(RAND(),0,'Total-Smoothed'!$AG$2)</f>
        <v>0.12645499581031183</v>
      </c>
      <c r="P91" s="1">
        <f ca="1">P31+NORMINV(RAND(),0,'Total-Smoothed'!$AG$2)</f>
        <v>0.84213374578808842</v>
      </c>
      <c r="Q91" s="1">
        <f ca="1">Q31+NORMINV(RAND(),0,'Total-Smoothed'!$AG$2)</f>
        <v>4.3744489394996616E-2</v>
      </c>
      <c r="R91" s="1">
        <f ca="1">R31+NORMINV(RAND(),0,'Total-Smoothed'!$AG$2)</f>
        <v>0.19149061120092575</v>
      </c>
      <c r="S91" s="1">
        <f ca="1">S31+NORMINV(RAND(),0,'Total-Smoothed'!$AG$2)</f>
        <v>0.2185005984317292</v>
      </c>
      <c r="T91" s="1">
        <f ca="1">T31+NORMINV(RAND(),0,'Total-Smoothed'!$AG$2)</f>
        <v>2.3627292402644273E-2</v>
      </c>
      <c r="U91" s="1">
        <f ca="1">U31+NORMINV(RAND(),0,'Total-Smoothed'!$AG$2)</f>
        <v>0.93990031538703689</v>
      </c>
      <c r="V91" s="1">
        <f ca="1">V31+NORMINV(RAND(),0,'Total-Smoothed'!$AG$2)</f>
        <v>-5.9402972933230998E-2</v>
      </c>
      <c r="W91" s="1">
        <f ca="1">W31+NORMINV(RAND(),0,'Total-Smoothed'!$AG$2)</f>
        <v>1.0048308056568236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1.0298882461576488</v>
      </c>
      <c r="E92" s="1">
        <f ca="1">E32+NORMINV(RAND(),0,'Total-Smoothed'!$AG$2)</f>
        <v>-4.0406833514644372E-2</v>
      </c>
      <c r="F92" s="1">
        <f ca="1">F32+NORMINV(RAND(),0,'Total-Smoothed'!$AG$2)</f>
        <v>1.0307662543630751</v>
      </c>
      <c r="G92" s="1">
        <f ca="1">G32+NORMINV(RAND(),0,'Total-Smoothed'!$AG$2)</f>
        <v>-3.8408786921233097E-2</v>
      </c>
      <c r="H92" s="1">
        <f ca="1">H32+NORMINV(RAND(),0,'Total-Smoothed'!$AG$2)</f>
        <v>1.0732187053879612</v>
      </c>
      <c r="I92" s="1">
        <f ca="1">I32+NORMINV(RAND(),0,'Total-Smoothed'!$AG$2)</f>
        <v>7.8319028710044536E-2</v>
      </c>
      <c r="J92" s="1">
        <f ca="1">J32+NORMINV(RAND(),0,'Total-Smoothed'!$AG$2)</f>
        <v>0.20633236476620501</v>
      </c>
      <c r="K92" s="1">
        <f ca="1">K32+NORMINV(RAND(),0,'Total-Smoothed'!$AG$2)</f>
        <v>-4.8035004109861473E-2</v>
      </c>
      <c r="L92" s="1">
        <f ca="1">L32+NORMINV(RAND(),0,'Total-Smoothed'!$AG$2)</f>
        <v>-7.3807531159963413E-2</v>
      </c>
      <c r="M92" s="1">
        <f ca="1">M32+NORMINV(RAND(),0,'Total-Smoothed'!$AG$2)</f>
        <v>1.018540908421258</v>
      </c>
      <c r="N92" s="1">
        <f ca="1">N32+NORMINV(RAND(),0,'Total-Smoothed'!$AG$2)</f>
        <v>2.2973203308395237E-2</v>
      </c>
      <c r="O92" s="1">
        <f ca="1">O32+NORMINV(RAND(),0,'Total-Smoothed'!$AG$2)</f>
        <v>7.284018085043463E-2</v>
      </c>
      <c r="P92" s="1">
        <f ca="1">P32+NORMINV(RAND(),0,'Total-Smoothed'!$AG$2)</f>
        <v>1.0672962487817221</v>
      </c>
      <c r="Q92" s="1">
        <f ca="1">Q32+NORMINV(RAND(),0,'Total-Smoothed'!$AG$2)</f>
        <v>0.9968647178441814</v>
      </c>
      <c r="R92" s="1">
        <f ca="1">R32+NORMINV(RAND(),0,'Total-Smoothed'!$AG$2)</f>
        <v>1.8624540166756201E-2</v>
      </c>
      <c r="S92" s="1">
        <f ca="1">S32+NORMINV(RAND(),0,'Total-Smoothed'!$AG$2)</f>
        <v>0.98730580263499734</v>
      </c>
      <c r="T92" s="1">
        <f ca="1">T32+NORMINV(RAND(),0,'Total-Smoothed'!$AG$2)</f>
        <v>-0.16395520344807049</v>
      </c>
      <c r="U92" s="1">
        <f ca="1">U32+NORMINV(RAND(),0,'Total-Smoothed'!$AG$2)</f>
        <v>0.67419140696916025</v>
      </c>
      <c r="V92" s="1">
        <f ca="1">V32+NORMINV(RAND(),0,'Total-Smoothed'!$AG$2)</f>
        <v>0.94708205567041515</v>
      </c>
      <c r="W92" s="1">
        <f ca="1">W32+NORMINV(RAND(),0,'Total-Smoothed'!$AG$2)</f>
        <v>6.2777785970827837E-3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3.9967215430663769E-2</v>
      </c>
      <c r="E93" s="1">
        <f ca="1">E33+NORMINV(RAND(),0,'Total-Smoothed'!$AG$2)</f>
        <v>-0.12089863925618287</v>
      </c>
      <c r="F93" s="1">
        <f ca="1">F33+NORMINV(RAND(),0,'Total-Smoothed'!$AG$2)</f>
        <v>0.78683073060166064</v>
      </c>
      <c r="G93" s="1">
        <f ca="1">G33+NORMINV(RAND(),0,'Total-Smoothed'!$AG$2)</f>
        <v>-5.9981448173768034E-2</v>
      </c>
      <c r="H93" s="1">
        <f ca="1">H33+NORMINV(RAND(),0,'Total-Smoothed'!$AG$2)</f>
        <v>4.1709297869458178E-2</v>
      </c>
      <c r="I93" s="1">
        <f ca="1">I33+NORMINV(RAND(),0,'Total-Smoothed'!$AG$2)</f>
        <v>-5.0450426819318432E-2</v>
      </c>
      <c r="J93" s="1">
        <f ca="1">J33+NORMINV(RAND(),0,'Total-Smoothed'!$AG$2)</f>
        <v>0.19775587341057493</v>
      </c>
      <c r="K93" s="1">
        <f ca="1">K33+NORMINV(RAND(),0,'Total-Smoothed'!$AG$2)</f>
        <v>0.16525374969062348</v>
      </c>
      <c r="L93" s="1">
        <f ca="1">L33+NORMINV(RAND(),0,'Total-Smoothed'!$AG$2)</f>
        <v>1.1010560500290545</v>
      </c>
      <c r="M93" s="1">
        <f ca="1">M33+NORMINV(RAND(),0,'Total-Smoothed'!$AG$2)</f>
        <v>0.10892992645454969</v>
      </c>
      <c r="N93" s="1">
        <f ca="1">N33+NORMINV(RAND(),0,'Total-Smoothed'!$AG$2)</f>
        <v>0.20331031774082214</v>
      </c>
      <c r="O93" s="1">
        <f ca="1">O33+NORMINV(RAND(),0,'Total-Smoothed'!$AG$2)</f>
        <v>5.877688241368445E-2</v>
      </c>
      <c r="P93" s="1">
        <f ca="1">P33+NORMINV(RAND(),0,'Total-Smoothed'!$AG$2)</f>
        <v>0.1649331330744277</v>
      </c>
      <c r="Q93" s="1">
        <f ca="1">Q33+NORMINV(RAND(),0,'Total-Smoothed'!$AG$2)</f>
        <v>0.30815634016417182</v>
      </c>
      <c r="R93" s="1">
        <f ca="1">R33+NORMINV(RAND(),0,'Total-Smoothed'!$AG$2)</f>
        <v>0.42081891085469497</v>
      </c>
      <c r="S93" s="1">
        <f ca="1">S33+NORMINV(RAND(),0,'Total-Smoothed'!$AG$2)</f>
        <v>0.17941044340906703</v>
      </c>
      <c r="T93" s="1">
        <f ca="1">T33+NORMINV(RAND(),0,'Total-Smoothed'!$AG$2)</f>
        <v>-0.14747859140662475</v>
      </c>
      <c r="U93" s="1">
        <f ca="1">U33+NORMINV(RAND(),0,'Total-Smoothed'!$AG$2)</f>
        <v>0.66994163375014182</v>
      </c>
      <c r="V93" s="1">
        <f ca="1">V33+NORMINV(RAND(),0,'Total-Smoothed'!$AG$2)</f>
        <v>6.53940993592909E-2</v>
      </c>
      <c r="W93" s="1">
        <f ca="1">W33+NORMINV(RAND(),0,'Total-Smoothed'!$AG$2)</f>
        <v>0.46328571353397335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-3.4589349246106724E-2</v>
      </c>
      <c r="E94" s="1">
        <f ca="1">E34+NORMINV(RAND(),0,'Total-Smoothed'!$AG$2)</f>
        <v>-7.5304165574634152E-2</v>
      </c>
      <c r="F94" s="1">
        <f ca="1">F34+NORMINV(RAND(),0,'Total-Smoothed'!$AG$2)</f>
        <v>0.26673701356757906</v>
      </c>
      <c r="G94" s="1">
        <f ca="1">G34+NORMINV(RAND(),0,'Total-Smoothed'!$AG$2)</f>
        <v>-7.0934799584059099E-2</v>
      </c>
      <c r="H94" s="1">
        <f ca="1">H34+NORMINV(RAND(),0,'Total-Smoothed'!$AG$2)</f>
        <v>0.97908019683784198</v>
      </c>
      <c r="I94" s="1">
        <f ca="1">I34+NORMINV(RAND(),0,'Total-Smoothed'!$AG$2)</f>
        <v>5.3579528029418517E-2</v>
      </c>
      <c r="J94" s="1">
        <f ca="1">J34+NORMINV(RAND(),0,'Total-Smoothed'!$AG$2)</f>
        <v>-4.3967606000719785E-2</v>
      </c>
      <c r="K94" s="1">
        <f ca="1">K34+NORMINV(RAND(),0,'Total-Smoothed'!$AG$2)</f>
        <v>1.31988216890319E-2</v>
      </c>
      <c r="L94" s="1">
        <f ca="1">L34+NORMINV(RAND(),0,'Total-Smoothed'!$AG$2)</f>
        <v>1.0358883404464714</v>
      </c>
      <c r="M94" s="1">
        <f ca="1">M34+NORMINV(RAND(),0,'Total-Smoothed'!$AG$2)</f>
        <v>0.22972517501819806</v>
      </c>
      <c r="N94" s="1">
        <f ca="1">N34+NORMINV(RAND(),0,'Total-Smoothed'!$AG$2)</f>
        <v>0.20200043246419661</v>
      </c>
      <c r="O94" s="1">
        <f ca="1">O34+NORMINV(RAND(),0,'Total-Smoothed'!$AG$2)</f>
        <v>2.4405425712024701E-2</v>
      </c>
      <c r="P94" s="1">
        <f ca="1">P34+NORMINV(RAND(),0,'Total-Smoothed'!$AG$2)</f>
        <v>0.87405055291216316</v>
      </c>
      <c r="Q94" s="1">
        <f ca="1">Q34+NORMINV(RAND(),0,'Total-Smoothed'!$AG$2)</f>
        <v>8.833224010800822E-2</v>
      </c>
      <c r="R94" s="1">
        <f ca="1">R34+NORMINV(RAND(),0,'Total-Smoothed'!$AG$2)</f>
        <v>-4.9346531200954932E-2</v>
      </c>
      <c r="S94" s="1">
        <f ca="1">S34+NORMINV(RAND(),0,'Total-Smoothed'!$AG$2)</f>
        <v>1.0936652472268587</v>
      </c>
      <c r="T94" s="1">
        <f ca="1">T34+NORMINV(RAND(),0,'Total-Smoothed'!$AG$2)</f>
        <v>8.4036181135508037E-2</v>
      </c>
      <c r="U94" s="1">
        <f ca="1">U34+NORMINV(RAND(),0,'Total-Smoothed'!$AG$2)</f>
        <v>0.96398574542121873</v>
      </c>
      <c r="V94" s="1">
        <f ca="1">V34+NORMINV(RAND(),0,'Total-Smoothed'!$AG$2)</f>
        <v>8.7803273553147029E-2</v>
      </c>
      <c r="W94" s="1">
        <f ca="1">W34+NORMINV(RAND(),0,'Total-Smoothed'!$AG$2)</f>
        <v>-5.383432459294183E-2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0.10540620262313111</v>
      </c>
      <c r="E95" s="1">
        <f ca="1">E35+NORMINV(RAND(),0,'Total-Smoothed'!$AG$2)</f>
        <v>8.5684019354344804E-2</v>
      </c>
      <c r="F95" s="1">
        <f ca="1">F35+NORMINV(RAND(),0,'Total-Smoothed'!$AG$2)</f>
        <v>0.98592009933659575</v>
      </c>
      <c r="G95" s="1">
        <f ca="1">G35+NORMINV(RAND(),0,'Total-Smoothed'!$AG$2)</f>
        <v>0.18326162666816384</v>
      </c>
      <c r="H95" s="1">
        <f ca="1">H35+NORMINV(RAND(),0,'Total-Smoothed'!$AG$2)</f>
        <v>0.88489601590226463</v>
      </c>
      <c r="I95" s="1">
        <f ca="1">I35+NORMINV(RAND(),0,'Total-Smoothed'!$AG$2)</f>
        <v>-5.8533623393010464E-3</v>
      </c>
      <c r="J95" s="1">
        <f ca="1">J35+NORMINV(RAND(),0,'Total-Smoothed'!$AG$2)</f>
        <v>-1.9310596000980104E-2</v>
      </c>
      <c r="K95" s="1">
        <f ca="1">K35+NORMINV(RAND(),0,'Total-Smoothed'!$AG$2)</f>
        <v>-6.0535947663556189E-2</v>
      </c>
      <c r="L95" s="1">
        <f ca="1">L35+NORMINV(RAND(),0,'Total-Smoothed'!$AG$2)</f>
        <v>0.48687385088388602</v>
      </c>
      <c r="M95" s="1">
        <f ca="1">M35+NORMINV(RAND(),0,'Total-Smoothed'!$AG$2)</f>
        <v>0.27283363718210069</v>
      </c>
      <c r="N95" s="1">
        <f ca="1">N35+NORMINV(RAND(),0,'Total-Smoothed'!$AG$2)</f>
        <v>2.5137967885823731E-2</v>
      </c>
      <c r="O95" s="1">
        <f ca="1">O35+NORMINV(RAND(),0,'Total-Smoothed'!$AG$2)</f>
        <v>0.12706537877167831</v>
      </c>
      <c r="P95" s="1">
        <f ca="1">P35+NORMINV(RAND(),0,'Total-Smoothed'!$AG$2)</f>
        <v>0.10386824253274604</v>
      </c>
      <c r="Q95" s="1">
        <f ca="1">Q35+NORMINV(RAND(),0,'Total-Smoothed'!$AG$2)</f>
        <v>0.93042150146983971</v>
      </c>
      <c r="R95" s="1">
        <f ca="1">R35+NORMINV(RAND(),0,'Total-Smoothed'!$AG$2)</f>
        <v>0.77380087756292582</v>
      </c>
      <c r="S95" s="1">
        <f ca="1">S35+NORMINV(RAND(),0,'Total-Smoothed'!$AG$2)</f>
        <v>-0.14657894209836317</v>
      </c>
      <c r="T95" s="1">
        <f ca="1">T35+NORMINV(RAND(),0,'Total-Smoothed'!$AG$2)</f>
        <v>0.14465775171324186</v>
      </c>
      <c r="U95" s="1">
        <f ca="1">U35+NORMINV(RAND(),0,'Total-Smoothed'!$AG$2)</f>
        <v>1.1776162788493194</v>
      </c>
      <c r="V95" s="1">
        <f ca="1">V35+NORMINV(RAND(),0,'Total-Smoothed'!$AG$2)</f>
        <v>5.8458294583925527E-2</v>
      </c>
      <c r="W95" s="1">
        <f ca="1">W35+NORMINV(RAND(),0,'Total-Smoothed'!$AG$2)</f>
        <v>5.2705182333373096E-2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0.19105795544539764</v>
      </c>
      <c r="E96" s="1">
        <f ca="1">E36+NORMINV(RAND(),0,'Total-Smoothed'!$AG$2)</f>
        <v>0.16768793224466305</v>
      </c>
      <c r="F96" s="1">
        <f ca="1">F36+NORMINV(RAND(),0,'Total-Smoothed'!$AG$2)</f>
        <v>0.95376950532839688</v>
      </c>
      <c r="G96" s="1">
        <f ca="1">G36+NORMINV(RAND(),0,'Total-Smoothed'!$AG$2)</f>
        <v>-1.8239061802793194E-2</v>
      </c>
      <c r="H96" s="1">
        <f ca="1">H36+NORMINV(RAND(),0,'Total-Smoothed'!$AG$2)</f>
        <v>0.91301446168930889</v>
      </c>
      <c r="I96" s="1">
        <f ca="1">I36+NORMINV(RAND(),0,'Total-Smoothed'!$AG$2)</f>
        <v>-0.12614328148774437</v>
      </c>
      <c r="J96" s="1">
        <f ca="1">J36+NORMINV(RAND(),0,'Total-Smoothed'!$AG$2)</f>
        <v>-6.7295863489996832E-2</v>
      </c>
      <c r="K96" s="1">
        <f ca="1">K36+NORMINV(RAND(),0,'Total-Smoothed'!$AG$2)</f>
        <v>-0.1375228159421816</v>
      </c>
      <c r="L96" s="1">
        <f ca="1">L36+NORMINV(RAND(),0,'Total-Smoothed'!$AG$2)</f>
        <v>0.92624932411031768</v>
      </c>
      <c r="M96" s="1">
        <f ca="1">M36+NORMINV(RAND(),0,'Total-Smoothed'!$AG$2)</f>
        <v>0.12944575219961815</v>
      </c>
      <c r="N96" s="1">
        <f ca="1">N36+NORMINV(RAND(),0,'Total-Smoothed'!$AG$2)</f>
        <v>0.26256308668206241</v>
      </c>
      <c r="O96" s="1">
        <f ca="1">O36+NORMINV(RAND(),0,'Total-Smoothed'!$AG$2)</f>
        <v>0.21222745428250783</v>
      </c>
      <c r="P96" s="1">
        <f ca="1">P36+NORMINV(RAND(),0,'Total-Smoothed'!$AG$2)</f>
        <v>1.1650575366761318</v>
      </c>
      <c r="Q96" s="1">
        <f ca="1">Q36+NORMINV(RAND(),0,'Total-Smoothed'!$AG$2)</f>
        <v>0.3088297121707696</v>
      </c>
      <c r="R96" s="1">
        <f ca="1">R36+NORMINV(RAND(),0,'Total-Smoothed'!$AG$2)</f>
        <v>0.47096763203547248</v>
      </c>
      <c r="S96" s="1">
        <f ca="1">S36+NORMINV(RAND(),0,'Total-Smoothed'!$AG$2)</f>
        <v>0.8926399794082126</v>
      </c>
      <c r="T96" s="1">
        <f ca="1">T36+NORMINV(RAND(),0,'Total-Smoothed'!$AG$2)</f>
        <v>1.0065254398177605</v>
      </c>
      <c r="U96" s="1">
        <f ca="1">U36+NORMINV(RAND(),0,'Total-Smoothed'!$AG$2)</f>
        <v>0.91862585594544854</v>
      </c>
      <c r="V96" s="1">
        <f ca="1">V36+NORMINV(RAND(),0,'Total-Smoothed'!$AG$2)</f>
        <v>0.12967127723442334</v>
      </c>
      <c r="W96" s="1">
        <f ca="1">W36+NORMINV(RAND(),0,'Total-Smoothed'!$AG$2)</f>
        <v>0.18377383672146325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0.85464506128299123</v>
      </c>
      <c r="E97" s="1">
        <f ca="1">E37+NORMINV(RAND(),0,'Total-Smoothed'!$AG$2)</f>
        <v>0.97186743701673073</v>
      </c>
      <c r="F97" s="1">
        <f ca="1">F37+NORMINV(RAND(),0,'Total-Smoothed'!$AG$2)</f>
        <v>0.948947333104323</v>
      </c>
      <c r="G97" s="1">
        <f ca="1">G37+NORMINV(RAND(),0,'Total-Smoothed'!$AG$2)</f>
        <v>-9.3975781217830498E-2</v>
      </c>
      <c r="H97" s="1">
        <f ca="1">H37+NORMINV(RAND(),0,'Total-Smoothed'!$AG$2)</f>
        <v>0.33258271193442424</v>
      </c>
      <c r="I97" s="1">
        <f ca="1">I37+NORMINV(RAND(),0,'Total-Smoothed'!$AG$2)</f>
        <v>0.11179462454466094</v>
      </c>
      <c r="J97" s="1">
        <f ca="1">J37+NORMINV(RAND(),0,'Total-Smoothed'!$AG$2)</f>
        <v>-3.7970400750645235E-2</v>
      </c>
      <c r="K97" s="1">
        <f ca="1">K37+NORMINV(RAND(),0,'Total-Smoothed'!$AG$2)</f>
        <v>0.29885600855497607</v>
      </c>
      <c r="L97" s="1">
        <f ca="1">L37+NORMINV(RAND(),0,'Total-Smoothed'!$AG$2)</f>
        <v>0.36403190696275434</v>
      </c>
      <c r="M97" s="1">
        <f ca="1">M37+NORMINV(RAND(),0,'Total-Smoothed'!$AG$2)</f>
        <v>0.25798599368654718</v>
      </c>
      <c r="N97" s="1">
        <f ca="1">N37+NORMINV(RAND(),0,'Total-Smoothed'!$AG$2)</f>
        <v>0.67310574160688885</v>
      </c>
      <c r="O97" s="1">
        <f ca="1">O37+NORMINV(RAND(),0,'Total-Smoothed'!$AG$2)</f>
        <v>-9.1713210885853894E-2</v>
      </c>
      <c r="P97" s="1">
        <f ca="1">P37+NORMINV(RAND(),0,'Total-Smoothed'!$AG$2)</f>
        <v>9.6668497003874559E-2</v>
      </c>
      <c r="Q97" s="1">
        <f ca="1">Q37+NORMINV(RAND(),0,'Total-Smoothed'!$AG$2)</f>
        <v>0.55713698360892339</v>
      </c>
      <c r="R97" s="1">
        <f ca="1">R37+NORMINV(RAND(),0,'Total-Smoothed'!$AG$2)</f>
        <v>1.1176317400308193</v>
      </c>
      <c r="S97" s="1">
        <f ca="1">S37+NORMINV(RAND(),0,'Total-Smoothed'!$AG$2)</f>
        <v>1.1918792636301925</v>
      </c>
      <c r="T97" s="1">
        <f ca="1">T37+NORMINV(RAND(),0,'Total-Smoothed'!$AG$2)</f>
        <v>1.0415562684586339</v>
      </c>
      <c r="U97" s="1">
        <f ca="1">U37+NORMINV(RAND(),0,'Total-Smoothed'!$AG$2)</f>
        <v>0.90565627001247617</v>
      </c>
      <c r="V97" s="1">
        <f ca="1">V37+NORMINV(RAND(),0,'Total-Smoothed'!$AG$2)</f>
        <v>1.7742666039249656E-2</v>
      </c>
      <c r="W97" s="1">
        <f ca="1">W37+NORMINV(RAND(),0,'Total-Smoothed'!$AG$2)</f>
        <v>-5.1745512512727868E-2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0.15960806274176104</v>
      </c>
      <c r="E98" s="1">
        <f ca="1">E38+NORMINV(RAND(),0,'Total-Smoothed'!$AG$2)</f>
        <v>0.95578881429388673</v>
      </c>
      <c r="F98" s="1">
        <f ca="1">F38+NORMINV(RAND(),0,'Total-Smoothed'!$AG$2)</f>
        <v>0.85198617404115529</v>
      </c>
      <c r="G98" s="1">
        <f ca="1">G38+NORMINV(RAND(),0,'Total-Smoothed'!$AG$2)</f>
        <v>0.16358081299753938</v>
      </c>
      <c r="H98" s="1">
        <f ca="1">H38+NORMINV(RAND(),0,'Total-Smoothed'!$AG$2)</f>
        <v>-1.6543357744177173E-2</v>
      </c>
      <c r="I98" s="1">
        <f ca="1">I38+NORMINV(RAND(),0,'Total-Smoothed'!$AG$2)</f>
        <v>-2.2995521888001982E-2</v>
      </c>
      <c r="J98" s="1">
        <f ca="1">J38+NORMINV(RAND(),0,'Total-Smoothed'!$AG$2)</f>
        <v>1.041973651424969E-2</v>
      </c>
      <c r="K98" s="1">
        <f ca="1">K38+NORMINV(RAND(),0,'Total-Smoothed'!$AG$2)</f>
        <v>0.48028102987115562</v>
      </c>
      <c r="L98" s="1">
        <f ca="1">L38+NORMINV(RAND(),0,'Total-Smoothed'!$AG$2)</f>
        <v>0.27464855530503124</v>
      </c>
      <c r="M98" s="1">
        <f ca="1">M38+NORMINV(RAND(),0,'Total-Smoothed'!$AG$2)</f>
        <v>0.34539848444921417</v>
      </c>
      <c r="N98" s="1">
        <f ca="1">N38+NORMINV(RAND(),0,'Total-Smoothed'!$AG$2)</f>
        <v>0.51525687394318109</v>
      </c>
      <c r="O98" s="1">
        <f ca="1">O38+NORMINV(RAND(),0,'Total-Smoothed'!$AG$2)</f>
        <v>-6.1487816879016166E-2</v>
      </c>
      <c r="P98" s="1">
        <f ca="1">P38+NORMINV(RAND(),0,'Total-Smoothed'!$AG$2)</f>
        <v>4.6655947445483424E-2</v>
      </c>
      <c r="Q98" s="1">
        <f ca="1">Q38+NORMINV(RAND(),0,'Total-Smoothed'!$AG$2)</f>
        <v>0.74357461970783723</v>
      </c>
      <c r="R98" s="1">
        <f ca="1">R38+NORMINV(RAND(),0,'Total-Smoothed'!$AG$2)</f>
        <v>0.89569757405488348</v>
      </c>
      <c r="S98" s="1">
        <f ca="1">S38+NORMINV(RAND(),0,'Total-Smoothed'!$AG$2)</f>
        <v>0.195271135253968</v>
      </c>
      <c r="T98" s="1">
        <f ca="1">T38+NORMINV(RAND(),0,'Total-Smoothed'!$AG$2)</f>
        <v>0.87438365286396658</v>
      </c>
      <c r="U98" s="1">
        <f ca="1">U38+NORMINV(RAND(),0,'Total-Smoothed'!$AG$2)</f>
        <v>0.8205721311847689</v>
      </c>
      <c r="V98" s="1">
        <f ca="1">V38+NORMINV(RAND(),0,'Total-Smoothed'!$AG$2)</f>
        <v>-5.1169848778042412E-2</v>
      </c>
      <c r="W98" s="1">
        <f ca="1">W38+NORMINV(RAND(),0,'Total-Smoothed'!$AG$2)</f>
        <v>0.20438921144668259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1.1866098827567488</v>
      </c>
      <c r="E99" s="1">
        <f ca="1">E39+NORMINV(RAND(),0,'Total-Smoothed'!$AG$2)</f>
        <v>0.85417247619493231</v>
      </c>
      <c r="F99" s="1">
        <f ca="1">F39+NORMINV(RAND(),0,'Total-Smoothed'!$AG$2)</f>
        <v>0.9849944420491521</v>
      </c>
      <c r="G99" s="1">
        <f ca="1">G39+NORMINV(RAND(),0,'Total-Smoothed'!$AG$2)</f>
        <v>-1.5609561460626989E-2</v>
      </c>
      <c r="H99" s="1">
        <f ca="1">H39+NORMINV(RAND(),0,'Total-Smoothed'!$AG$2)</f>
        <v>0.54945675215257817</v>
      </c>
      <c r="I99" s="1">
        <f ca="1">I39+NORMINV(RAND(),0,'Total-Smoothed'!$AG$2)</f>
        <v>-5.9939467895898338E-2</v>
      </c>
      <c r="J99" s="1">
        <f ca="1">J39+NORMINV(RAND(),0,'Total-Smoothed'!$AG$2)</f>
        <v>0.1708421156055146</v>
      </c>
      <c r="K99" s="1">
        <f ca="1">K39+NORMINV(RAND(),0,'Total-Smoothed'!$AG$2)</f>
        <v>0.89974512598515644</v>
      </c>
      <c r="L99" s="1">
        <f ca="1">L39+NORMINV(RAND(),0,'Total-Smoothed'!$AG$2)</f>
        <v>0.88340203448510191</v>
      </c>
      <c r="M99" s="1">
        <f ca="1">M39+NORMINV(RAND(),0,'Total-Smoothed'!$AG$2)</f>
        <v>0.99607943472498084</v>
      </c>
      <c r="N99" s="1">
        <f ca="1">N39+NORMINV(RAND(),0,'Total-Smoothed'!$AG$2)</f>
        <v>1.0493207648739939</v>
      </c>
      <c r="O99" s="1">
        <f ca="1">O39+NORMINV(RAND(),0,'Total-Smoothed'!$AG$2)</f>
        <v>4.4714118277194889E-2</v>
      </c>
      <c r="P99" s="1">
        <f ca="1">P39+NORMINV(RAND(),0,'Total-Smoothed'!$AG$2)</f>
        <v>0.89935801637503077</v>
      </c>
      <c r="Q99" s="1">
        <f ca="1">Q39+NORMINV(RAND(),0,'Total-Smoothed'!$AG$2)</f>
        <v>2.8429594490363988E-2</v>
      </c>
      <c r="R99" s="1">
        <f ca="1">R39+NORMINV(RAND(),0,'Total-Smoothed'!$AG$2)</f>
        <v>0.19788780624215027</v>
      </c>
      <c r="S99" s="1">
        <f ca="1">S39+NORMINV(RAND(),0,'Total-Smoothed'!$AG$2)</f>
        <v>0.93731492417170581</v>
      </c>
      <c r="T99" s="1">
        <f ca="1">T39+NORMINV(RAND(),0,'Total-Smoothed'!$AG$2)</f>
        <v>1.0228782137651944</v>
      </c>
      <c r="U99" s="1">
        <f ca="1">U39+NORMINV(RAND(),0,'Total-Smoothed'!$AG$2)</f>
        <v>0.74939796954780014</v>
      </c>
      <c r="V99" s="1">
        <f ca="1">V39+NORMINV(RAND(),0,'Total-Smoothed'!$AG$2)</f>
        <v>1.0645253552079781</v>
      </c>
      <c r="W99" s="1">
        <f ca="1">W39+NORMINV(RAND(),0,'Total-Smoothed'!$AG$2)</f>
        <v>0.94426186493224384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2.8533512199561444E-2</v>
      </c>
      <c r="E100" s="1">
        <f ca="1">E40+NORMINV(RAND(),0,'Total-Smoothed'!$AG$2)</f>
        <v>-0.18720245169503477</v>
      </c>
      <c r="F100" s="1">
        <f ca="1">F40+NORMINV(RAND(),0,'Total-Smoothed'!$AG$2)</f>
        <v>8.9946801674946383E-2</v>
      </c>
      <c r="G100" s="1">
        <f ca="1">G40+NORMINV(RAND(),0,'Total-Smoothed'!$AG$2)</f>
        <v>-6.5288122233328374E-2</v>
      </c>
      <c r="H100" s="1">
        <f ca="1">H40+NORMINV(RAND(),0,'Total-Smoothed'!$AG$2)</f>
        <v>0.2202011510423367</v>
      </c>
      <c r="I100" s="1">
        <f ca="1">I40+NORMINV(RAND(),0,'Total-Smoothed'!$AG$2)</f>
        <v>6.3108264624600188E-2</v>
      </c>
      <c r="J100" s="1">
        <f ca="1">J40+NORMINV(RAND(),0,'Total-Smoothed'!$AG$2)</f>
        <v>-0.10060703685825692</v>
      </c>
      <c r="K100" s="1">
        <f ca="1">K40+NORMINV(RAND(),0,'Total-Smoothed'!$AG$2)</f>
        <v>0.20905531403426655</v>
      </c>
      <c r="L100" s="1">
        <f ca="1">L40+NORMINV(RAND(),0,'Total-Smoothed'!$AG$2)</f>
        <v>0.98888543127094675</v>
      </c>
      <c r="M100" s="1">
        <f ca="1">M40+NORMINV(RAND(),0,'Total-Smoothed'!$AG$2)</f>
        <v>7.3430842892371812E-2</v>
      </c>
      <c r="N100" s="1">
        <f ca="1">N40+NORMINV(RAND(),0,'Total-Smoothed'!$AG$2)</f>
        <v>1.0494081626231502</v>
      </c>
      <c r="O100" s="1">
        <f ca="1">O40+NORMINV(RAND(),0,'Total-Smoothed'!$AG$2)</f>
        <v>-0.17669637801074262</v>
      </c>
      <c r="P100" s="1">
        <f ca="1">P40+NORMINV(RAND(),0,'Total-Smoothed'!$AG$2)</f>
        <v>0.83134137493313953</v>
      </c>
      <c r="Q100" s="1">
        <f ca="1">Q40+NORMINV(RAND(),0,'Total-Smoothed'!$AG$2)</f>
        <v>0.96203550825485717</v>
      </c>
      <c r="R100" s="1">
        <f ca="1">R40+NORMINV(RAND(),0,'Total-Smoothed'!$AG$2)</f>
        <v>0.12751487759169317</v>
      </c>
      <c r="S100" s="1">
        <f ca="1">S40+NORMINV(RAND(),0,'Total-Smoothed'!$AG$2)</f>
        <v>0.80717621155445562</v>
      </c>
      <c r="T100" s="1">
        <f ca="1">T40+NORMINV(RAND(),0,'Total-Smoothed'!$AG$2)</f>
        <v>0.9294998944251166</v>
      </c>
      <c r="U100" s="1">
        <f ca="1">U40+NORMINV(RAND(),0,'Total-Smoothed'!$AG$2)</f>
        <v>3.9105360311146295E-2</v>
      </c>
      <c r="V100" s="1">
        <f ca="1">V40+NORMINV(RAND(),0,'Total-Smoothed'!$AG$2)</f>
        <v>0.95250157701096039</v>
      </c>
      <c r="W100" s="1">
        <f ca="1">W40+NORMINV(RAND(),0,'Total-Smoothed'!$AG$2)</f>
        <v>0.87381756724142079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0.29027274904133737</v>
      </c>
      <c r="E101" s="1">
        <f ca="1">E41+NORMINV(RAND(),0,'Total-Smoothed'!$AG$2)</f>
        <v>0.81962831159469296</v>
      </c>
      <c r="F101" s="1">
        <f ca="1">F41+NORMINV(RAND(),0,'Total-Smoothed'!$AG$2)</f>
        <v>4.8119816273643964E-2</v>
      </c>
      <c r="G101" s="1">
        <f ca="1">G41+NORMINV(RAND(),0,'Total-Smoothed'!$AG$2)</f>
        <v>7.574109390540118E-2</v>
      </c>
      <c r="H101" s="1">
        <f ca="1">H41+NORMINV(RAND(),0,'Total-Smoothed'!$AG$2)</f>
        <v>0.20157142442673881</v>
      </c>
      <c r="I101" s="1">
        <f ca="1">I41+NORMINV(RAND(),0,'Total-Smoothed'!$AG$2)</f>
        <v>1.552182944115842E-2</v>
      </c>
      <c r="J101" s="1">
        <f ca="1">J41+NORMINV(RAND(),0,'Total-Smoothed'!$AG$2)</f>
        <v>-6.4093429118217013E-2</v>
      </c>
      <c r="K101" s="1">
        <f ca="1">K41+NORMINV(RAND(),0,'Total-Smoothed'!$AG$2)</f>
        <v>0.3036282897456915</v>
      </c>
      <c r="L101" s="1">
        <f ca="1">L41+NORMINV(RAND(),0,'Total-Smoothed'!$AG$2)</f>
        <v>-6.1924486283749441E-2</v>
      </c>
      <c r="M101" s="1">
        <f ca="1">M41+NORMINV(RAND(),0,'Total-Smoothed'!$AG$2)</f>
        <v>6.0590406657925283E-2</v>
      </c>
      <c r="N101" s="1">
        <f ca="1">N41+NORMINV(RAND(),0,'Total-Smoothed'!$AG$2)</f>
        <v>0.67241171927074006</v>
      </c>
      <c r="O101" s="1">
        <f ca="1">O41+NORMINV(RAND(),0,'Total-Smoothed'!$AG$2)</f>
        <v>-1.1826546131278169E-2</v>
      </c>
      <c r="P101" s="1">
        <f ca="1">P41+NORMINV(RAND(),0,'Total-Smoothed'!$AG$2)</f>
        <v>7.5523419110855972E-2</v>
      </c>
      <c r="Q101" s="1">
        <f ca="1">Q41+NORMINV(RAND(),0,'Total-Smoothed'!$AG$2)</f>
        <v>0.7842626565726375</v>
      </c>
      <c r="R101" s="1">
        <f ca="1">R41+NORMINV(RAND(),0,'Total-Smoothed'!$AG$2)</f>
        <v>0.92359301595527166</v>
      </c>
      <c r="S101" s="1">
        <f ca="1">S41+NORMINV(RAND(),0,'Total-Smoothed'!$AG$2)</f>
        <v>-1.4718248362143749E-2</v>
      </c>
      <c r="T101" s="1">
        <f ca="1">T41+NORMINV(RAND(),0,'Total-Smoothed'!$AG$2)</f>
        <v>0.80554029498321167</v>
      </c>
      <c r="U101" s="1">
        <f ca="1">U41+NORMINV(RAND(),0,'Total-Smoothed'!$AG$2)</f>
        <v>0.90647247380241336</v>
      </c>
      <c r="V101" s="1">
        <f ca="1">V41+NORMINV(RAND(),0,'Total-Smoothed'!$AG$2)</f>
        <v>8.2718749646962339E-2</v>
      </c>
      <c r="W101" s="1">
        <f ca="1">W41+NORMINV(RAND(),0,'Total-Smoothed'!$AG$2)</f>
        <v>5.0262721788522688E-2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7.5262017013942667E-2</v>
      </c>
      <c r="E102" s="1">
        <f ca="1">E42+NORMINV(RAND(),0,'Total-Smoothed'!$AG$2)</f>
        <v>0.9482003208101577</v>
      </c>
      <c r="F102" s="1">
        <f ca="1">F42+NORMINV(RAND(),0,'Total-Smoothed'!$AG$2)</f>
        <v>1.0812700919313734</v>
      </c>
      <c r="G102" s="1">
        <f ca="1">G42+NORMINV(RAND(),0,'Total-Smoothed'!$AG$2)</f>
        <v>5.1728087433700172E-2</v>
      </c>
      <c r="H102" s="1">
        <f ca="1">H42+NORMINV(RAND(),0,'Total-Smoothed'!$AG$2)</f>
        <v>1.0281686669173697</v>
      </c>
      <c r="I102" s="1">
        <f ca="1">I42+NORMINV(RAND(),0,'Total-Smoothed'!$AG$2)</f>
        <v>-4.4157394165057137E-3</v>
      </c>
      <c r="J102" s="1">
        <f ca="1">J42+NORMINV(RAND(),0,'Total-Smoothed'!$AG$2)</f>
        <v>7.4412349251643639E-2</v>
      </c>
      <c r="K102" s="1">
        <f ca="1">K42+NORMINV(RAND(),0,'Total-Smoothed'!$AG$2)</f>
        <v>2.5534438884567696E-2</v>
      </c>
      <c r="L102" s="1">
        <f ca="1">L42+NORMINV(RAND(),0,'Total-Smoothed'!$AG$2)</f>
        <v>1.07181234849472</v>
      </c>
      <c r="M102" s="1">
        <f ca="1">M42+NORMINV(RAND(),0,'Total-Smoothed'!$AG$2)</f>
        <v>0.91828280298806875</v>
      </c>
      <c r="N102" s="1">
        <f ca="1">N42+NORMINV(RAND(),0,'Total-Smoothed'!$AG$2)</f>
        <v>0.13067954141754171</v>
      </c>
      <c r="O102" s="1">
        <f ca="1">O42+NORMINV(RAND(),0,'Total-Smoothed'!$AG$2)</f>
        <v>-3.9279055973062291E-2</v>
      </c>
      <c r="P102" s="1">
        <f ca="1">P42+NORMINV(RAND(),0,'Total-Smoothed'!$AG$2)</f>
        <v>0.68408640434966117</v>
      </c>
      <c r="Q102" s="1">
        <f ca="1">Q42+NORMINV(RAND(),0,'Total-Smoothed'!$AG$2)</f>
        <v>0.17635317325454045</v>
      </c>
      <c r="R102" s="1">
        <f ca="1">R42+NORMINV(RAND(),0,'Total-Smoothed'!$AG$2)</f>
        <v>0.98434200849508513</v>
      </c>
      <c r="S102" s="1">
        <f ca="1">S42+NORMINV(RAND(),0,'Total-Smoothed'!$AG$2)</f>
        <v>0.11583768454638264</v>
      </c>
      <c r="T102" s="1">
        <f ca="1">T42+NORMINV(RAND(),0,'Total-Smoothed'!$AG$2)</f>
        <v>0.36002410834950033</v>
      </c>
      <c r="U102" s="1">
        <f ca="1">U42+NORMINV(RAND(),0,'Total-Smoothed'!$AG$2)</f>
        <v>0.92093870554868074</v>
      </c>
      <c r="V102" s="1">
        <f ca="1">V42+NORMINV(RAND(),0,'Total-Smoothed'!$AG$2)</f>
        <v>4.9854280669952532E-2</v>
      </c>
      <c r="W102" s="1">
        <f ca="1">W42+NORMINV(RAND(),0,'Total-Smoothed'!$AG$2)</f>
        <v>0.23612967728451684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-7.7877465324862838E-2</v>
      </c>
      <c r="E103" s="1">
        <f ca="1">E43+NORMINV(RAND(),0,'Total-Smoothed'!$AG$2)</f>
        <v>2.4324253833803666E-2</v>
      </c>
      <c r="F103" s="1">
        <f ca="1">F43+NORMINV(RAND(),0,'Total-Smoothed'!$AG$2)</f>
        <v>0.11079136104458248</v>
      </c>
      <c r="G103" s="1">
        <f ca="1">G43+NORMINV(RAND(),0,'Total-Smoothed'!$AG$2)</f>
        <v>8.9717381204401925E-2</v>
      </c>
      <c r="H103" s="1">
        <f ca="1">H43+NORMINV(RAND(),0,'Total-Smoothed'!$AG$2)</f>
        <v>0.92106393133219344</v>
      </c>
      <c r="I103" s="1">
        <f ca="1">I43+NORMINV(RAND(),0,'Total-Smoothed'!$AG$2)</f>
        <v>0.19733039962519439</v>
      </c>
      <c r="J103" s="1">
        <f ca="1">J43+NORMINV(RAND(),0,'Total-Smoothed'!$AG$2)</f>
        <v>0.11182399765353171</v>
      </c>
      <c r="K103" s="1">
        <f ca="1">K43+NORMINV(RAND(),0,'Total-Smoothed'!$AG$2)</f>
        <v>0.12262137796695773</v>
      </c>
      <c r="L103" s="1">
        <f ca="1">L43+NORMINV(RAND(),0,'Total-Smoothed'!$AG$2)</f>
        <v>0.16115484352066689</v>
      </c>
      <c r="M103" s="1">
        <f ca="1">M43+NORMINV(RAND(),0,'Total-Smoothed'!$AG$2)</f>
        <v>-0.10297900509878552</v>
      </c>
      <c r="N103" s="1">
        <f ca="1">N43+NORMINV(RAND(),0,'Total-Smoothed'!$AG$2)</f>
        <v>0.11466775455114188</v>
      </c>
      <c r="O103" s="1">
        <f ca="1">O43+NORMINV(RAND(),0,'Total-Smoothed'!$AG$2)</f>
        <v>-1.8025755809963753E-2</v>
      </c>
      <c r="P103" s="1">
        <f ca="1">P43+NORMINV(RAND(),0,'Total-Smoothed'!$AG$2)</f>
        <v>0.91254905157088551</v>
      </c>
      <c r="Q103" s="1">
        <f ca="1">Q43+NORMINV(RAND(),0,'Total-Smoothed'!$AG$2)</f>
        <v>0.91370756717098334</v>
      </c>
      <c r="R103" s="1">
        <f ca="1">R43+NORMINV(RAND(),0,'Total-Smoothed'!$AG$2)</f>
        <v>0.67362285693698098</v>
      </c>
      <c r="S103" s="1">
        <f ca="1">S43+NORMINV(RAND(),0,'Total-Smoothed'!$AG$2)</f>
        <v>5.9747460447827236E-2</v>
      </c>
      <c r="T103" s="1">
        <f ca="1">T43+NORMINV(RAND(),0,'Total-Smoothed'!$AG$2)</f>
        <v>-6.6690812210401407E-2</v>
      </c>
      <c r="U103" s="1">
        <f ca="1">U43+NORMINV(RAND(),0,'Total-Smoothed'!$AG$2)</f>
        <v>0.70823116380066997</v>
      </c>
      <c r="V103" s="1">
        <f ca="1">V43+NORMINV(RAND(),0,'Total-Smoothed'!$AG$2)</f>
        <v>0.21869516956461874</v>
      </c>
      <c r="W103" s="1">
        <f ca="1">W43+NORMINV(RAND(),0,'Total-Smoothed'!$AG$2)</f>
        <v>0.62856266362340041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0.56092489052644101</v>
      </c>
      <c r="E104" s="1">
        <f ca="1">E44+NORMINV(RAND(),0,'Total-Smoothed'!$AG$2)</f>
        <v>-0.12162846370362901</v>
      </c>
      <c r="F104" s="1">
        <f ca="1">F44+NORMINV(RAND(),0,'Total-Smoothed'!$AG$2)</f>
        <v>-0.11828347575515252</v>
      </c>
      <c r="G104" s="1">
        <f ca="1">G44+NORMINV(RAND(),0,'Total-Smoothed'!$AG$2)</f>
        <v>-2.5175146087954292E-2</v>
      </c>
      <c r="H104" s="1">
        <f ca="1">H44+NORMINV(RAND(),0,'Total-Smoothed'!$AG$2)</f>
        <v>0.63291535757277451</v>
      </c>
      <c r="I104" s="1">
        <f ca="1">I44+NORMINV(RAND(),0,'Total-Smoothed'!$AG$2)</f>
        <v>0.18668220593824497</v>
      </c>
      <c r="J104" s="1">
        <f ca="1">J44+NORMINV(RAND(),0,'Total-Smoothed'!$AG$2)</f>
        <v>-4.7567449381604371E-2</v>
      </c>
      <c r="K104" s="1">
        <f ca="1">K44+NORMINV(RAND(),0,'Total-Smoothed'!$AG$2)</f>
        <v>7.8846866179436786E-2</v>
      </c>
      <c r="L104" s="1">
        <f ca="1">L44+NORMINV(RAND(),0,'Total-Smoothed'!$AG$2)</f>
        <v>5.1791087497190053E-2</v>
      </c>
      <c r="M104" s="1">
        <f ca="1">M44+NORMINV(RAND(),0,'Total-Smoothed'!$AG$2)</f>
        <v>-3.6046103858587079E-2</v>
      </c>
      <c r="N104" s="1">
        <f ca="1">N44+NORMINV(RAND(),0,'Total-Smoothed'!$AG$2)</f>
        <v>0.831289387605464</v>
      </c>
      <c r="O104" s="1">
        <f ca="1">O44+NORMINV(RAND(),0,'Total-Smoothed'!$AG$2)</f>
        <v>3.6775657396747541E-2</v>
      </c>
      <c r="P104" s="1">
        <f ca="1">P44+NORMINV(RAND(),0,'Total-Smoothed'!$AG$2)</f>
        <v>0.9212727466487266</v>
      </c>
      <c r="Q104" s="1">
        <f ca="1">Q44+NORMINV(RAND(),0,'Total-Smoothed'!$AG$2)</f>
        <v>1.1225839253483749</v>
      </c>
      <c r="R104" s="1">
        <f ca="1">R44+NORMINV(RAND(),0,'Total-Smoothed'!$AG$2)</f>
        <v>9.3819411886652257E-2</v>
      </c>
      <c r="S104" s="1">
        <f ca="1">S44+NORMINV(RAND(),0,'Total-Smoothed'!$AG$2)</f>
        <v>0.38124618653657405</v>
      </c>
      <c r="T104" s="1">
        <f ca="1">T44+NORMINV(RAND(),0,'Total-Smoothed'!$AG$2)</f>
        <v>4.7155394114343357E-4</v>
      </c>
      <c r="U104" s="1">
        <f ca="1">U44+NORMINV(RAND(),0,'Total-Smoothed'!$AG$2)</f>
        <v>0.17431447726646554</v>
      </c>
      <c r="V104" s="1">
        <f ca="1">V44+NORMINV(RAND(),0,'Total-Smoothed'!$AG$2)</f>
        <v>1.0747670661612811</v>
      </c>
      <c r="W104" s="1">
        <f ca="1">W44+NORMINV(RAND(),0,'Total-Smoothed'!$AG$2)</f>
        <v>0.41048297727774541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6.934892779335311E-2</v>
      </c>
      <c r="E105" s="1">
        <f ca="1">E45+NORMINV(RAND(),0,'Total-Smoothed'!$AG$2)</f>
        <v>2.8952963136681664E-4</v>
      </c>
      <c r="F105" s="1">
        <f ca="1">F45+NORMINV(RAND(),0,'Total-Smoothed'!$AG$2)</f>
        <v>1.1789727904153267</v>
      </c>
      <c r="G105" s="1">
        <f ca="1">G45+NORMINV(RAND(),0,'Total-Smoothed'!$AG$2)</f>
        <v>3.785141912136071E-2</v>
      </c>
      <c r="H105" s="1">
        <f ca="1">H45+NORMINV(RAND(),0,'Total-Smoothed'!$AG$2)</f>
        <v>0.8359696064405121</v>
      </c>
      <c r="I105" s="1">
        <f ca="1">I45+NORMINV(RAND(),0,'Total-Smoothed'!$AG$2)</f>
        <v>5.7512525264157163E-2</v>
      </c>
      <c r="J105" s="1">
        <f ca="1">J45+NORMINV(RAND(),0,'Total-Smoothed'!$AG$2)</f>
        <v>-3.6474579678309201E-2</v>
      </c>
      <c r="K105" s="1">
        <f ca="1">K45+NORMINV(RAND(),0,'Total-Smoothed'!$AG$2)</f>
        <v>3.0419000441306219E-2</v>
      </c>
      <c r="L105" s="1">
        <f ca="1">L45+NORMINV(RAND(),0,'Total-Smoothed'!$AG$2)</f>
        <v>0.96580761411977567</v>
      </c>
      <c r="M105" s="1">
        <f ca="1">M45+NORMINV(RAND(),0,'Total-Smoothed'!$AG$2)</f>
        <v>-3.4525929323434498E-2</v>
      </c>
      <c r="N105" s="1">
        <f ca="1">N45+NORMINV(RAND(),0,'Total-Smoothed'!$AG$2)</f>
        <v>0.20675110048700435</v>
      </c>
      <c r="O105" s="1">
        <f ca="1">O45+NORMINV(RAND(),0,'Total-Smoothed'!$AG$2)</f>
        <v>0.11628933673423536</v>
      </c>
      <c r="P105" s="1">
        <f ca="1">P45+NORMINV(RAND(),0,'Total-Smoothed'!$AG$2)</f>
        <v>0.96520409165390608</v>
      </c>
      <c r="Q105" s="1">
        <f ca="1">Q45+NORMINV(RAND(),0,'Total-Smoothed'!$AG$2)</f>
        <v>0.88102253734785252</v>
      </c>
      <c r="R105" s="1">
        <f ca="1">R45+NORMINV(RAND(),0,'Total-Smoothed'!$AG$2)</f>
        <v>0.13753893125669198</v>
      </c>
      <c r="S105" s="1">
        <f ca="1">S45+NORMINV(RAND(),0,'Total-Smoothed'!$AG$2)</f>
        <v>0.12614623043389245</v>
      </c>
      <c r="T105" s="1">
        <f ca="1">T45+NORMINV(RAND(),0,'Total-Smoothed'!$AG$2)</f>
        <v>0.1949885122618068</v>
      </c>
      <c r="U105" s="1">
        <f ca="1">U45+NORMINV(RAND(),0,'Total-Smoothed'!$AG$2)</f>
        <v>0.39380767021916097</v>
      </c>
      <c r="V105" s="1">
        <f ca="1">V45+NORMINV(RAND(),0,'Total-Smoothed'!$AG$2)</f>
        <v>-6.1007676834948565E-2</v>
      </c>
      <c r="W105" s="1">
        <f ca="1">W45+NORMINV(RAND(),0,'Total-Smoothed'!$AG$2)</f>
        <v>0.28405386125131954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0.964391596745796</v>
      </c>
      <c r="E106" s="1">
        <f ca="1">E46+NORMINV(RAND(),0,'Total-Smoothed'!$AG$2)</f>
        <v>6.350308818489081E-2</v>
      </c>
      <c r="F106" s="1">
        <f ca="1">F46+NORMINV(RAND(),0,'Total-Smoothed'!$AG$2)</f>
        <v>1.1124287070539267</v>
      </c>
      <c r="G106" s="1">
        <f ca="1">G46+NORMINV(RAND(),0,'Total-Smoothed'!$AG$2)</f>
        <v>-7.7886349387130516E-2</v>
      </c>
      <c r="H106" s="1">
        <f ca="1">H46+NORMINV(RAND(),0,'Total-Smoothed'!$AG$2)</f>
        <v>0.36629327587759114</v>
      </c>
      <c r="I106" s="1">
        <f ca="1">I46+NORMINV(RAND(),0,'Total-Smoothed'!$AG$2)</f>
        <v>0.13565148388354983</v>
      </c>
      <c r="J106" s="1">
        <f ca="1">J46+NORMINV(RAND(),0,'Total-Smoothed'!$AG$2)</f>
        <v>-0.15973417222581954</v>
      </c>
      <c r="K106" s="1">
        <f ca="1">K46+NORMINV(RAND(),0,'Total-Smoothed'!$AG$2)</f>
        <v>0.24899287291266148</v>
      </c>
      <c r="L106" s="1">
        <f ca="1">L46+NORMINV(RAND(),0,'Total-Smoothed'!$AG$2)</f>
        <v>0.33312851024130419</v>
      </c>
      <c r="M106" s="1">
        <f ca="1">M46+NORMINV(RAND(),0,'Total-Smoothed'!$AG$2)</f>
        <v>7.1023257834356632E-2</v>
      </c>
      <c r="N106" s="1">
        <f ca="1">N46+NORMINV(RAND(),0,'Total-Smoothed'!$AG$2)</f>
        <v>0.80963936916161838</v>
      </c>
      <c r="O106" s="1">
        <f ca="1">O46+NORMINV(RAND(),0,'Total-Smoothed'!$AG$2)</f>
        <v>0.10694290466888483</v>
      </c>
      <c r="P106" s="1">
        <f ca="1">P46+NORMINV(RAND(),0,'Total-Smoothed'!$AG$2)</f>
        <v>0.93465623657732044</v>
      </c>
      <c r="Q106" s="1">
        <f ca="1">Q46+NORMINV(RAND(),0,'Total-Smoothed'!$AG$2)</f>
        <v>0.94526722456422718</v>
      </c>
      <c r="R106" s="1">
        <f ca="1">R46+NORMINV(RAND(),0,'Total-Smoothed'!$AG$2)</f>
        <v>3.4864435838807745E-2</v>
      </c>
      <c r="S106" s="1">
        <f ca="1">S46+NORMINV(RAND(),0,'Total-Smoothed'!$AG$2)</f>
        <v>0.74116855407621107</v>
      </c>
      <c r="T106" s="1">
        <f ca="1">T46+NORMINV(RAND(),0,'Total-Smoothed'!$AG$2)</f>
        <v>0.74999906629166213</v>
      </c>
      <c r="U106" s="1">
        <f ca="1">U46+NORMINV(RAND(),0,'Total-Smoothed'!$AG$2)</f>
        <v>0.20829956254794196</v>
      </c>
      <c r="V106" s="1">
        <f ca="1">V46+NORMINV(RAND(),0,'Total-Smoothed'!$AG$2)</f>
        <v>1.063847067951426</v>
      </c>
      <c r="W106" s="1">
        <f ca="1">W46+NORMINV(RAND(),0,'Total-Smoothed'!$AG$2)</f>
        <v>8.4196986468351581E-2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0.7275917405883896</v>
      </c>
      <c r="E107" s="1">
        <f ca="1">E47+NORMINV(RAND(),0,'Total-Smoothed'!$AG$2)</f>
        <v>6.3939872694582511E-2</v>
      </c>
      <c r="F107" s="1">
        <f ca="1">F47+NORMINV(RAND(),0,'Total-Smoothed'!$AG$2)</f>
        <v>-4.939722803842557E-2</v>
      </c>
      <c r="G107" s="1">
        <f ca="1">G47+NORMINV(RAND(),0,'Total-Smoothed'!$AG$2)</f>
        <v>-2.4199087264717187E-2</v>
      </c>
      <c r="H107" s="1">
        <f ca="1">H47+NORMINV(RAND(),0,'Total-Smoothed'!$AG$2)</f>
        <v>0.47557572531067038</v>
      </c>
      <c r="I107" s="1">
        <f ca="1">I47+NORMINV(RAND(),0,'Total-Smoothed'!$AG$2)</f>
        <v>5.4891922842753474E-2</v>
      </c>
      <c r="J107" s="1">
        <f ca="1">J47+NORMINV(RAND(),0,'Total-Smoothed'!$AG$2)</f>
        <v>0.1470764964182574</v>
      </c>
      <c r="K107" s="1">
        <f ca="1">K47+NORMINV(RAND(),0,'Total-Smoothed'!$AG$2)</f>
        <v>0.99091565541030813</v>
      </c>
      <c r="L107" s="1">
        <f ca="1">L47+NORMINV(RAND(),0,'Total-Smoothed'!$AG$2)</f>
        <v>-3.3147831407316905E-2</v>
      </c>
      <c r="M107" s="1">
        <f ca="1">M47+NORMINV(RAND(),0,'Total-Smoothed'!$AG$2)</f>
        <v>1.6817474310335506E-2</v>
      </c>
      <c r="N107" s="1">
        <f ca="1">N47+NORMINV(RAND(),0,'Total-Smoothed'!$AG$2)</f>
        <v>0.76995960884926096</v>
      </c>
      <c r="O107" s="1">
        <f ca="1">O47+NORMINV(RAND(),0,'Total-Smoothed'!$AG$2)</f>
        <v>0.12292500944610241</v>
      </c>
      <c r="P107" s="1">
        <f ca="1">P47+NORMINV(RAND(),0,'Total-Smoothed'!$AG$2)</f>
        <v>0.30489891635992661</v>
      </c>
      <c r="Q107" s="1">
        <f ca="1">Q47+NORMINV(RAND(),0,'Total-Smoothed'!$AG$2)</f>
        <v>0.90025078023585603</v>
      </c>
      <c r="R107" s="1">
        <f ca="1">R47+NORMINV(RAND(),0,'Total-Smoothed'!$AG$2)</f>
        <v>0.92004545609093158</v>
      </c>
      <c r="S107" s="1">
        <f ca="1">S47+NORMINV(RAND(),0,'Total-Smoothed'!$AG$2)</f>
        <v>0.83848744418591381</v>
      </c>
      <c r="T107" s="1">
        <f ca="1">T47+NORMINV(RAND(),0,'Total-Smoothed'!$AG$2)</f>
        <v>0.8934346404106196</v>
      </c>
      <c r="U107" s="1">
        <f ca="1">U47+NORMINV(RAND(),0,'Total-Smoothed'!$AG$2)</f>
        <v>0.53670479779696034</v>
      </c>
      <c r="V107" s="1">
        <f ca="1">V47+NORMINV(RAND(),0,'Total-Smoothed'!$AG$2)</f>
        <v>0.97005086380552064</v>
      </c>
      <c r="W107" s="1">
        <f ca="1">W47+NORMINV(RAND(),0,'Total-Smoothed'!$AG$2)</f>
        <v>0.6085708306122819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1.3903703518439614E-2</v>
      </c>
      <c r="E108" s="1">
        <f ca="1">E48+NORMINV(RAND(),0,'Total-Smoothed'!$AG$2)</f>
        <v>3.99516532907448E-2</v>
      </c>
      <c r="F108" s="1">
        <f ca="1">F48+NORMINV(RAND(),0,'Total-Smoothed'!$AG$2)</f>
        <v>7.9739559489161962E-2</v>
      </c>
      <c r="G108" s="1">
        <f ca="1">G48+NORMINV(RAND(),0,'Total-Smoothed'!$AG$2)</f>
        <v>5.2214127854549652E-2</v>
      </c>
      <c r="H108" s="1">
        <f ca="1">H48+NORMINV(RAND(),0,'Total-Smoothed'!$AG$2)</f>
        <v>-0.10093806998526707</v>
      </c>
      <c r="I108" s="1">
        <f ca="1">I48+NORMINV(RAND(),0,'Total-Smoothed'!$AG$2)</f>
        <v>-7.047502198173862E-2</v>
      </c>
      <c r="J108" s="1">
        <f ca="1">J48+NORMINV(RAND(),0,'Total-Smoothed'!$AG$2)</f>
        <v>0.15659279656769498</v>
      </c>
      <c r="K108" s="1">
        <f ca="1">K48+NORMINV(RAND(),0,'Total-Smoothed'!$AG$2)</f>
        <v>-0.19951990357001828</v>
      </c>
      <c r="L108" s="1">
        <f ca="1">L48+NORMINV(RAND(),0,'Total-Smoothed'!$AG$2)</f>
        <v>1.022344527666754</v>
      </c>
      <c r="M108" s="1">
        <f ca="1">M48+NORMINV(RAND(),0,'Total-Smoothed'!$AG$2)</f>
        <v>-5.3260243486231387E-2</v>
      </c>
      <c r="N108" s="1">
        <f ca="1">N48+NORMINV(RAND(),0,'Total-Smoothed'!$AG$2)</f>
        <v>0.89245839305594854</v>
      </c>
      <c r="O108" s="1">
        <f ca="1">O48+NORMINV(RAND(),0,'Total-Smoothed'!$AG$2)</f>
        <v>3.5942993642095918E-2</v>
      </c>
      <c r="P108" s="1">
        <f ca="1">P48+NORMINV(RAND(),0,'Total-Smoothed'!$AG$2)</f>
        <v>1.0006788067537398</v>
      </c>
      <c r="Q108" s="1">
        <f ca="1">Q48+NORMINV(RAND(),0,'Total-Smoothed'!$AG$2)</f>
        <v>1.0010906554951886</v>
      </c>
      <c r="R108" s="1">
        <f ca="1">R48+NORMINV(RAND(),0,'Total-Smoothed'!$AG$2)</f>
        <v>-1.1028393586217796E-2</v>
      </c>
      <c r="S108" s="1">
        <f ca="1">S48+NORMINV(RAND(),0,'Total-Smoothed'!$AG$2)</f>
        <v>8.5354856340705249E-2</v>
      </c>
      <c r="T108" s="1">
        <f ca="1">T48+NORMINV(RAND(),0,'Total-Smoothed'!$AG$2)</f>
        <v>8.7836645548015818E-2</v>
      </c>
      <c r="U108" s="1">
        <f ca="1">U48+NORMINV(RAND(),0,'Total-Smoothed'!$AG$2)</f>
        <v>0.11543779046499042</v>
      </c>
      <c r="V108" s="1">
        <f ca="1">V48+NORMINV(RAND(),0,'Total-Smoothed'!$AG$2)</f>
        <v>0.92177960018066019</v>
      </c>
      <c r="W108" s="1">
        <f ca="1">W48+NORMINV(RAND(),0,'Total-Smoothed'!$AG$2)</f>
        <v>0.85377321652732285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-3.8799237894292939E-2</v>
      </c>
      <c r="E111" s="1">
        <f ca="1">(E61+0.6*(F61+D61)+0.15*G1)/(1+2*0.6+0.15)</f>
        <v>-4.1823657376415267E-2</v>
      </c>
      <c r="F111" s="1">
        <f ca="1">(F61+0.6*(G61+E61)+0.15*(D61+H61))/(1+2*0.6+2*0.15)</f>
        <v>3.8839716107086406E-2</v>
      </c>
      <c r="G111" s="1">
        <f t="shared" ref="G111:H126" ca="1" si="10">(G61+0.6*(H61+F61)+0.15*(E61+I61))/(1+2*0.6+2*0.15)</f>
        <v>0.15368092004415768</v>
      </c>
      <c r="H111" s="1">
        <f ca="1">(H61+0.6*(I61+G61)+0.15*(F61+J61))/(1+2*0.6+2*0.15)</f>
        <v>0.17842096818853015</v>
      </c>
      <c r="I111" s="1">
        <f t="shared" ref="I111:U126" ca="1" si="11">(I61+0.6*(J61+H61)+0.15*(G61+K61))/(1+2*0.6+2*0.15)</f>
        <v>7.3596627991084268E-2</v>
      </c>
      <c r="J111" s="1">
        <f t="shared" ca="1" si="11"/>
        <v>4.2124177723222536E-2</v>
      </c>
      <c r="K111" s="1">
        <f t="shared" ca="1" si="11"/>
        <v>0.11795343476089337</v>
      </c>
      <c r="L111" s="1">
        <f t="shared" ca="1" si="11"/>
        <v>0.1899262303896008</v>
      </c>
      <c r="M111" s="1">
        <f t="shared" ca="1" si="11"/>
        <v>0.15827929818822176</v>
      </c>
      <c r="N111" s="1">
        <f t="shared" ca="1" si="11"/>
        <v>0.10276537664564422</v>
      </c>
      <c r="O111" s="1">
        <f t="shared" ca="1" si="11"/>
        <v>8.9545116682678588E-2</v>
      </c>
      <c r="P111" s="1">
        <f t="shared" ca="1" si="11"/>
        <v>0.27641202118784008</v>
      </c>
      <c r="Q111" s="1">
        <f t="shared" ca="1" si="11"/>
        <v>0.56561461738213203</v>
      </c>
      <c r="R111" s="1">
        <f t="shared" ca="1" si="11"/>
        <v>0.59232337638104549</v>
      </c>
      <c r="S111" s="1">
        <f t="shared" ca="1" si="11"/>
        <v>0.36265471047514175</v>
      </c>
      <c r="T111" s="1">
        <f t="shared" ca="1" si="11"/>
        <v>0.30840293767288729</v>
      </c>
      <c r="U111" s="1">
        <f t="shared" ca="1" si="11"/>
        <v>0.39525395282200698</v>
      </c>
      <c r="V111" s="1">
        <f ca="1">(V61+0.6*(W61+U61)+0.15*T1)/(1+2*0.6+0.15)</f>
        <v>0.27782650863388741</v>
      </c>
      <c r="W111" s="1">
        <f ca="1">(W61+0.6*(V61)+0.15*U61)/(1+0.6+0.15)</f>
        <v>0.12616985821590312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4.42889134871274E-2</v>
      </c>
      <c r="E112" s="1">
        <f t="shared" ref="E112:E158" ca="1" si="13">(E62+0.6*(F62+D62)+0.15*G2)/(1+2*0.6+0.15)</f>
        <v>3.7506790909315128E-2</v>
      </c>
      <c r="F112" s="1">
        <f t="shared" ref="F112:U127" ca="1" si="14">(F62+0.6*(G62+E62)+0.15*(D62+H62))/(1+2*0.6+2*0.15)</f>
        <v>8.8439730708607528E-2</v>
      </c>
      <c r="G112" s="1">
        <f t="shared" ca="1" si="10"/>
        <v>0.15666423010047942</v>
      </c>
      <c r="H112" s="1">
        <f t="shared" ca="1" si="10"/>
        <v>0.16828965544284971</v>
      </c>
      <c r="I112" s="1">
        <f t="shared" ca="1" si="11"/>
        <v>0.10758106237770386</v>
      </c>
      <c r="J112" s="1">
        <f t="shared" ca="1" si="11"/>
        <v>7.5567857882957029E-2</v>
      </c>
      <c r="K112" s="1">
        <f t="shared" ca="1" si="11"/>
        <v>0.15289819378248029</v>
      </c>
      <c r="L112" s="1">
        <f t="shared" ca="1" si="11"/>
        <v>0.23433516582343494</v>
      </c>
      <c r="M112" s="1">
        <f t="shared" ca="1" si="11"/>
        <v>0.18323601178330823</v>
      </c>
      <c r="N112" s="1">
        <f t="shared" ca="1" si="11"/>
        <v>0.12998378425454393</v>
      </c>
      <c r="O112" s="1">
        <f t="shared" ca="1" si="11"/>
        <v>0.11856200374787103</v>
      </c>
      <c r="P112" s="1">
        <f t="shared" ca="1" si="11"/>
        <v>0.26868234901591803</v>
      </c>
      <c r="Q112" s="1">
        <f t="shared" ca="1" si="11"/>
        <v>0.54364877013422797</v>
      </c>
      <c r="R112" s="1">
        <f t="shared" ca="1" si="11"/>
        <v>0.54927156586232095</v>
      </c>
      <c r="S112" s="1">
        <f t="shared" ca="1" si="11"/>
        <v>0.33841887439530938</v>
      </c>
      <c r="T112" s="1">
        <f t="shared" ca="1" si="11"/>
        <v>0.30366206418320218</v>
      </c>
      <c r="U112" s="1">
        <f t="shared" ca="1" si="11"/>
        <v>0.38211019526692608</v>
      </c>
      <c r="V112" s="1">
        <f t="shared" ref="V112:V158" ca="1" si="15">(V62+0.6*(W62+U62)+0.15*T2)/(1+2*0.6+0.15)</f>
        <v>0.22664929809754225</v>
      </c>
      <c r="W112" s="1">
        <f t="shared" ref="W112:W157" ca="1" si="16">(W62+0.6*(V62)+0.15*U62)/(1+0.6+0.15)</f>
        <v>4.6101423740530945E-2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8.4320534534771285E-2</v>
      </c>
      <c r="E113" s="1">
        <f t="shared" ca="1" si="13"/>
        <v>0.12456890022658779</v>
      </c>
      <c r="F113" s="1">
        <f t="shared" ca="1" si="14"/>
        <v>0.12207739169584575</v>
      </c>
      <c r="G113" s="1">
        <f t="shared" ca="1" si="10"/>
        <v>0.11455902560212752</v>
      </c>
      <c r="H113" s="1">
        <f t="shared" ca="1" si="10"/>
        <v>0.10640924822085125</v>
      </c>
      <c r="I113" s="1">
        <f t="shared" ca="1" si="11"/>
        <v>3.5172431467087241E-2</v>
      </c>
      <c r="J113" s="1">
        <f t="shared" ca="1" si="11"/>
        <v>7.1873101101472821E-4</v>
      </c>
      <c r="K113" s="1">
        <f t="shared" ca="1" si="11"/>
        <v>6.4214608508670695E-2</v>
      </c>
      <c r="L113" s="1">
        <f t="shared" ca="1" si="11"/>
        <v>0.11190718291326467</v>
      </c>
      <c r="M113" s="1">
        <f t="shared" ca="1" si="11"/>
        <v>3.5079025734152849E-2</v>
      </c>
      <c r="N113" s="1">
        <f t="shared" ca="1" si="11"/>
        <v>3.6144658270239848E-2</v>
      </c>
      <c r="O113" s="1">
        <f t="shared" ca="1" si="11"/>
        <v>0.13050614182121778</v>
      </c>
      <c r="P113" s="1">
        <f t="shared" ca="1" si="11"/>
        <v>0.31733191436256908</v>
      </c>
      <c r="Q113" s="1">
        <f t="shared" ca="1" si="11"/>
        <v>0.52552457284969045</v>
      </c>
      <c r="R113" s="1">
        <f t="shared" ca="1" si="11"/>
        <v>0.51097512403718492</v>
      </c>
      <c r="S113" s="1">
        <f t="shared" ca="1" si="11"/>
        <v>0.30704708553715337</v>
      </c>
      <c r="T113" s="1">
        <f t="shared" ca="1" si="11"/>
        <v>0.28547413059491378</v>
      </c>
      <c r="U113" s="1">
        <f t="shared" ca="1" si="11"/>
        <v>0.38965762240590285</v>
      </c>
      <c r="V113" s="1">
        <f t="shared" ca="1" si="15"/>
        <v>0.27216720469053679</v>
      </c>
      <c r="W113" s="1">
        <f t="shared" ca="1" si="16"/>
        <v>0.17225896348097841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-3.60718515359717E-2</v>
      </c>
      <c r="E114" s="1">
        <f t="shared" ca="1" si="13"/>
        <v>-1.3772191118974517E-2</v>
      </c>
      <c r="F114" s="1">
        <f t="shared" ca="1" si="14"/>
        <v>3.1618802913190178E-2</v>
      </c>
      <c r="G114" s="1">
        <f t="shared" ca="1" si="10"/>
        <v>8.2858886865468384E-2</v>
      </c>
      <c r="H114" s="1">
        <f t="shared" ca="1" si="10"/>
        <v>9.5742051718109789E-2</v>
      </c>
      <c r="I114" s="1">
        <f t="shared" ca="1" si="11"/>
        <v>6.1562921812294433E-2</v>
      </c>
      <c r="J114" s="1">
        <f t="shared" ca="1" si="11"/>
        <v>6.0578609575751216E-2</v>
      </c>
      <c r="K114" s="1">
        <f t="shared" ca="1" si="11"/>
        <v>0.10635389712251384</v>
      </c>
      <c r="L114" s="1">
        <f t="shared" ca="1" si="11"/>
        <v>0.13371292297048029</v>
      </c>
      <c r="M114" s="1">
        <f t="shared" ca="1" si="11"/>
        <v>8.3304021798542946E-2</v>
      </c>
      <c r="N114" s="1">
        <f t="shared" ca="1" si="11"/>
        <v>7.5511214730007908E-2</v>
      </c>
      <c r="O114" s="1">
        <f t="shared" ca="1" si="11"/>
        <v>0.11503237599567909</v>
      </c>
      <c r="P114" s="1">
        <f t="shared" ca="1" si="11"/>
        <v>0.25820719351382804</v>
      </c>
      <c r="Q114" s="1">
        <f t="shared" ca="1" si="11"/>
        <v>0.52200332810132422</v>
      </c>
      <c r="R114" s="1">
        <f t="shared" ca="1" si="11"/>
        <v>0.56026545532563532</v>
      </c>
      <c r="S114" s="1">
        <f t="shared" ca="1" si="11"/>
        <v>0.30606748850844306</v>
      </c>
      <c r="T114" s="1">
        <f t="shared" ca="1" si="11"/>
        <v>0.24575409761747649</v>
      </c>
      <c r="U114" s="1">
        <f t="shared" ca="1" si="11"/>
        <v>0.36128797475504765</v>
      </c>
      <c r="V114" s="1">
        <f t="shared" ca="1" si="15"/>
        <v>0.27408432107754582</v>
      </c>
      <c r="W114" s="1">
        <f t="shared" ca="1" si="16"/>
        <v>0.12731326689238651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6.5565089561170756E-2</v>
      </c>
      <c r="E115" s="1">
        <f t="shared" ca="1" si="13"/>
        <v>3.8189371219635497E-2</v>
      </c>
      <c r="F115" s="1">
        <f t="shared" ca="1" si="14"/>
        <v>3.1704513245556197E-2</v>
      </c>
      <c r="G115" s="1">
        <f t="shared" ca="1" si="10"/>
        <v>6.2943194945035225E-2</v>
      </c>
      <c r="H115" s="1">
        <f t="shared" ca="1" si="10"/>
        <v>0.11866153769694546</v>
      </c>
      <c r="I115" s="1">
        <f t="shared" ca="1" si="11"/>
        <v>0.12519492873018359</v>
      </c>
      <c r="J115" s="1">
        <f t="shared" ca="1" si="11"/>
        <v>0.11364314128395477</v>
      </c>
      <c r="K115" s="1">
        <f t="shared" ca="1" si="11"/>
        <v>0.1742018943302244</v>
      </c>
      <c r="L115" s="1">
        <f t="shared" ca="1" si="11"/>
        <v>0.24707195668925727</v>
      </c>
      <c r="M115" s="1">
        <f t="shared" ca="1" si="11"/>
        <v>0.18325311737379427</v>
      </c>
      <c r="N115" s="1">
        <f t="shared" ca="1" si="11"/>
        <v>6.8659082264149074E-2</v>
      </c>
      <c r="O115" s="1">
        <f t="shared" ca="1" si="11"/>
        <v>4.5768086021624792E-2</v>
      </c>
      <c r="P115" s="1">
        <f t="shared" ca="1" si="11"/>
        <v>0.19258906661224645</v>
      </c>
      <c r="Q115" s="1">
        <f t="shared" ca="1" si="11"/>
        <v>0.4268905885200624</v>
      </c>
      <c r="R115" s="1">
        <f t="shared" ca="1" si="11"/>
        <v>0.45527112318921326</v>
      </c>
      <c r="S115" s="1">
        <f t="shared" ca="1" si="11"/>
        <v>0.27631387761866366</v>
      </c>
      <c r="T115" s="1">
        <f t="shared" ca="1" si="11"/>
        <v>0.26707311247485521</v>
      </c>
      <c r="U115" s="1">
        <f t="shared" ca="1" si="11"/>
        <v>0.33343442088208258</v>
      </c>
      <c r="V115" s="1">
        <f t="shared" ca="1" si="15"/>
        <v>0.1958594325267469</v>
      </c>
      <c r="W115" s="1">
        <f t="shared" ca="1" si="16"/>
        <v>9.7204871180307864E-2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0.11503063543009444</v>
      </c>
      <c r="E116" s="1">
        <f t="shared" ca="1" si="13"/>
        <v>3.3343456194633393E-2</v>
      </c>
      <c r="F116" s="1">
        <f t="shared" ca="1" si="14"/>
        <v>1.2221713547239161E-2</v>
      </c>
      <c r="G116" s="1">
        <f t="shared" ca="1" si="10"/>
        <v>4.9760229092800853E-2</v>
      </c>
      <c r="H116" s="1">
        <f t="shared" ca="1" si="10"/>
        <v>3.7486501161226024E-2</v>
      </c>
      <c r="I116" s="1">
        <f t="shared" ca="1" si="11"/>
        <v>-5.6745845130827897E-3</v>
      </c>
      <c r="J116" s="1">
        <f t="shared" ca="1" si="11"/>
        <v>-2.8090777830385078E-3</v>
      </c>
      <c r="K116" s="1">
        <f t="shared" ca="1" si="11"/>
        <v>6.9393660481693056E-2</v>
      </c>
      <c r="L116" s="1">
        <f t="shared" ca="1" si="11"/>
        <v>0.14053317989329545</v>
      </c>
      <c r="M116" s="1">
        <f t="shared" ca="1" si="11"/>
        <v>0.14037281674826926</v>
      </c>
      <c r="N116" s="1">
        <f t="shared" ca="1" si="11"/>
        <v>0.10411330761274995</v>
      </c>
      <c r="O116" s="1">
        <f t="shared" ca="1" si="11"/>
        <v>0.11805492440254314</v>
      </c>
      <c r="P116" s="1">
        <f t="shared" ca="1" si="11"/>
        <v>0.32342421319538217</v>
      </c>
      <c r="Q116" s="1">
        <f t="shared" ca="1" si="11"/>
        <v>0.63484800393214191</v>
      </c>
      <c r="R116" s="1">
        <f t="shared" ca="1" si="11"/>
        <v>0.65234990763582623</v>
      </c>
      <c r="S116" s="1">
        <f t="shared" ca="1" si="11"/>
        <v>0.35012342134529917</v>
      </c>
      <c r="T116" s="1">
        <f t="shared" ca="1" si="11"/>
        <v>0.25347312058937138</v>
      </c>
      <c r="U116" s="1">
        <f t="shared" ca="1" si="11"/>
        <v>0.33255447134702676</v>
      </c>
      <c r="V116" s="1">
        <f t="shared" ca="1" si="15"/>
        <v>0.22623267980957829</v>
      </c>
      <c r="W116" s="1">
        <f t="shared" ca="1" si="16"/>
        <v>0.11526654912017327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9.0165734366050007E-2</v>
      </c>
      <c r="E117" s="1">
        <f t="shared" ca="1" si="13"/>
        <v>2.8081296326637827E-2</v>
      </c>
      <c r="F117" s="1">
        <f t="shared" ca="1" si="14"/>
        <v>2.886610279422893E-2</v>
      </c>
      <c r="G117" s="1">
        <f t="shared" ca="1" si="10"/>
        <v>7.2491951048275258E-2</v>
      </c>
      <c r="H117" s="1">
        <f t="shared" ca="1" si="10"/>
        <v>0.1156834745969965</v>
      </c>
      <c r="I117" s="1">
        <f t="shared" ca="1" si="11"/>
        <v>5.2355765302199729E-2</v>
      </c>
      <c r="J117" s="1">
        <f t="shared" ca="1" si="11"/>
        <v>-9.088045063123185E-3</v>
      </c>
      <c r="K117" s="1">
        <f t="shared" ca="1" si="11"/>
        <v>1.8395000739623368E-2</v>
      </c>
      <c r="L117" s="1">
        <f t="shared" ca="1" si="11"/>
        <v>9.3132845302211387E-2</v>
      </c>
      <c r="M117" s="1">
        <f t="shared" ca="1" si="11"/>
        <v>9.4237164087651634E-2</v>
      </c>
      <c r="N117" s="1">
        <f t="shared" ca="1" si="11"/>
        <v>0.1010444955441954</v>
      </c>
      <c r="O117" s="1">
        <f t="shared" ca="1" si="11"/>
        <v>0.15029522626178188</v>
      </c>
      <c r="P117" s="1">
        <f t="shared" ca="1" si="11"/>
        <v>0.34233737725942548</v>
      </c>
      <c r="Q117" s="1">
        <f t="shared" ca="1" si="11"/>
        <v>0.62005446842594403</v>
      </c>
      <c r="R117" s="1">
        <f t="shared" ca="1" si="11"/>
        <v>0.62952163148319973</v>
      </c>
      <c r="S117" s="1">
        <f t="shared" ca="1" si="11"/>
        <v>0.3685106857791996</v>
      </c>
      <c r="T117" s="1">
        <f t="shared" ca="1" si="11"/>
        <v>0.28913611046545801</v>
      </c>
      <c r="U117" s="1">
        <f t="shared" ca="1" si="11"/>
        <v>0.3636227987142196</v>
      </c>
      <c r="V117" s="1">
        <f t="shared" ca="1" si="15"/>
        <v>0.29597546234695848</v>
      </c>
      <c r="W117" s="1">
        <f t="shared" ca="1" si="16"/>
        <v>0.24407178922310807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9.571539861783504E-2</v>
      </c>
      <c r="E118" s="1">
        <f t="shared" ca="1" si="13"/>
        <v>7.9925056045185988E-2</v>
      </c>
      <c r="F118" s="1">
        <f t="shared" ca="1" si="14"/>
        <v>4.5474022943700051E-2</v>
      </c>
      <c r="G118" s="1">
        <f t="shared" ca="1" si="10"/>
        <v>5.4893830364564813E-2</v>
      </c>
      <c r="H118" s="1">
        <f t="shared" ca="1" si="10"/>
        <v>0.10147798505308588</v>
      </c>
      <c r="I118" s="1">
        <f t="shared" ca="1" si="11"/>
        <v>5.6667271333492045E-2</v>
      </c>
      <c r="J118" s="1">
        <f t="shared" ca="1" si="11"/>
        <v>2.7143906339608736E-2</v>
      </c>
      <c r="K118" s="1">
        <f t="shared" ca="1" si="11"/>
        <v>3.9135655714161104E-2</v>
      </c>
      <c r="L118" s="1">
        <f t="shared" ca="1" si="11"/>
        <v>1.5139533158208257E-2</v>
      </c>
      <c r="M118" s="1">
        <f t="shared" ca="1" si="11"/>
        <v>1.1364451813847303E-2</v>
      </c>
      <c r="N118" s="1">
        <f t="shared" ca="1" si="11"/>
        <v>7.2726914921336316E-2</v>
      </c>
      <c r="O118" s="1">
        <f t="shared" ca="1" si="11"/>
        <v>0.14624309670656777</v>
      </c>
      <c r="P118" s="1">
        <f t="shared" ca="1" si="11"/>
        <v>0.33997212621218831</v>
      </c>
      <c r="Q118" s="1">
        <f t="shared" ca="1" si="11"/>
        <v>0.6700538256049946</v>
      </c>
      <c r="R118" s="1">
        <f t="shared" ca="1" si="11"/>
        <v>0.72898606478077732</v>
      </c>
      <c r="S118" s="1">
        <f t="shared" ca="1" si="11"/>
        <v>0.47327472503784662</v>
      </c>
      <c r="T118" s="1">
        <f t="shared" ca="1" si="11"/>
        <v>0.34903027561223343</v>
      </c>
      <c r="U118" s="1">
        <f t="shared" ca="1" si="11"/>
        <v>0.37767421358057363</v>
      </c>
      <c r="V118" s="1">
        <f t="shared" ca="1" si="15"/>
        <v>0.2134820110017451</v>
      </c>
      <c r="W118" s="1">
        <f t="shared" ca="1" si="16"/>
        <v>2.5172591792200296E-2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-0.10875392161786156</v>
      </c>
      <c r="E119" s="1">
        <f t="shared" ca="1" si="13"/>
        <v>-0.10625682923140506</v>
      </c>
      <c r="F119" s="1">
        <f t="shared" ca="1" si="14"/>
        <v>-5.2348592574366158E-2</v>
      </c>
      <c r="G119" s="1">
        <f t="shared" ca="1" si="10"/>
        <v>4.4290044364806914E-2</v>
      </c>
      <c r="H119" s="1">
        <f t="shared" ca="1" si="10"/>
        <v>0.12273047817199183</v>
      </c>
      <c r="I119" s="1">
        <f t="shared" ca="1" si="11"/>
        <v>0.13703000226667145</v>
      </c>
      <c r="J119" s="1">
        <f t="shared" ca="1" si="11"/>
        <v>0.15997412149315332</v>
      </c>
      <c r="K119" s="1">
        <f t="shared" ca="1" si="11"/>
        <v>0.1970935046162165</v>
      </c>
      <c r="L119" s="1">
        <f t="shared" ca="1" si="11"/>
        <v>0.20299172868922616</v>
      </c>
      <c r="M119" s="1">
        <f t="shared" ca="1" si="11"/>
        <v>0.11240033164498142</v>
      </c>
      <c r="N119" s="1">
        <f t="shared" ca="1" si="11"/>
        <v>6.2676404972425742E-2</v>
      </c>
      <c r="O119" s="1">
        <f t="shared" ca="1" si="11"/>
        <v>0.14323286861275225</v>
      </c>
      <c r="P119" s="1">
        <f t="shared" ca="1" si="11"/>
        <v>0.36308825625114532</v>
      </c>
      <c r="Q119" s="1">
        <f t="shared" ca="1" si="11"/>
        <v>0.60688299433408033</v>
      </c>
      <c r="R119" s="1">
        <f t="shared" ca="1" si="11"/>
        <v>0.56872581189038929</v>
      </c>
      <c r="S119" s="1">
        <f t="shared" ca="1" si="11"/>
        <v>0.34149183436738306</v>
      </c>
      <c r="T119" s="1">
        <f t="shared" ca="1" si="11"/>
        <v>0.33631320785722962</v>
      </c>
      <c r="U119" s="1">
        <f t="shared" ca="1" si="11"/>
        <v>0.42125947628537952</v>
      </c>
      <c r="V119" s="1">
        <f t="shared" ca="1" si="15"/>
        <v>0.2165502539680271</v>
      </c>
      <c r="W119" s="1">
        <f t="shared" ca="1" si="16"/>
        <v>1.8960634931442795E-2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-4.8187405255476309E-2</v>
      </c>
      <c r="E120" s="1">
        <f t="shared" ca="1" si="13"/>
        <v>6.2020007474717261E-3</v>
      </c>
      <c r="F120" s="1">
        <f t="shared" ca="1" si="14"/>
        <v>5.6755358246577362E-2</v>
      </c>
      <c r="G120" s="1">
        <f t="shared" ca="1" si="10"/>
        <v>6.7988006412975227E-2</v>
      </c>
      <c r="H120" s="1">
        <f t="shared" ca="1" si="10"/>
        <v>9.4903840772617223E-2</v>
      </c>
      <c r="I120" s="1">
        <f t="shared" ca="1" si="11"/>
        <v>9.7671746331707263E-2</v>
      </c>
      <c r="J120" s="1">
        <f t="shared" ca="1" si="11"/>
        <v>5.9214528983539252E-2</v>
      </c>
      <c r="K120" s="1">
        <f t="shared" ca="1" si="11"/>
        <v>5.0151979163585304E-2</v>
      </c>
      <c r="L120" s="1">
        <f t="shared" ca="1" si="11"/>
        <v>7.8434652341157499E-2</v>
      </c>
      <c r="M120" s="1">
        <f t="shared" ca="1" si="11"/>
        <v>6.8900779542050983E-2</v>
      </c>
      <c r="N120" s="1">
        <f t="shared" ca="1" si="11"/>
        <v>9.887097780322919E-2</v>
      </c>
      <c r="O120" s="1">
        <f t="shared" ca="1" si="11"/>
        <v>0.16005998299653473</v>
      </c>
      <c r="P120" s="1">
        <f t="shared" ca="1" si="11"/>
        <v>0.32907485204467873</v>
      </c>
      <c r="Q120" s="1">
        <f t="shared" ca="1" si="11"/>
        <v>0.5627240341584866</v>
      </c>
      <c r="R120" s="1">
        <f t="shared" ca="1" si="11"/>
        <v>0.55295857152160433</v>
      </c>
      <c r="S120" s="1">
        <f t="shared" ca="1" si="11"/>
        <v>0.33974044829558014</v>
      </c>
      <c r="T120" s="1">
        <f t="shared" ca="1" si="11"/>
        <v>0.35240457020865351</v>
      </c>
      <c r="U120" s="1">
        <f t="shared" ca="1" si="11"/>
        <v>0.43697492471019855</v>
      </c>
      <c r="V120" s="1">
        <f t="shared" ca="1" si="15"/>
        <v>0.21090803835889857</v>
      </c>
      <c r="W120" s="1">
        <f t="shared" ca="1" si="16"/>
        <v>1.9109953861567726E-2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9.2537080245608441E-3</v>
      </c>
      <c r="E121" s="1">
        <f t="shared" ca="1" si="13"/>
        <v>3.6454755953294865E-2</v>
      </c>
      <c r="F121" s="1">
        <f t="shared" ca="1" si="14"/>
        <v>5.5950124056745265E-2</v>
      </c>
      <c r="G121" s="1">
        <f t="shared" ca="1" si="10"/>
        <v>0.10251874597022233</v>
      </c>
      <c r="H121" s="1">
        <f t="shared" ca="1" si="10"/>
        <v>0.16015735017525143</v>
      </c>
      <c r="I121" s="1">
        <f t="shared" ca="1" si="11"/>
        <v>0.15158011812080202</v>
      </c>
      <c r="J121" s="1">
        <f t="shared" ca="1" si="11"/>
        <v>0.14123498492849301</v>
      </c>
      <c r="K121" s="1">
        <f t="shared" ca="1" si="11"/>
        <v>0.12734613484653151</v>
      </c>
      <c r="L121" s="1">
        <f t="shared" ca="1" si="11"/>
        <v>0.15117461248142874</v>
      </c>
      <c r="M121" s="1">
        <f t="shared" ca="1" si="11"/>
        <v>9.6122764782505005E-2</v>
      </c>
      <c r="N121" s="1">
        <f t="shared" ca="1" si="11"/>
        <v>1.2210179244866479E-2</v>
      </c>
      <c r="O121" s="1">
        <f t="shared" ca="1" si="11"/>
        <v>4.5613268538540967E-2</v>
      </c>
      <c r="P121" s="1">
        <f t="shared" ca="1" si="11"/>
        <v>0.31659742376286548</v>
      </c>
      <c r="Q121" s="1">
        <f t="shared" ca="1" si="11"/>
        <v>0.63581764443702449</v>
      </c>
      <c r="R121" s="1">
        <f t="shared" ca="1" si="11"/>
        <v>0.6036711398446436</v>
      </c>
      <c r="S121" s="1">
        <f t="shared" ca="1" si="11"/>
        <v>0.34822809674706123</v>
      </c>
      <c r="T121" s="1">
        <f t="shared" ca="1" si="11"/>
        <v>0.28013371248397972</v>
      </c>
      <c r="U121" s="1">
        <f t="shared" ca="1" si="11"/>
        <v>0.34095944407678214</v>
      </c>
      <c r="V121" s="1">
        <f t="shared" ca="1" si="15"/>
        <v>0.18286221839568093</v>
      </c>
      <c r="W121" s="1">
        <f t="shared" ca="1" si="16"/>
        <v>1.1985443313182234E-2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-7.6325971315404736E-2</v>
      </c>
      <c r="E122" s="1">
        <f t="shared" ca="1" si="13"/>
        <v>-2.9418279990637852E-2</v>
      </c>
      <c r="F122" s="1">
        <f t="shared" ca="1" si="14"/>
        <v>1.8477867806622229E-2</v>
      </c>
      <c r="G122" s="1">
        <f t="shared" ca="1" si="10"/>
        <v>5.653574986986909E-2</v>
      </c>
      <c r="H122" s="1">
        <f t="shared" ca="1" si="10"/>
        <v>6.6804610997493311E-2</v>
      </c>
      <c r="I122" s="1">
        <f t="shared" ca="1" si="11"/>
        <v>4.5017306834967852E-2</v>
      </c>
      <c r="J122" s="1">
        <f t="shared" ca="1" si="11"/>
        <v>7.3527709920317777E-2</v>
      </c>
      <c r="K122" s="1">
        <f t="shared" ca="1" si="11"/>
        <v>0.1367393198974276</v>
      </c>
      <c r="L122" s="1">
        <f t="shared" ca="1" si="11"/>
        <v>0.12916449417465928</v>
      </c>
      <c r="M122" s="1">
        <f t="shared" ca="1" si="11"/>
        <v>2.6934845894721914E-2</v>
      </c>
      <c r="N122" s="1">
        <f t="shared" ca="1" si="11"/>
        <v>-7.0725424095576302E-3</v>
      </c>
      <c r="O122" s="1">
        <f t="shared" ca="1" si="11"/>
        <v>1.1743946212152689E-3</v>
      </c>
      <c r="P122" s="1">
        <f t="shared" ca="1" si="11"/>
        <v>0.17732872811009814</v>
      </c>
      <c r="Q122" s="1">
        <f t="shared" ca="1" si="11"/>
        <v>0.48704038787076043</v>
      </c>
      <c r="R122" s="1">
        <f t="shared" ca="1" si="11"/>
        <v>0.5375360332211816</v>
      </c>
      <c r="S122" s="1">
        <f t="shared" ca="1" si="11"/>
        <v>0.31981532368629778</v>
      </c>
      <c r="T122" s="1">
        <f t="shared" ca="1" si="11"/>
        <v>0.29404966826262524</v>
      </c>
      <c r="U122" s="1">
        <f t="shared" ca="1" si="11"/>
        <v>0.39823963699605913</v>
      </c>
      <c r="V122" s="1">
        <f t="shared" ca="1" si="15"/>
        <v>0.25477415597295217</v>
      </c>
      <c r="W122" s="1">
        <f t="shared" ca="1" si="16"/>
        <v>0.11721773146445194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-2.2963615344339383E-2</v>
      </c>
      <c r="E123" s="1">
        <f t="shared" ca="1" si="13"/>
        <v>-6.2554300210459716E-3</v>
      </c>
      <c r="F123" s="1">
        <f t="shared" ca="1" si="14"/>
        <v>-4.9151699879112984E-2</v>
      </c>
      <c r="G123" s="1">
        <f t="shared" ca="1" si="10"/>
        <v>-1.8362618028929016E-2</v>
      </c>
      <c r="H123" s="1">
        <f t="shared" ca="1" si="10"/>
        <v>5.414313604128658E-2</v>
      </c>
      <c r="I123" s="1">
        <f t="shared" ca="1" si="11"/>
        <v>7.319189958099076E-2</v>
      </c>
      <c r="J123" s="1">
        <f t="shared" ca="1" si="11"/>
        <v>8.9350728570610161E-2</v>
      </c>
      <c r="K123" s="1">
        <f t="shared" ca="1" si="11"/>
        <v>0.172565645521912</v>
      </c>
      <c r="L123" s="1">
        <f t="shared" ca="1" si="11"/>
        <v>0.22367433481734089</v>
      </c>
      <c r="M123" s="1">
        <f t="shared" ca="1" si="11"/>
        <v>0.14679603229670218</v>
      </c>
      <c r="N123" s="1">
        <f t="shared" ca="1" si="11"/>
        <v>0.10579933258105774</v>
      </c>
      <c r="O123" s="1">
        <f t="shared" ca="1" si="11"/>
        <v>0.10906889393703474</v>
      </c>
      <c r="P123" s="1">
        <f t="shared" ca="1" si="11"/>
        <v>0.31296855867503581</v>
      </c>
      <c r="Q123" s="1">
        <f t="shared" ca="1" si="11"/>
        <v>0.66315053656560052</v>
      </c>
      <c r="R123" s="1">
        <f t="shared" ca="1" si="11"/>
        <v>0.69493399723613059</v>
      </c>
      <c r="S123" s="1">
        <f t="shared" ca="1" si="11"/>
        <v>0.4123759682502669</v>
      </c>
      <c r="T123" s="1">
        <f t="shared" ca="1" si="11"/>
        <v>0.28410202390517847</v>
      </c>
      <c r="U123" s="1">
        <f t="shared" ca="1" si="11"/>
        <v>0.33968546659558829</v>
      </c>
      <c r="V123" s="1">
        <f t="shared" ca="1" si="15"/>
        <v>0.25076156437791297</v>
      </c>
      <c r="W123" s="1">
        <f t="shared" ca="1" si="16"/>
        <v>0.1564265510700156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-7.8668069892803102E-2</v>
      </c>
      <c r="E124" s="1">
        <f t="shared" ca="1" si="13"/>
        <v>-4.54316629262232E-2</v>
      </c>
      <c r="F124" s="1">
        <f t="shared" ca="1" si="14"/>
        <v>-4.7355763408201759E-2</v>
      </c>
      <c r="G124" s="1">
        <f t="shared" ca="1" si="10"/>
        <v>-3.3327265330266934E-3</v>
      </c>
      <c r="H124" s="1">
        <f t="shared" ca="1" si="10"/>
        <v>6.2440573285987365E-2</v>
      </c>
      <c r="I124" s="1">
        <f t="shared" ca="1" si="11"/>
        <v>9.2724145662726895E-2</v>
      </c>
      <c r="J124" s="1">
        <f t="shared" ca="1" si="11"/>
        <v>0.10128564101429934</v>
      </c>
      <c r="K124" s="1">
        <f t="shared" ca="1" si="11"/>
        <v>0.11660884859356606</v>
      </c>
      <c r="L124" s="1">
        <f t="shared" ca="1" si="11"/>
        <v>0.13930043143657803</v>
      </c>
      <c r="M124" s="1">
        <f t="shared" ca="1" si="11"/>
        <v>0.10206490005476945</v>
      </c>
      <c r="N124" s="1">
        <f t="shared" ca="1" si="11"/>
        <v>0.11970561106671454</v>
      </c>
      <c r="O124" s="1">
        <f t="shared" ca="1" si="11"/>
        <v>0.13344523658467966</v>
      </c>
      <c r="P124" s="1">
        <f t="shared" ca="1" si="11"/>
        <v>0.26041476667784191</v>
      </c>
      <c r="Q124" s="1">
        <f t="shared" ca="1" si="11"/>
        <v>0.53453339474695127</v>
      </c>
      <c r="R124" s="1">
        <f t="shared" ca="1" si="11"/>
        <v>0.62056461269076191</v>
      </c>
      <c r="S124" s="1">
        <f t="shared" ca="1" si="11"/>
        <v>0.4536430509732316</v>
      </c>
      <c r="T124" s="1">
        <f t="shared" ca="1" si="11"/>
        <v>0.41366250581034764</v>
      </c>
      <c r="U124" s="1">
        <f t="shared" ca="1" si="11"/>
        <v>0.42488125510292918</v>
      </c>
      <c r="V124" s="1">
        <f t="shared" ca="1" si="15"/>
        <v>0.2024786683375914</v>
      </c>
      <c r="W124" s="1">
        <f t="shared" ca="1" si="16"/>
        <v>4.3102782460371393E-2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-4.0914113231292409E-3</v>
      </c>
      <c r="E125" s="1">
        <f t="shared" ca="1" si="13"/>
        <v>-3.7477313053513255E-2</v>
      </c>
      <c r="F125" s="1">
        <f t="shared" ca="1" si="14"/>
        <v>-6.4533603827008776E-2</v>
      </c>
      <c r="G125" s="1">
        <f t="shared" ca="1" si="10"/>
        <v>-1.237580017608721E-2</v>
      </c>
      <c r="H125" s="1">
        <f t="shared" ca="1" si="10"/>
        <v>8.0449035728067247E-2</v>
      </c>
      <c r="I125" s="1">
        <f t="shared" ca="1" si="11"/>
        <v>9.7898961929244063E-2</v>
      </c>
      <c r="J125" s="1">
        <f t="shared" ca="1" si="11"/>
        <v>0.12150729880566109</v>
      </c>
      <c r="K125" s="1">
        <f t="shared" ca="1" si="11"/>
        <v>0.14494411325590689</v>
      </c>
      <c r="L125" s="1">
        <f t="shared" ca="1" si="11"/>
        <v>0.14013061660171627</v>
      </c>
      <c r="M125" s="1">
        <f t="shared" ca="1" si="11"/>
        <v>8.427456910079259E-2</v>
      </c>
      <c r="N125" s="1">
        <f t="shared" ca="1" si="11"/>
        <v>5.9868918019079932E-2</v>
      </c>
      <c r="O125" s="1">
        <f t="shared" ca="1" si="11"/>
        <v>7.2093896859047629E-2</v>
      </c>
      <c r="P125" s="1">
        <f t="shared" ca="1" si="11"/>
        <v>0.27720032373171533</v>
      </c>
      <c r="Q125" s="1">
        <f t="shared" ca="1" si="11"/>
        <v>0.59070408837746347</v>
      </c>
      <c r="R125" s="1">
        <f t="shared" ca="1" si="11"/>
        <v>0.61151336925691635</v>
      </c>
      <c r="S125" s="1">
        <f t="shared" ca="1" si="11"/>
        <v>0.37300695954178797</v>
      </c>
      <c r="T125" s="1">
        <f t="shared" ca="1" si="11"/>
        <v>0.30768302186863467</v>
      </c>
      <c r="U125" s="1">
        <f t="shared" ca="1" si="11"/>
        <v>0.39094233729335415</v>
      </c>
      <c r="V125" s="1">
        <f t="shared" ca="1" si="15"/>
        <v>0.287976024450738</v>
      </c>
      <c r="W125" s="1">
        <f t="shared" ca="1" si="16"/>
        <v>0.19788256429724593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-1.0968716270357906E-2</v>
      </c>
      <c r="E126" s="1">
        <f t="shared" ca="1" si="13"/>
        <v>-1.8374653808479958E-2</v>
      </c>
      <c r="F126" s="1">
        <f t="shared" ca="1" si="14"/>
        <v>2.1646654145498684E-2</v>
      </c>
      <c r="G126" s="1">
        <f t="shared" ca="1" si="10"/>
        <v>9.3675268023749536E-2</v>
      </c>
      <c r="H126" s="1">
        <f t="shared" ca="1" si="10"/>
        <v>0.15502650040882976</v>
      </c>
      <c r="I126" s="1">
        <f t="shared" ca="1" si="11"/>
        <v>0.14343359660631161</v>
      </c>
      <c r="J126" s="1">
        <f t="shared" ca="1" si="11"/>
        <v>0.11994846481365376</v>
      </c>
      <c r="K126" s="1">
        <f t="shared" ca="1" si="11"/>
        <v>0.11943948883743927</v>
      </c>
      <c r="L126" s="1">
        <f t="shared" ca="1" si="11"/>
        <v>0.13942525767695452</v>
      </c>
      <c r="M126" s="1">
        <f t="shared" ca="1" si="11"/>
        <v>0.10912206423728781</v>
      </c>
      <c r="N126" s="1">
        <f t="shared" ca="1" si="11"/>
        <v>7.7317363524258248E-2</v>
      </c>
      <c r="O126" s="1">
        <f t="shared" ca="1" si="11"/>
        <v>5.8475844387132228E-2</v>
      </c>
      <c r="P126" s="1">
        <f t="shared" ca="1" si="11"/>
        <v>0.24889887784411197</v>
      </c>
      <c r="Q126" s="1">
        <f t="shared" ca="1" si="11"/>
        <v>0.57683519810045369</v>
      </c>
      <c r="R126" s="1">
        <f t="shared" ca="1" si="11"/>
        <v>0.61869757678836401</v>
      </c>
      <c r="S126" s="1">
        <f t="shared" ca="1" si="11"/>
        <v>0.38022000325480365</v>
      </c>
      <c r="T126" s="1">
        <f t="shared" ca="1" si="11"/>
        <v>0.32320256562778504</v>
      </c>
      <c r="U126" s="1">
        <f t="shared" ca="1" si="11"/>
        <v>0.42366354733342504</v>
      </c>
      <c r="V126" s="1">
        <f t="shared" ca="1" si="15"/>
        <v>0.33088672818635073</v>
      </c>
      <c r="W126" s="1">
        <f t="shared" ca="1" si="16"/>
        <v>0.24513455156470038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-0.10575988887054459</v>
      </c>
      <c r="E127" s="1">
        <f t="shared" ca="1" si="13"/>
        <v>-8.9328040143993329E-2</v>
      </c>
      <c r="F127" s="1">
        <f t="shared" ca="1" si="14"/>
        <v>-2.4081177421675422E-2</v>
      </c>
      <c r="G127" s="1">
        <f t="shared" ca="1" si="14"/>
        <v>5.9447223395687698E-2</v>
      </c>
      <c r="H127" s="1">
        <f t="shared" ca="1" si="14"/>
        <v>8.8064802647825652E-2</v>
      </c>
      <c r="I127" s="1">
        <f t="shared" ca="1" si="14"/>
        <v>4.3599188826499623E-2</v>
      </c>
      <c r="J127" s="1">
        <f t="shared" ca="1" si="14"/>
        <v>3.7063311202857774E-2</v>
      </c>
      <c r="K127" s="1">
        <f t="shared" ca="1" si="14"/>
        <v>0.12705332208101244</v>
      </c>
      <c r="L127" s="1">
        <f t="shared" ca="1" si="14"/>
        <v>0.22657343099761912</v>
      </c>
      <c r="M127" s="1">
        <f t="shared" ca="1" si="14"/>
        <v>0.16918509195325315</v>
      </c>
      <c r="N127" s="1">
        <f t="shared" ca="1" si="14"/>
        <v>5.5955536932335903E-2</v>
      </c>
      <c r="O127" s="1">
        <f t="shared" ca="1" si="14"/>
        <v>6.6883391922292576E-2</v>
      </c>
      <c r="P127" s="1">
        <f t="shared" ca="1" si="14"/>
        <v>0.32460815755703087</v>
      </c>
      <c r="Q127" s="1">
        <f t="shared" ca="1" si="14"/>
        <v>0.69602850557564067</v>
      </c>
      <c r="R127" s="1">
        <f t="shared" ca="1" si="14"/>
        <v>0.68177193722976814</v>
      </c>
      <c r="S127" s="1">
        <f t="shared" ca="1" si="14"/>
        <v>0.387773589157757</v>
      </c>
      <c r="T127" s="1">
        <f t="shared" ca="1" si="14"/>
        <v>0.31342432655201835</v>
      </c>
      <c r="U127" s="1">
        <f t="shared" ca="1" si="14"/>
        <v>0.42734329202674015</v>
      </c>
      <c r="V127" s="1">
        <f t="shared" ca="1" si="15"/>
        <v>0.33592832316578308</v>
      </c>
      <c r="W127" s="1">
        <f t="shared" ca="1" si="16"/>
        <v>0.21810748003523914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3.808967622004996E-2</v>
      </c>
      <c r="E128" s="1">
        <f t="shared" ca="1" si="13"/>
        <v>4.4139919444821513E-2</v>
      </c>
      <c r="F128" s="1">
        <f t="shared" ref="F128:U143" ca="1" si="17">(F78+0.6*(G78+E78)+0.15*(D78+H78))/(1+2*0.6+2*0.15)</f>
        <v>6.9375053089721916E-2</v>
      </c>
      <c r="G128" s="1">
        <f t="shared" ca="1" si="17"/>
        <v>0.11186601880937827</v>
      </c>
      <c r="H128" s="1">
        <f t="shared" ca="1" si="17"/>
        <v>0.1575275389450301</v>
      </c>
      <c r="I128" s="1">
        <f t="shared" ca="1" si="17"/>
        <v>0.1664417222450314</v>
      </c>
      <c r="J128" s="1">
        <f t="shared" ca="1" si="17"/>
        <v>0.16806099766184049</v>
      </c>
      <c r="K128" s="1">
        <f t="shared" ca="1" si="17"/>
        <v>0.19791774476357821</v>
      </c>
      <c r="L128" s="1">
        <f t="shared" ca="1" si="17"/>
        <v>0.24622799603537512</v>
      </c>
      <c r="M128" s="1">
        <f t="shared" ca="1" si="17"/>
        <v>0.1870718460135195</v>
      </c>
      <c r="N128" s="1">
        <f t="shared" ca="1" si="17"/>
        <v>0.12895726968803234</v>
      </c>
      <c r="O128" s="1">
        <f t="shared" ca="1" si="17"/>
        <v>0.13010278837131245</v>
      </c>
      <c r="P128" s="1">
        <f t="shared" ca="1" si="17"/>
        <v>0.28408152871574543</v>
      </c>
      <c r="Q128" s="1">
        <f t="shared" ca="1" si="17"/>
        <v>0.59676141329210597</v>
      </c>
      <c r="R128" s="1">
        <f t="shared" ca="1" si="17"/>
        <v>0.59384331418008485</v>
      </c>
      <c r="S128" s="1">
        <f t="shared" ca="1" si="17"/>
        <v>0.31299543605052921</v>
      </c>
      <c r="T128" s="1">
        <f t="shared" ca="1" si="17"/>
        <v>0.2267396265472687</v>
      </c>
      <c r="U128" s="1">
        <f t="shared" ca="1" si="17"/>
        <v>0.30756720049220404</v>
      </c>
      <c r="V128" s="1">
        <f t="shared" ca="1" si="15"/>
        <v>0.1689945218707691</v>
      </c>
      <c r="W128" s="1">
        <f t="shared" ca="1" si="16"/>
        <v>-2.0971670974841095E-2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-2.8422760050584458E-3</v>
      </c>
      <c r="E129" s="1">
        <f t="shared" ca="1" si="13"/>
        <v>-6.4888797602387395E-3</v>
      </c>
      <c r="F129" s="1">
        <f t="shared" ca="1" si="17"/>
        <v>6.6796960042442816E-2</v>
      </c>
      <c r="G129" s="1">
        <f t="shared" ca="1" si="17"/>
        <v>0.15376264810975557</v>
      </c>
      <c r="H129" s="1">
        <f t="shared" ca="1" si="17"/>
        <v>0.1529128282779097</v>
      </c>
      <c r="I129" s="1">
        <f t="shared" ca="1" si="17"/>
        <v>6.2436289113074306E-2</v>
      </c>
      <c r="J129" s="1">
        <f t="shared" ca="1" si="17"/>
        <v>2.2946474369679969E-2</v>
      </c>
      <c r="K129" s="1">
        <f t="shared" ca="1" si="17"/>
        <v>0.10438318893226732</v>
      </c>
      <c r="L129" s="1">
        <f t="shared" ca="1" si="17"/>
        <v>0.22543558928431101</v>
      </c>
      <c r="M129" s="1">
        <f t="shared" ca="1" si="17"/>
        <v>0.16977071146553341</v>
      </c>
      <c r="N129" s="1">
        <f t="shared" ca="1" si="17"/>
        <v>7.5530268672376791E-2</v>
      </c>
      <c r="O129" s="1">
        <f t="shared" ca="1" si="17"/>
        <v>7.9994223747628698E-2</v>
      </c>
      <c r="P129" s="1">
        <f t="shared" ca="1" si="17"/>
        <v>0.28353258820824434</v>
      </c>
      <c r="Q129" s="1">
        <f t="shared" ca="1" si="17"/>
        <v>0.59936022084264096</v>
      </c>
      <c r="R129" s="1">
        <f t="shared" ca="1" si="17"/>
        <v>0.63735530956212094</v>
      </c>
      <c r="S129" s="1">
        <f t="shared" ca="1" si="17"/>
        <v>0.38977826576131902</v>
      </c>
      <c r="T129" s="1">
        <f t="shared" ca="1" si="17"/>
        <v>0.29461178841330388</v>
      </c>
      <c r="U129" s="1">
        <f t="shared" ca="1" si="17"/>
        <v>0.36312140765739948</v>
      </c>
      <c r="V129" s="1">
        <f t="shared" ca="1" si="15"/>
        <v>0.25516303641280363</v>
      </c>
      <c r="W129" s="1">
        <f t="shared" ca="1" si="16"/>
        <v>0.14053770175090904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-2.0498926846347094E-2</v>
      </c>
      <c r="E130" s="1">
        <f t="shared" ca="1" si="13"/>
        <v>8.8656966259794967E-3</v>
      </c>
      <c r="F130" s="1">
        <f t="shared" ca="1" si="17"/>
        <v>6.932623840697251E-2</v>
      </c>
      <c r="G130" s="1">
        <f t="shared" ca="1" si="17"/>
        <v>0.12423310714856135</v>
      </c>
      <c r="H130" s="1">
        <f t="shared" ca="1" si="17"/>
        <v>0.15213930015972493</v>
      </c>
      <c r="I130" s="1">
        <f t="shared" ca="1" si="17"/>
        <v>0.10564583767714823</v>
      </c>
      <c r="J130" s="1">
        <f t="shared" ca="1" si="17"/>
        <v>5.7504934701524221E-2</v>
      </c>
      <c r="K130" s="1">
        <f t="shared" ca="1" si="17"/>
        <v>0.11924583062669258</v>
      </c>
      <c r="L130" s="1">
        <f t="shared" ca="1" si="17"/>
        <v>0.17529705896977305</v>
      </c>
      <c r="M130" s="1">
        <f t="shared" ca="1" si="17"/>
        <v>9.602209503315455E-2</v>
      </c>
      <c r="N130" s="1">
        <f t="shared" ca="1" si="17"/>
        <v>6.462823335737726E-2</v>
      </c>
      <c r="O130" s="1">
        <f t="shared" ca="1" si="17"/>
        <v>0.11364903919244176</v>
      </c>
      <c r="P130" s="1">
        <f t="shared" ca="1" si="17"/>
        <v>0.27840212580601442</v>
      </c>
      <c r="Q130" s="1">
        <f t="shared" ca="1" si="17"/>
        <v>0.56936900683565683</v>
      </c>
      <c r="R130" s="1">
        <f t="shared" ca="1" si="17"/>
        <v>0.61747867830042147</v>
      </c>
      <c r="S130" s="1">
        <f t="shared" ca="1" si="17"/>
        <v>0.3793338217288314</v>
      </c>
      <c r="T130" s="1">
        <f t="shared" ca="1" si="17"/>
        <v>0.28931643711530813</v>
      </c>
      <c r="U130" s="1">
        <f t="shared" ca="1" si="17"/>
        <v>0.38426091865194961</v>
      </c>
      <c r="V130" s="1">
        <f t="shared" ca="1" si="15"/>
        <v>0.2692671610551241</v>
      </c>
      <c r="W130" s="1">
        <f t="shared" ca="1" si="16"/>
        <v>9.136095535583319E-2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-1.1528888773921586E-3</v>
      </c>
      <c r="E131" s="1">
        <f t="shared" ca="1" si="13"/>
        <v>1.4659575841366028E-2</v>
      </c>
      <c r="F131" s="1">
        <f t="shared" ca="1" si="17"/>
        <v>3.8664066298401426E-2</v>
      </c>
      <c r="G131" s="1">
        <f t="shared" ca="1" si="17"/>
        <v>0.1067045247716143</v>
      </c>
      <c r="H131" s="1">
        <f t="shared" ca="1" si="17"/>
        <v>0.17354611746977519</v>
      </c>
      <c r="I131" s="1">
        <f t="shared" ca="1" si="17"/>
        <v>0.19202322494394403</v>
      </c>
      <c r="J131" s="1">
        <f t="shared" ca="1" si="17"/>
        <v>0.21488300208977146</v>
      </c>
      <c r="K131" s="1">
        <f t="shared" ca="1" si="17"/>
        <v>0.24729080264181716</v>
      </c>
      <c r="L131" s="1">
        <f t="shared" ca="1" si="17"/>
        <v>0.27483092064380765</v>
      </c>
      <c r="M131" s="1">
        <f t="shared" ca="1" si="17"/>
        <v>0.22687701323834988</v>
      </c>
      <c r="N131" s="1">
        <f t="shared" ca="1" si="17"/>
        <v>0.172753674261023</v>
      </c>
      <c r="O131" s="1">
        <f t="shared" ca="1" si="17"/>
        <v>0.14612339893217213</v>
      </c>
      <c r="P131" s="1">
        <f t="shared" ca="1" si="17"/>
        <v>0.28049164107964375</v>
      </c>
      <c r="Q131" s="1">
        <f t="shared" ca="1" si="17"/>
        <v>0.5765736916602654</v>
      </c>
      <c r="R131" s="1">
        <f t="shared" ca="1" si="17"/>
        <v>0.60762662445418603</v>
      </c>
      <c r="S131" s="1">
        <f t="shared" ca="1" si="17"/>
        <v>0.38983039692804911</v>
      </c>
      <c r="T131" s="1">
        <f t="shared" ca="1" si="17"/>
        <v>0.34924008653900768</v>
      </c>
      <c r="U131" s="1">
        <f t="shared" ca="1" si="17"/>
        <v>0.4368570587417232</v>
      </c>
      <c r="V131" s="1">
        <f t="shared" ca="1" si="15"/>
        <v>0.29316073061101922</v>
      </c>
      <c r="W131" s="1">
        <f t="shared" ca="1" si="16"/>
        <v>0.15671168300183269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0.12626250357741012</v>
      </c>
      <c r="E132" s="1">
        <f t="shared" ca="1" si="13"/>
        <v>6.7738058909412896E-2</v>
      </c>
      <c r="F132" s="1">
        <f t="shared" ca="1" si="17"/>
        <v>3.7724373150333222E-4</v>
      </c>
      <c r="G132" s="1">
        <f t="shared" ca="1" si="17"/>
        <v>2.0072607899773869E-2</v>
      </c>
      <c r="H132" s="1">
        <f t="shared" ca="1" si="17"/>
        <v>8.5943628839557307E-2</v>
      </c>
      <c r="I132" s="1">
        <f t="shared" ca="1" si="17"/>
        <v>9.2364592355811875E-2</v>
      </c>
      <c r="J132" s="1">
        <f t="shared" ca="1" si="17"/>
        <v>9.6150524123657738E-2</v>
      </c>
      <c r="K132" s="1">
        <f t="shared" ca="1" si="17"/>
        <v>0.16410712990446305</v>
      </c>
      <c r="L132" s="1">
        <f t="shared" ca="1" si="17"/>
        <v>0.20501709340373958</v>
      </c>
      <c r="M132" s="1">
        <f t="shared" ca="1" si="17"/>
        <v>0.12314380873631656</v>
      </c>
      <c r="N132" s="1">
        <f t="shared" ca="1" si="17"/>
        <v>7.1279155862457672E-2</v>
      </c>
      <c r="O132" s="1">
        <f t="shared" ca="1" si="17"/>
        <v>0.1243599044642979</v>
      </c>
      <c r="P132" s="1">
        <f t="shared" ca="1" si="17"/>
        <v>0.29721836485171388</v>
      </c>
      <c r="Q132" s="1">
        <f t="shared" ca="1" si="17"/>
        <v>0.59206019701110546</v>
      </c>
      <c r="R132" s="1">
        <f t="shared" ca="1" si="17"/>
        <v>0.61233278590727824</v>
      </c>
      <c r="S132" s="1">
        <f t="shared" ca="1" si="17"/>
        <v>0.34155077364467962</v>
      </c>
      <c r="T132" s="1">
        <f t="shared" ca="1" si="17"/>
        <v>0.24180169758657205</v>
      </c>
      <c r="U132" s="1">
        <f t="shared" ca="1" si="17"/>
        <v>0.32150222492053282</v>
      </c>
      <c r="V132" s="1">
        <f t="shared" ca="1" si="15"/>
        <v>0.23173621361924718</v>
      </c>
      <c r="W132" s="1">
        <f t="shared" ca="1" si="16"/>
        <v>0.10852258882496699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0.11957252077441541</v>
      </c>
      <c r="E133" s="1">
        <f t="shared" ca="1" si="13"/>
        <v>0.11248912743746987</v>
      </c>
      <c r="F133" s="1">
        <f t="shared" ca="1" si="17"/>
        <v>0.10728273259507719</v>
      </c>
      <c r="G133" s="1">
        <f t="shared" ca="1" si="17"/>
        <v>0.11477618511038128</v>
      </c>
      <c r="H133" s="1">
        <f t="shared" ca="1" si="17"/>
        <v>0.12099032638782692</v>
      </c>
      <c r="I133" s="1">
        <f t="shared" ca="1" si="17"/>
        <v>7.3715477431170962E-2</v>
      </c>
      <c r="J133" s="1">
        <f t="shared" ca="1" si="17"/>
        <v>-2.0846216987165877E-3</v>
      </c>
      <c r="K133" s="1">
        <f t="shared" ca="1" si="17"/>
        <v>2.0431668579847729E-2</v>
      </c>
      <c r="L133" s="1">
        <f t="shared" ca="1" si="17"/>
        <v>0.12729622862014386</v>
      </c>
      <c r="M133" s="1">
        <f t="shared" ca="1" si="17"/>
        <v>0.11023116155984421</v>
      </c>
      <c r="N133" s="1">
        <f t="shared" ca="1" si="17"/>
        <v>4.2003136440401455E-2</v>
      </c>
      <c r="O133" s="1">
        <f t="shared" ca="1" si="17"/>
        <v>2.7995507460845449E-3</v>
      </c>
      <c r="P133" s="1">
        <f t="shared" ca="1" si="17"/>
        <v>0.16498769909648203</v>
      </c>
      <c r="Q133" s="1">
        <f t="shared" ca="1" si="17"/>
        <v>0.46818786122155609</v>
      </c>
      <c r="R133" s="1">
        <f t="shared" ca="1" si="17"/>
        <v>0.51476326120001503</v>
      </c>
      <c r="S133" s="1">
        <f t="shared" ca="1" si="17"/>
        <v>0.33714343557668897</v>
      </c>
      <c r="T133" s="1">
        <f t="shared" ca="1" si="17"/>
        <v>0.31904141489733234</v>
      </c>
      <c r="U133" s="1">
        <f t="shared" ca="1" si="17"/>
        <v>0.38400996613707</v>
      </c>
      <c r="V133" s="1">
        <f t="shared" ca="1" si="15"/>
        <v>0.25620904585221826</v>
      </c>
      <c r="W133" s="1">
        <f t="shared" ca="1" si="16"/>
        <v>0.17028861188894509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-1.8947565900762138E-2</v>
      </c>
      <c r="E134" s="1">
        <f t="shared" ca="1" si="13"/>
        <v>4.7865828127418068E-2</v>
      </c>
      <c r="F134" s="1">
        <f t="shared" ca="1" si="17"/>
        <v>9.2952081174558471E-2</v>
      </c>
      <c r="G134" s="1">
        <f t="shared" ca="1" si="17"/>
        <v>0.11796681129773272</v>
      </c>
      <c r="H134" s="1">
        <f t="shared" ca="1" si="17"/>
        <v>0.15262899482869691</v>
      </c>
      <c r="I134" s="1">
        <f t="shared" ca="1" si="17"/>
        <v>0.11570634946838945</v>
      </c>
      <c r="J134" s="1">
        <f t="shared" ca="1" si="17"/>
        <v>5.5252258962729728E-2</v>
      </c>
      <c r="K134" s="1">
        <f t="shared" ca="1" si="17"/>
        <v>8.0701159739550249E-2</v>
      </c>
      <c r="L134" s="1">
        <f t="shared" ca="1" si="17"/>
        <v>0.15722881068752864</v>
      </c>
      <c r="M134" s="1">
        <f t="shared" ca="1" si="17"/>
        <v>0.13033086107071384</v>
      </c>
      <c r="N134" s="1">
        <f t="shared" ca="1" si="17"/>
        <v>0.108776401051722</v>
      </c>
      <c r="O134" s="1">
        <f t="shared" ca="1" si="17"/>
        <v>0.16036969481456151</v>
      </c>
      <c r="P134" s="1">
        <f t="shared" ca="1" si="17"/>
        <v>0.35640046334685371</v>
      </c>
      <c r="Q134" s="1">
        <f t="shared" ca="1" si="17"/>
        <v>0.66159040327471241</v>
      </c>
      <c r="R134" s="1">
        <f t="shared" ca="1" si="17"/>
        <v>0.67318422033554592</v>
      </c>
      <c r="S134" s="1">
        <f t="shared" ca="1" si="17"/>
        <v>0.38901885274490866</v>
      </c>
      <c r="T134" s="1">
        <f t="shared" ca="1" si="17"/>
        <v>0.29884715989536909</v>
      </c>
      <c r="U134" s="1">
        <f t="shared" ca="1" si="17"/>
        <v>0.33955649047540593</v>
      </c>
      <c r="V134" s="1">
        <f t="shared" ca="1" si="15"/>
        <v>0.1597889273537596</v>
      </c>
      <c r="W134" s="1">
        <f t="shared" ca="1" si="16"/>
        <v>2.9519876214797364E-2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9.6480868292850228E-2</v>
      </c>
      <c r="E135" s="1">
        <f t="shared" ca="1" si="13"/>
        <v>4.1599637229553732E-2</v>
      </c>
      <c r="F135" s="1">
        <f t="shared" ca="1" si="17"/>
        <v>1.3037025201234098E-2</v>
      </c>
      <c r="G135" s="1">
        <f t="shared" ca="1" si="17"/>
        <v>8.4280704624810951E-2</v>
      </c>
      <c r="H135" s="1">
        <f t="shared" ca="1" si="17"/>
        <v>0.18724566494590303</v>
      </c>
      <c r="I135" s="1">
        <f t="shared" ca="1" si="17"/>
        <v>0.22851931709367218</v>
      </c>
      <c r="J135" s="1">
        <f t="shared" ca="1" si="17"/>
        <v>0.42616098623236942</v>
      </c>
      <c r="K135" s="1">
        <f t="shared" ca="1" si="17"/>
        <v>0.70845996634262276</v>
      </c>
      <c r="L135" s="1">
        <f t="shared" ca="1" si="17"/>
        <v>0.68840101941620668</v>
      </c>
      <c r="M135" s="1">
        <f t="shared" ca="1" si="17"/>
        <v>0.3305932303434444</v>
      </c>
      <c r="N135" s="1">
        <f t="shared" ca="1" si="17"/>
        <v>0.14645776387704729</v>
      </c>
      <c r="O135" s="1">
        <f t="shared" ca="1" si="17"/>
        <v>0.30448660350146389</v>
      </c>
      <c r="P135" s="1">
        <f t="shared" ca="1" si="17"/>
        <v>0.52244144887943156</v>
      </c>
      <c r="Q135" s="1">
        <f t="shared" ca="1" si="17"/>
        <v>0.46726072290885262</v>
      </c>
      <c r="R135" s="1">
        <f t="shared" ca="1" si="17"/>
        <v>0.43118645396114308</v>
      </c>
      <c r="S135" s="1">
        <f t="shared" ca="1" si="17"/>
        <v>0.46483920588214228</v>
      </c>
      <c r="T135" s="1">
        <f t="shared" ca="1" si="17"/>
        <v>0.34291605283086157</v>
      </c>
      <c r="U135" s="1">
        <f t="shared" ca="1" si="17"/>
        <v>0.38100446986054559</v>
      </c>
      <c r="V135" s="1">
        <f t="shared" ca="1" si="15"/>
        <v>0.7038696490986992</v>
      </c>
      <c r="W135" s="1">
        <f t="shared" ca="1" si="16"/>
        <v>0.97168043723239295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1.0156386703436087E-2</v>
      </c>
      <c r="E136" s="1">
        <f t="shared" ca="1" si="13"/>
        <v>2.6658841461087959E-2</v>
      </c>
      <c r="F136" s="1">
        <f t="shared" ca="1" si="17"/>
        <v>4.9884495022323352E-2</v>
      </c>
      <c r="G136" s="1">
        <f t="shared" ca="1" si="17"/>
        <v>5.9423985040648088E-2</v>
      </c>
      <c r="H136" s="1">
        <f t="shared" ca="1" si="17"/>
        <v>1.7281003295983467E-2</v>
      </c>
      <c r="I136" s="1">
        <f t="shared" ca="1" si="17"/>
        <v>4.5449666447419934E-2</v>
      </c>
      <c r="J136" s="1">
        <f t="shared" ca="1" si="17"/>
        <v>0.28152200174565956</v>
      </c>
      <c r="K136" s="1">
        <f t="shared" ca="1" si="17"/>
        <v>0.60471921895486092</v>
      </c>
      <c r="L136" s="1">
        <f t="shared" ca="1" si="17"/>
        <v>0.64808915909111497</v>
      </c>
      <c r="M136" s="1">
        <f t="shared" ca="1" si="17"/>
        <v>0.44954467248042984</v>
      </c>
      <c r="N136" s="1">
        <f t="shared" ca="1" si="17"/>
        <v>0.37547668392707967</v>
      </c>
      <c r="O136" s="1">
        <f t="shared" ca="1" si="17"/>
        <v>0.30843519192829427</v>
      </c>
      <c r="P136" s="1">
        <f t="shared" ca="1" si="17"/>
        <v>0.36951843066470114</v>
      </c>
      <c r="Q136" s="1">
        <f t="shared" ca="1" si="17"/>
        <v>0.48516594920240347</v>
      </c>
      <c r="R136" s="1">
        <f t="shared" ca="1" si="17"/>
        <v>0.51765843228303399</v>
      </c>
      <c r="S136" s="1">
        <f t="shared" ca="1" si="17"/>
        <v>0.49095113376912858</v>
      </c>
      <c r="T136" s="1">
        <f t="shared" ca="1" si="17"/>
        <v>0.57352789778176716</v>
      </c>
      <c r="U136" s="1">
        <f t="shared" ca="1" si="17"/>
        <v>0.52125980698014507</v>
      </c>
      <c r="V136" s="1">
        <f t="shared" ca="1" si="15"/>
        <v>0.46332469251215785</v>
      </c>
      <c r="W136" s="1">
        <f t="shared" ca="1" si="16"/>
        <v>0.61005075031184675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0.60441703919510403</v>
      </c>
      <c r="E137" s="1">
        <f t="shared" ca="1" si="13"/>
        <v>0.53954932181604043</v>
      </c>
      <c r="F137" s="1">
        <f t="shared" ca="1" si="17"/>
        <v>0.31677510719194352</v>
      </c>
      <c r="G137" s="1">
        <f t="shared" ca="1" si="17"/>
        <v>0.20879888595127905</v>
      </c>
      <c r="H137" s="1">
        <f t="shared" ca="1" si="17"/>
        <v>0.23151796516229792</v>
      </c>
      <c r="I137" s="1">
        <f t="shared" ca="1" si="17"/>
        <v>0.22054766951755864</v>
      </c>
      <c r="J137" s="1">
        <f t="shared" ca="1" si="17"/>
        <v>0.30485784855621345</v>
      </c>
      <c r="K137" s="1">
        <f t="shared" ca="1" si="17"/>
        <v>0.41653693020596261</v>
      </c>
      <c r="L137" s="1">
        <f t="shared" ca="1" si="17"/>
        <v>0.32301763912409986</v>
      </c>
      <c r="M137" s="1">
        <f t="shared" ca="1" si="17"/>
        <v>0.24817856235676256</v>
      </c>
      <c r="N137" s="1">
        <f t="shared" ca="1" si="17"/>
        <v>0.16013806429337812</v>
      </c>
      <c r="O137" s="1">
        <f t="shared" ca="1" si="17"/>
        <v>7.4391245120796437E-2</v>
      </c>
      <c r="P137" s="1">
        <f t="shared" ca="1" si="17"/>
        <v>9.3943680632746676E-2</v>
      </c>
      <c r="Q137" s="1">
        <f t="shared" ca="1" si="17"/>
        <v>0.33910439749046933</v>
      </c>
      <c r="R137" s="1">
        <f t="shared" ca="1" si="17"/>
        <v>0.69188024607292997</v>
      </c>
      <c r="S137" s="1">
        <f t="shared" ca="1" si="17"/>
        <v>0.92143799337300292</v>
      </c>
      <c r="T137" s="1">
        <f t="shared" ca="1" si="17"/>
        <v>0.93210332466579526</v>
      </c>
      <c r="U137" s="1">
        <f t="shared" ca="1" si="17"/>
        <v>0.6822691315168512</v>
      </c>
      <c r="V137" s="1">
        <f t="shared" ca="1" si="15"/>
        <v>0.34951105287880341</v>
      </c>
      <c r="W137" s="1">
        <f t="shared" ca="1" si="16"/>
        <v>0.22130246895271924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0.2498188151430627</v>
      </c>
      <c r="E138" s="1">
        <f t="shared" ca="1" si="13"/>
        <v>0.40343159028942677</v>
      </c>
      <c r="F138" s="1">
        <f t="shared" ca="1" si="17"/>
        <v>0.53960002757113945</v>
      </c>
      <c r="G138" s="1">
        <f t="shared" ca="1" si="17"/>
        <v>0.48089881808688384</v>
      </c>
      <c r="H138" s="1">
        <f t="shared" ca="1" si="17"/>
        <v>0.43505529336235743</v>
      </c>
      <c r="I138" s="1">
        <f t="shared" ca="1" si="17"/>
        <v>0.32025361917547629</v>
      </c>
      <c r="J138" s="1">
        <f t="shared" ca="1" si="17"/>
        <v>0.41079790164146601</v>
      </c>
      <c r="K138" s="1">
        <f t="shared" ca="1" si="17"/>
        <v>0.70245421069742375</v>
      </c>
      <c r="L138" s="1">
        <f t="shared" ca="1" si="17"/>
        <v>0.78925546653134149</v>
      </c>
      <c r="M138" s="1">
        <f t="shared" ca="1" si="17"/>
        <v>0.60676824465407142</v>
      </c>
      <c r="N138" s="1">
        <f t="shared" ca="1" si="17"/>
        <v>0.32362245972563181</v>
      </c>
      <c r="O138" s="1">
        <f t="shared" ca="1" si="17"/>
        <v>0.28842089949577376</v>
      </c>
      <c r="P138" s="1">
        <f t="shared" ca="1" si="17"/>
        <v>0.46168539968701594</v>
      </c>
      <c r="Q138" s="1">
        <f t="shared" ca="1" si="17"/>
        <v>0.5442598874542155</v>
      </c>
      <c r="R138" s="1">
        <f t="shared" ca="1" si="17"/>
        <v>0.60379854509337649</v>
      </c>
      <c r="S138" s="1">
        <f t="shared" ca="1" si="17"/>
        <v>0.57931468863154523</v>
      </c>
      <c r="T138" s="1">
        <f t="shared" ca="1" si="17"/>
        <v>0.49831901777547677</v>
      </c>
      <c r="U138" s="1">
        <f t="shared" ca="1" si="17"/>
        <v>0.59774569774659658</v>
      </c>
      <c r="V138" s="1">
        <f t="shared" ca="1" si="15"/>
        <v>0.67510603337137731</v>
      </c>
      <c r="W138" s="1">
        <f t="shared" ca="1" si="16"/>
        <v>0.75952224494687559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-3.576011801462501E-2</v>
      </c>
      <c r="E139" s="1">
        <f t="shared" ca="1" si="13"/>
        <v>-4.7741848864314526E-2</v>
      </c>
      <c r="F139" s="1">
        <f t="shared" ca="1" si="17"/>
        <v>7.5809229373374351E-2</v>
      </c>
      <c r="G139" s="1">
        <f t="shared" ca="1" si="17"/>
        <v>0.26045963334055011</v>
      </c>
      <c r="H139" s="1">
        <f t="shared" ca="1" si="17"/>
        <v>0.28722019634695189</v>
      </c>
      <c r="I139" s="1">
        <f t="shared" ca="1" si="17"/>
        <v>0.19571560632449883</v>
      </c>
      <c r="J139" s="1">
        <f t="shared" ca="1" si="17"/>
        <v>0.28791599763342735</v>
      </c>
      <c r="K139" s="1">
        <f t="shared" ca="1" si="17"/>
        <v>0.44821628486617798</v>
      </c>
      <c r="L139" s="1">
        <f t="shared" ca="1" si="17"/>
        <v>0.29632060918307312</v>
      </c>
      <c r="M139" s="1">
        <f t="shared" ca="1" si="17"/>
        <v>9.4092648699545631E-2</v>
      </c>
      <c r="N139" s="1">
        <f t="shared" ca="1" si="17"/>
        <v>7.552729184243831E-2</v>
      </c>
      <c r="O139" s="1">
        <f t="shared" ca="1" si="17"/>
        <v>0.28046154160691711</v>
      </c>
      <c r="P139" s="1">
        <f t="shared" ca="1" si="17"/>
        <v>0.60950030940557387</v>
      </c>
      <c r="Q139" s="1">
        <f t="shared" ca="1" si="17"/>
        <v>0.7569125265228458</v>
      </c>
      <c r="R139" s="1">
        <f t="shared" ca="1" si="17"/>
        <v>0.54632088035583304</v>
      </c>
      <c r="S139" s="1">
        <f t="shared" ca="1" si="17"/>
        <v>0.19879341702197278</v>
      </c>
      <c r="T139" s="1">
        <f t="shared" ca="1" si="17"/>
        <v>0.10158900832182845</v>
      </c>
      <c r="U139" s="1">
        <f t="shared" ca="1" si="17"/>
        <v>0.38184477619322665</v>
      </c>
      <c r="V139" s="1">
        <f t="shared" ca="1" si="15"/>
        <v>0.75312967658811403</v>
      </c>
      <c r="W139" s="1">
        <f t="shared" ca="1" si="16"/>
        <v>0.94892179999066528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8.0893180422355521E-2</v>
      </c>
      <c r="E140" s="1">
        <f t="shared" ca="1" si="13"/>
        <v>8.5454986379619319E-2</v>
      </c>
      <c r="F140" s="1">
        <f t="shared" ca="1" si="17"/>
        <v>0.15876000681786623</v>
      </c>
      <c r="G140" s="1">
        <f t="shared" ca="1" si="17"/>
        <v>0.1942225347047021</v>
      </c>
      <c r="H140" s="1">
        <f t="shared" ca="1" si="17"/>
        <v>0.17451372540477122</v>
      </c>
      <c r="I140" s="1">
        <f t="shared" ca="1" si="17"/>
        <v>0.17404226235951945</v>
      </c>
      <c r="J140" s="1">
        <f t="shared" ca="1" si="17"/>
        <v>0.32874708481235559</v>
      </c>
      <c r="K140" s="1">
        <f t="shared" ca="1" si="17"/>
        <v>0.45663377740383621</v>
      </c>
      <c r="L140" s="1">
        <f t="shared" ca="1" si="17"/>
        <v>0.25302952331101219</v>
      </c>
      <c r="M140" s="1">
        <f t="shared" ca="1" si="17"/>
        <v>7.1001613383689682E-2</v>
      </c>
      <c r="N140" s="1">
        <f t="shared" ca="1" si="17"/>
        <v>3.5279290440146667E-2</v>
      </c>
      <c r="O140" s="1">
        <f t="shared" ca="1" si="17"/>
        <v>9.0046583870308755E-2</v>
      </c>
      <c r="P140" s="1">
        <f t="shared" ca="1" si="17"/>
        <v>0.27157326961003891</v>
      </c>
      <c r="Q140" s="1">
        <f t="shared" ca="1" si="17"/>
        <v>0.53373458529910034</v>
      </c>
      <c r="R140" s="1">
        <f t="shared" ca="1" si="17"/>
        <v>0.54646688862112525</v>
      </c>
      <c r="S140" s="1">
        <f t="shared" ca="1" si="17"/>
        <v>0.30325414541702517</v>
      </c>
      <c r="T140" s="1">
        <f t="shared" ca="1" si="17"/>
        <v>0.24504950955738858</v>
      </c>
      <c r="U140" s="1">
        <f t="shared" ca="1" si="17"/>
        <v>0.47385100457053086</v>
      </c>
      <c r="V140" s="1">
        <f t="shared" ca="1" si="15"/>
        <v>0.69668520169431891</v>
      </c>
      <c r="W140" s="1">
        <f t="shared" ca="1" si="16"/>
        <v>0.83754493224461568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0.2641615110537196</v>
      </c>
      <c r="E141" s="1">
        <f t="shared" ca="1" si="13"/>
        <v>0.40356610618341182</v>
      </c>
      <c r="F141" s="1">
        <f t="shared" ca="1" si="17"/>
        <v>0.51664914552616514</v>
      </c>
      <c r="G141" s="1">
        <f t="shared" ca="1" si="17"/>
        <v>0.51507951299828025</v>
      </c>
      <c r="H141" s="1">
        <f t="shared" ca="1" si="17"/>
        <v>0.47533646849958561</v>
      </c>
      <c r="I141" s="1">
        <f t="shared" ca="1" si="17"/>
        <v>0.27706242464457337</v>
      </c>
      <c r="J141" s="1">
        <f t="shared" ca="1" si="17"/>
        <v>0.23951580801614208</v>
      </c>
      <c r="K141" s="1">
        <f t="shared" ca="1" si="17"/>
        <v>0.51241068358721598</v>
      </c>
      <c r="L141" s="1">
        <f t="shared" ca="1" si="17"/>
        <v>0.76258172858264617</v>
      </c>
      <c r="M141" s="1">
        <f t="shared" ca="1" si="17"/>
        <v>0.66459147319986256</v>
      </c>
      <c r="N141" s="1">
        <f t="shared" ca="1" si="17"/>
        <v>0.3716833189469857</v>
      </c>
      <c r="O141" s="1">
        <f t="shared" ca="1" si="17"/>
        <v>0.31373680322525821</v>
      </c>
      <c r="P141" s="1">
        <f t="shared" ca="1" si="17"/>
        <v>0.3895293128070153</v>
      </c>
      <c r="Q141" s="1">
        <f t="shared" ca="1" si="17"/>
        <v>0.28626497708988452</v>
      </c>
      <c r="R141" s="1">
        <f t="shared" ca="1" si="17"/>
        <v>0.19148072785022846</v>
      </c>
      <c r="S141" s="1">
        <f t="shared" ca="1" si="17"/>
        <v>0.19804722452447049</v>
      </c>
      <c r="T141" s="1">
        <f t="shared" ca="1" si="17"/>
        <v>0.29539239457362326</v>
      </c>
      <c r="U141" s="1">
        <f t="shared" ca="1" si="17"/>
        <v>0.44077384707278711</v>
      </c>
      <c r="V141" s="1">
        <f t="shared" ca="1" si="15"/>
        <v>0.47175987220982352</v>
      </c>
      <c r="W141" s="1">
        <f t="shared" ca="1" si="16"/>
        <v>0.63438518240282327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0.66300519097332777</v>
      </c>
      <c r="E142" s="1">
        <f t="shared" ca="1" si="13"/>
        <v>0.51129185821182555</v>
      </c>
      <c r="F142" s="1">
        <f t="shared" ca="1" si="17"/>
        <v>0.51957716993335601</v>
      </c>
      <c r="G142" s="1">
        <f t="shared" ca="1" si="17"/>
        <v>0.49186760728347945</v>
      </c>
      <c r="H142" s="1">
        <f t="shared" ca="1" si="17"/>
        <v>0.51309185733225604</v>
      </c>
      <c r="I142" s="1">
        <f t="shared" ca="1" si="17"/>
        <v>0.33323324085915201</v>
      </c>
      <c r="J142" s="1">
        <f t="shared" ca="1" si="17"/>
        <v>0.14976578226420578</v>
      </c>
      <c r="K142" s="1">
        <f t="shared" ca="1" si="17"/>
        <v>7.8403554649431537E-2</v>
      </c>
      <c r="L142" s="1">
        <f t="shared" ca="1" si="17"/>
        <v>0.21715673865522583</v>
      </c>
      <c r="M142" s="1">
        <f t="shared" ca="1" si="17"/>
        <v>0.39670443528856125</v>
      </c>
      <c r="N142" s="1">
        <f t="shared" ca="1" si="17"/>
        <v>0.33073006580586983</v>
      </c>
      <c r="O142" s="1">
        <f t="shared" ca="1" si="17"/>
        <v>0.41172507841772832</v>
      </c>
      <c r="P142" s="1">
        <f t="shared" ca="1" si="17"/>
        <v>0.68614353980790577</v>
      </c>
      <c r="Q142" s="1">
        <f t="shared" ca="1" si="17"/>
        <v>0.72297563549443322</v>
      </c>
      <c r="R142" s="1">
        <f t="shared" ca="1" si="17"/>
        <v>0.53785120370172446</v>
      </c>
      <c r="S142" s="1">
        <f t="shared" ca="1" si="17"/>
        <v>0.46030632935528393</v>
      </c>
      <c r="T142" s="1">
        <f t="shared" ca="1" si="17"/>
        <v>0.39111964467599991</v>
      </c>
      <c r="U142" s="1">
        <f t="shared" ca="1" si="17"/>
        <v>0.51724202219495163</v>
      </c>
      <c r="V142" s="1">
        <f t="shared" ca="1" si="15"/>
        <v>0.57732492213198339</v>
      </c>
      <c r="W142" s="1">
        <f t="shared" ca="1" si="16"/>
        <v>0.38608898459697477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4.883008083840179E-2</v>
      </c>
      <c r="E143" s="1">
        <f t="shared" ca="1" si="13"/>
        <v>0.16258728866519648</v>
      </c>
      <c r="F143" s="1">
        <f t="shared" ca="1" si="17"/>
        <v>0.27622166205548332</v>
      </c>
      <c r="G143" s="1">
        <f t="shared" ca="1" si="17"/>
        <v>0.16457608359903123</v>
      </c>
      <c r="H143" s="1">
        <f t="shared" ca="1" si="17"/>
        <v>4.9255265390176647E-2</v>
      </c>
      <c r="I143" s="1">
        <f t="shared" ca="1" si="17"/>
        <v>4.36078084704919E-2</v>
      </c>
      <c r="J143" s="1">
        <f t="shared" ca="1" si="17"/>
        <v>0.17522106772725393</v>
      </c>
      <c r="K143" s="1">
        <f t="shared" ca="1" si="17"/>
        <v>0.38132513147987429</v>
      </c>
      <c r="L143" s="1">
        <f t="shared" ca="1" si="17"/>
        <v>0.53029047375554716</v>
      </c>
      <c r="M143" s="1">
        <f t="shared" ca="1" si="17"/>
        <v>0.37006173677284876</v>
      </c>
      <c r="N143" s="1">
        <f t="shared" ca="1" si="17"/>
        <v>0.19753311221091399</v>
      </c>
      <c r="O143" s="1">
        <f t="shared" ca="1" si="17"/>
        <v>0.13691435715825701</v>
      </c>
      <c r="P143" s="1">
        <f t="shared" ca="1" si="17"/>
        <v>0.1914849803641876</v>
      </c>
      <c r="Q143" s="1">
        <f t="shared" ca="1" si="17"/>
        <v>0.27813426615802328</v>
      </c>
      <c r="R143" s="1">
        <f t="shared" ca="1" si="17"/>
        <v>0.28639086489952348</v>
      </c>
      <c r="S143" s="1">
        <f t="shared" ca="1" si="17"/>
        <v>0.19605173246602248</v>
      </c>
      <c r="T143" s="1">
        <f t="shared" ca="1" si="17"/>
        <v>0.17402584256839937</v>
      </c>
      <c r="U143" s="1">
        <f t="shared" ref="U143:U158" ca="1" si="18">(U93+0.6*(V93+T93)+0.15*(S93+W93))/(1+2*0.6+2*0.15)</f>
        <v>0.28683814482527903</v>
      </c>
      <c r="V143" s="1">
        <f t="shared" ca="1" si="15"/>
        <v>0.32060872669351487</v>
      </c>
      <c r="W143" s="1">
        <f t="shared" ca="1" si="16"/>
        <v>0.34457909612118243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-2.27207408890002E-2</v>
      </c>
      <c r="E144" s="1">
        <f t="shared" ca="1" si="13"/>
        <v>2.9908269369467763E-2</v>
      </c>
      <c r="F144" s="1">
        <f t="shared" ref="F144:T158" ca="1" si="19">(F94+0.6*(G94+E94)+0.15*(D94+H94))/(1+2*0.6+2*0.15)</f>
        <v>0.12826690464444934</v>
      </c>
      <c r="G144" s="1">
        <f t="shared" ca="1" si="19"/>
        <v>0.26931873241096443</v>
      </c>
      <c r="H144" s="1">
        <f t="shared" ca="1" si="19"/>
        <v>0.40083297801603457</v>
      </c>
      <c r="I144" s="1">
        <f t="shared" ca="1" si="19"/>
        <v>0.2423946743389751</v>
      </c>
      <c r="J144" s="1">
        <f t="shared" ca="1" si="19"/>
        <v>0.11933787376919899</v>
      </c>
      <c r="K144" s="1">
        <f t="shared" ca="1" si="19"/>
        <v>0.26033878712545011</v>
      </c>
      <c r="L144" s="1">
        <f t="shared" ca="1" si="19"/>
        <v>0.4821390649761324</v>
      </c>
      <c r="M144" s="1">
        <f t="shared" ca="1" si="19"/>
        <v>0.39123963034990294</v>
      </c>
      <c r="N144" s="1">
        <f t="shared" ca="1" si="19"/>
        <v>0.25638785076245013</v>
      </c>
      <c r="O144" s="1">
        <f t="shared" ca="1" si="19"/>
        <v>0.28709785168270863</v>
      </c>
      <c r="P144" s="1">
        <f t="shared" ca="1" si="19"/>
        <v>0.38583649503746764</v>
      </c>
      <c r="Q144" s="1">
        <f t="shared" ca="1" si="19"/>
        <v>0.30034610163022624</v>
      </c>
      <c r="R144" s="1">
        <f t="shared" ca="1" si="19"/>
        <v>0.32142598852284637</v>
      </c>
      <c r="S144" s="1">
        <f t="shared" ca="1" si="19"/>
        <v>0.50893069400678992</v>
      </c>
      <c r="T144" s="1">
        <f t="shared" ca="1" si="19"/>
        <v>0.52975811523087324</v>
      </c>
      <c r="U144" s="1">
        <f t="shared" ca="1" si="18"/>
        <v>0.4892256226517997</v>
      </c>
      <c r="V144" s="1">
        <f t="shared" ca="1" si="15"/>
        <v>0.28180601108515446</v>
      </c>
      <c r="W144" s="1">
        <f t="shared" ca="1" si="16"/>
        <v>8.1968857915502388E-2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0.17411693093498704</v>
      </c>
      <c r="E145" s="1">
        <f t="shared" ca="1" si="13"/>
        <v>0.31835310660858757</v>
      </c>
      <c r="F145" s="1">
        <f t="shared" ca="1" si="19"/>
        <v>0.51833312789156405</v>
      </c>
      <c r="G145" s="1">
        <f t="shared" ca="1" si="19"/>
        <v>0.52709035774549462</v>
      </c>
      <c r="H145" s="1">
        <f t="shared" ca="1" si="19"/>
        <v>0.45453295999996984</v>
      </c>
      <c r="I145" s="1">
        <f t="shared" ca="1" si="19"/>
        <v>0.21276269658086436</v>
      </c>
      <c r="J145" s="1">
        <f t="shared" ca="1" si="19"/>
        <v>5.8648519206091251E-2</v>
      </c>
      <c r="K145" s="1">
        <f t="shared" ca="1" si="19"/>
        <v>0.10401961859704292</v>
      </c>
      <c r="L145" s="1">
        <f t="shared" ca="1" si="19"/>
        <v>0.24605062815109568</v>
      </c>
      <c r="M145" s="1">
        <f t="shared" ca="1" si="19"/>
        <v>0.23600805724405799</v>
      </c>
      <c r="N145" s="1">
        <f t="shared" ca="1" si="19"/>
        <v>0.14147547658823437</v>
      </c>
      <c r="O145" s="1">
        <f t="shared" ca="1" si="19"/>
        <v>0.15398295032824447</v>
      </c>
      <c r="P145" s="1">
        <f t="shared" ca="1" si="19"/>
        <v>0.34328047899798775</v>
      </c>
      <c r="Q145" s="1">
        <f t="shared" ca="1" si="19"/>
        <v>0.58163837561129605</v>
      </c>
      <c r="R145" s="1">
        <f t="shared" ca="1" si="19"/>
        <v>0.51255412492908392</v>
      </c>
      <c r="S145" s="1">
        <f t="shared" ca="1" si="19"/>
        <v>0.28828076100608452</v>
      </c>
      <c r="T145" s="1">
        <f t="shared" ca="1" si="19"/>
        <v>0.35524761183433734</v>
      </c>
      <c r="U145" s="1">
        <f t="shared" ca="1" si="18"/>
        <v>0.51416193706514846</v>
      </c>
      <c r="V145" s="1">
        <f t="shared" ca="1" si="15"/>
        <v>0.34091539203980459</v>
      </c>
      <c r="W145" s="1">
        <f t="shared" ca="1" si="16"/>
        <v>0.1510986290920722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0.24842065176654571</v>
      </c>
      <c r="E146" s="1">
        <f t="shared" ca="1" si="13"/>
        <v>0.36614230157827221</v>
      </c>
      <c r="F146" s="1">
        <f t="shared" ca="1" si="19"/>
        <v>0.48361987606548984</v>
      </c>
      <c r="G146" s="1">
        <f t="shared" ca="1" si="19"/>
        <v>0.44322520640854712</v>
      </c>
      <c r="H146" s="1">
        <f t="shared" ca="1" si="19"/>
        <v>0.38374244079629855</v>
      </c>
      <c r="I146" s="1">
        <f t="shared" ca="1" si="19"/>
        <v>0.14316943830803869</v>
      </c>
      <c r="J146" s="1">
        <f t="shared" ca="1" si="19"/>
        <v>2.0157618368796613E-2</v>
      </c>
      <c r="K146" s="1">
        <f t="shared" ca="1" si="19"/>
        <v>0.15133785241471678</v>
      </c>
      <c r="L146" s="1">
        <f t="shared" ca="1" si="19"/>
        <v>0.38027726773743575</v>
      </c>
      <c r="M146" s="1">
        <f t="shared" ca="1" si="19"/>
        <v>0.34157555777043808</v>
      </c>
      <c r="N146" s="1">
        <f t="shared" ca="1" si="19"/>
        <v>0.31250521587572216</v>
      </c>
      <c r="O146" s="1">
        <f t="shared" ca="1" si="19"/>
        <v>0.45381645918119295</v>
      </c>
      <c r="P146" s="1">
        <f t="shared" ca="1" si="19"/>
        <v>0.63508857774229133</v>
      </c>
      <c r="Q146" s="1">
        <f t="shared" ca="1" si="19"/>
        <v>0.58246997138053613</v>
      </c>
      <c r="R146" s="1">
        <f t="shared" ca="1" si="19"/>
        <v>0.60703475738277823</v>
      </c>
      <c r="S146" s="1">
        <f t="shared" ca="1" si="19"/>
        <v>0.78530166309503413</v>
      </c>
      <c r="T146" s="1">
        <f t="shared" ca="1" si="19"/>
        <v>0.87335231096817656</v>
      </c>
      <c r="U146" s="1">
        <f t="shared" ca="1" si="18"/>
        <v>0.70472238343848403</v>
      </c>
      <c r="V146" s="1">
        <f t="shared" ca="1" si="15"/>
        <v>0.39306855014237035</v>
      </c>
      <c r="W146" s="1">
        <f t="shared" ca="1" si="16"/>
        <v>0.22821170368796259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0.90291864197638738</v>
      </c>
      <c r="E147" s="1">
        <f t="shared" ca="1" si="13"/>
        <v>0.87679696751026348</v>
      </c>
      <c r="F147" s="1">
        <f t="shared" ca="1" si="19"/>
        <v>0.66150659702651016</v>
      </c>
      <c r="G147" s="1">
        <f t="shared" ca="1" si="19"/>
        <v>0.33499662201585062</v>
      </c>
      <c r="H147" s="1">
        <f t="shared" ca="1" si="19"/>
        <v>0.19196822311342965</v>
      </c>
      <c r="I147" s="1">
        <f t="shared" ca="1" si="19"/>
        <v>0.12771761814220006</v>
      </c>
      <c r="J147" s="1">
        <f t="shared" ca="1" si="19"/>
        <v>0.12516486877748551</v>
      </c>
      <c r="K147" s="1">
        <f t="shared" ca="1" si="19"/>
        <v>0.2199840020067691</v>
      </c>
      <c r="L147" s="1">
        <f t="shared" ca="1" si="19"/>
        <v>0.3173629637744419</v>
      </c>
      <c r="M147" s="1">
        <f t="shared" ca="1" si="19"/>
        <v>0.36453600099148054</v>
      </c>
      <c r="N147" s="1">
        <f t="shared" ca="1" si="19"/>
        <v>0.33678978875291965</v>
      </c>
      <c r="O147" s="1">
        <f t="shared" ca="1" si="19"/>
        <v>0.1969679115499699</v>
      </c>
      <c r="P147" s="1">
        <f t="shared" ca="1" si="19"/>
        <v>0.25781335315334897</v>
      </c>
      <c r="Q147" s="1">
        <f t="shared" ca="1" si="19"/>
        <v>0.58029681349655615</v>
      </c>
      <c r="R147" s="1">
        <f t="shared" ca="1" si="19"/>
        <v>0.93511008127746609</v>
      </c>
      <c r="S147" s="1">
        <f t="shared" ca="1" si="19"/>
        <v>1.0827244227068298</v>
      </c>
      <c r="T147" s="1">
        <f t="shared" ca="1" si="19"/>
        <v>0.98815349982189793</v>
      </c>
      <c r="U147" s="1">
        <f t="shared" ca="1" si="18"/>
        <v>0.68490227735153042</v>
      </c>
      <c r="V147" s="1">
        <f t="shared" ca="1" si="15"/>
        <v>0.28895281725068028</v>
      </c>
      <c r="W147" s="1">
        <f t="shared" ca="1" si="16"/>
        <v>5.4142015778681905E-2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0.49193101567100939</v>
      </c>
      <c r="E148" s="1">
        <f t="shared" ca="1" si="13"/>
        <v>0.66812568355899415</v>
      </c>
      <c r="F148" s="1">
        <f t="shared" ca="1" si="19"/>
        <v>0.61802706246625938</v>
      </c>
      <c r="G148" s="1">
        <f t="shared" ca="1" si="19"/>
        <v>0.32190619865464354</v>
      </c>
      <c r="H148" s="1">
        <f t="shared" ca="1" si="19"/>
        <v>7.8867481401942399E-2</v>
      </c>
      <c r="I148" s="1">
        <f t="shared" ca="1" si="19"/>
        <v>2.7963832721738309E-2</v>
      </c>
      <c r="J148" s="1">
        <f t="shared" ca="1" si="19"/>
        <v>0.129402728375308</v>
      </c>
      <c r="K148" s="1">
        <f t="shared" ca="1" si="19"/>
        <v>0.27987297973876241</v>
      </c>
      <c r="L148" s="1">
        <f t="shared" ca="1" si="19"/>
        <v>0.33956310218634705</v>
      </c>
      <c r="M148" s="1">
        <f t="shared" ca="1" si="19"/>
        <v>0.35286428957878502</v>
      </c>
      <c r="N148" s="1">
        <f t="shared" ca="1" si="19"/>
        <v>0.29351957995915084</v>
      </c>
      <c r="O148" s="1">
        <f t="shared" ca="1" si="19"/>
        <v>0.17560233663109609</v>
      </c>
      <c r="P148" s="1">
        <f t="shared" ca="1" si="19"/>
        <v>0.26702047853699429</v>
      </c>
      <c r="Q148" s="1">
        <f t="shared" ca="1" si="19"/>
        <v>0.53162169214571997</v>
      </c>
      <c r="R148" s="1">
        <f t="shared" ca="1" si="19"/>
        <v>0.6388643868313536</v>
      </c>
      <c r="S148" s="1">
        <f t="shared" ca="1" si="19"/>
        <v>0.59677675361566762</v>
      </c>
      <c r="T148" s="1">
        <f t="shared" ca="1" si="19"/>
        <v>0.64422750860749389</v>
      </c>
      <c r="U148" s="1">
        <f t="shared" ca="1" si="18"/>
        <v>0.54977978625656843</v>
      </c>
      <c r="V148" s="1">
        <f t="shared" ca="1" si="15"/>
        <v>0.30259870502162906</v>
      </c>
      <c r="W148" s="1">
        <f t="shared" ca="1" si="16"/>
        <v>0.16958464106147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1.0553500198749035</v>
      </c>
      <c r="E149" s="1">
        <f t="shared" ca="1" si="13"/>
        <v>0.92022768982062653</v>
      </c>
      <c r="F149" s="1">
        <f t="shared" ca="1" si="19"/>
        <v>0.69941687445045375</v>
      </c>
      <c r="G149" s="1">
        <f t="shared" ca="1" si="19"/>
        <v>0.4096784425221065</v>
      </c>
      <c r="H149" s="1">
        <f t="shared" ca="1" si="19"/>
        <v>0.27100112727474518</v>
      </c>
      <c r="I149" s="1">
        <f t="shared" ca="1" si="19"/>
        <v>0.20194407497505473</v>
      </c>
      <c r="J149" s="1">
        <f t="shared" ca="1" si="19"/>
        <v>0.35586173138188859</v>
      </c>
      <c r="K149" s="1">
        <f t="shared" ca="1" si="19"/>
        <v>0.6690850444255555</v>
      </c>
      <c r="L149" s="1">
        <f t="shared" ca="1" si="19"/>
        <v>0.88156848119324427</v>
      </c>
      <c r="M149" s="1">
        <f t="shared" ca="1" si="19"/>
        <v>0.91895280039191629</v>
      </c>
      <c r="N149" s="1">
        <f t="shared" ca="1" si="19"/>
        <v>0.77648436172172763</v>
      </c>
      <c r="O149" s="1">
        <f t="shared" ca="1" si="19"/>
        <v>0.54703909656356453</v>
      </c>
      <c r="P149" s="1">
        <f t="shared" ca="1" si="19"/>
        <v>0.45213021188119507</v>
      </c>
      <c r="Q149" s="1">
        <f t="shared" ca="1" si="19"/>
        <v>0.33363257777120309</v>
      </c>
      <c r="R149" s="1">
        <f t="shared" ca="1" si="19"/>
        <v>0.42626798078417039</v>
      </c>
      <c r="S149" s="1">
        <f t="shared" ca="1" si="19"/>
        <v>0.71457946831273489</v>
      </c>
      <c r="T149" s="1">
        <f t="shared" ca="1" si="19"/>
        <v>0.88970716968576702</v>
      </c>
      <c r="U149" s="1">
        <f t="shared" ca="1" si="18"/>
        <v>0.91363065171891833</v>
      </c>
      <c r="V149" s="1">
        <f t="shared" ca="1" si="15"/>
        <v>0.94828564080681033</v>
      </c>
      <c r="W149" s="1">
        <f t="shared" ca="1" si="16"/>
        <v>0.96879244199382897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-4.0169107752124268E-2</v>
      </c>
      <c r="E150" s="1">
        <f t="shared" ca="1" si="13"/>
        <v>-4.7240112072480883E-2</v>
      </c>
      <c r="F150" s="1">
        <f t="shared" ca="1" si="19"/>
        <v>-9.6949372783147157E-3</v>
      </c>
      <c r="G150" s="1">
        <f t="shared" ca="1" si="19"/>
        <v>4.0874608534590504E-2</v>
      </c>
      <c r="H150" s="1">
        <f t="shared" ca="1" si="19"/>
        <v>8.6917680479841289E-2</v>
      </c>
      <c r="I150" s="1">
        <f t="shared" ca="1" si="19"/>
        <v>6.2571924762075501E-2</v>
      </c>
      <c r="J150" s="1">
        <f t="shared" ca="1" si="19"/>
        <v>9.7621639073622257E-2</v>
      </c>
      <c r="K150" s="1">
        <f t="shared" ca="1" si="19"/>
        <v>0.30500128672377053</v>
      </c>
      <c r="L150" s="1">
        <f t="shared" ca="1" si="19"/>
        <v>0.52027891771666546</v>
      </c>
      <c r="M150" s="1">
        <f t="shared" ca="1" si="19"/>
        <v>0.52050433585294331</v>
      </c>
      <c r="N150" s="1">
        <f t="shared" ca="1" si="19"/>
        <v>0.5041931449930962</v>
      </c>
      <c r="O150" s="1">
        <f t="shared" ca="1" si="19"/>
        <v>0.44282931887804616</v>
      </c>
      <c r="P150" s="1">
        <f t="shared" ca="1" si="19"/>
        <v>0.59163332364473387</v>
      </c>
      <c r="Q150" s="1">
        <f t="shared" ca="1" si="19"/>
        <v>0.65276849392052549</v>
      </c>
      <c r="R150" s="1">
        <f t="shared" ca="1" si="19"/>
        <v>0.5812672399524077</v>
      </c>
      <c r="S150" s="1">
        <f t="shared" ca="1" si="19"/>
        <v>0.63662248201977678</v>
      </c>
      <c r="T150" s="1">
        <f t="shared" ca="1" si="19"/>
        <v>0.63970852229395025</v>
      </c>
      <c r="U150" s="1">
        <f t="shared" ca="1" si="18"/>
        <v>0.56818212399686951</v>
      </c>
      <c r="V150" s="1">
        <f t="shared" ca="1" si="15"/>
        <v>0.69630014193297896</v>
      </c>
      <c r="W150" s="1">
        <f t="shared" ca="1" si="16"/>
        <v>0.82924818142552503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0.45101011910811412</v>
      </c>
      <c r="E151" s="1">
        <f t="shared" ca="1" si="13"/>
        <v>0.43843142586539646</v>
      </c>
      <c r="F151" s="1">
        <f t="shared" ca="1" si="19"/>
        <v>0.26364723423756475</v>
      </c>
      <c r="G151" s="1">
        <f t="shared" ca="1" si="19"/>
        <v>0.14033134379240342</v>
      </c>
      <c r="H151" s="1">
        <f t="shared" ca="1" si="19"/>
        <v>0.10157325460319544</v>
      </c>
      <c r="I151" s="1">
        <f t="shared" ca="1" si="19"/>
        <v>6.1965613669574149E-2</v>
      </c>
      <c r="J151" s="1">
        <f t="shared" ca="1" si="19"/>
        <v>5.933747324613653E-2</v>
      </c>
      <c r="K151" s="1">
        <f t="shared" ca="1" si="19"/>
        <v>9.5773750367749683E-2</v>
      </c>
      <c r="L151" s="1">
        <f t="shared" ca="1" si="19"/>
        <v>9.9141790032519633E-2</v>
      </c>
      <c r="M151" s="1">
        <f t="shared" ca="1" si="19"/>
        <v>0.18826120319691264</v>
      </c>
      <c r="N151" s="1">
        <f t="shared" ca="1" si="19"/>
        <v>0.28148395020431771</v>
      </c>
      <c r="O151" s="1">
        <f t="shared" ca="1" si="19"/>
        <v>0.22546499855290553</v>
      </c>
      <c r="P151" s="1">
        <f t="shared" ca="1" si="19"/>
        <v>0.31135431826382931</v>
      </c>
      <c r="Q151" s="1">
        <f t="shared" ca="1" si="19"/>
        <v>0.55190031937532036</v>
      </c>
      <c r="R151" s="1">
        <f t="shared" ca="1" si="19"/>
        <v>0.60699168719827123</v>
      </c>
      <c r="S151" s="1">
        <f t="shared" ca="1" si="19"/>
        <v>0.51054880310288153</v>
      </c>
      <c r="T151" s="1">
        <f t="shared" ca="1" si="19"/>
        <v>0.59661583803508345</v>
      </c>
      <c r="U151" s="1">
        <f t="shared" ca="1" si="18"/>
        <v>0.57790382863778977</v>
      </c>
      <c r="V151" s="1">
        <f t="shared" ca="1" si="15"/>
        <v>0.33979143276660589</v>
      </c>
      <c r="W151" s="1">
        <f t="shared" ca="1" si="16"/>
        <v>0.13477991008403548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0.46078441330842473</v>
      </c>
      <c r="E152" s="1">
        <f t="shared" ca="1" si="13"/>
        <v>0.70196578135206267</v>
      </c>
      <c r="F152" s="1">
        <f t="shared" ca="1" si="19"/>
        <v>0.73869669578695396</v>
      </c>
      <c r="G152" s="1">
        <f t="shared" ca="1" si="19"/>
        <v>0.58358361198079756</v>
      </c>
      <c r="H152" s="1">
        <f t="shared" ca="1" si="19"/>
        <v>0.49196337676205559</v>
      </c>
      <c r="I152" s="1">
        <f t="shared" ca="1" si="19"/>
        <v>0.267488899693057</v>
      </c>
      <c r="J152" s="1">
        <f t="shared" ca="1" si="19"/>
        <v>0.16083228849771772</v>
      </c>
      <c r="K152" s="1">
        <f t="shared" ca="1" si="19"/>
        <v>0.34013972682724808</v>
      </c>
      <c r="L152" s="1">
        <f t="shared" ca="1" si="19"/>
        <v>0.66754659088747181</v>
      </c>
      <c r="M152" s="1">
        <f t="shared" ca="1" si="19"/>
        <v>0.65508649774886063</v>
      </c>
      <c r="N152" s="1">
        <f t="shared" ca="1" si="19"/>
        <v>0.36858664102128108</v>
      </c>
      <c r="O152" s="1">
        <f t="shared" ca="1" si="19"/>
        <v>0.24551036316946032</v>
      </c>
      <c r="P152" s="1">
        <f t="shared" ca="1" si="19"/>
        <v>0.37343364288217684</v>
      </c>
      <c r="Q152" s="1">
        <f t="shared" ca="1" si="19"/>
        <v>0.47555760609895453</v>
      </c>
      <c r="R152" s="1">
        <f t="shared" ca="1" si="19"/>
        <v>0.52650924003220534</v>
      </c>
      <c r="S152" s="1">
        <f t="shared" ca="1" si="19"/>
        <v>0.43482045458944685</v>
      </c>
      <c r="T152" s="1">
        <f t="shared" ca="1" si="19"/>
        <v>0.4548877543125176</v>
      </c>
      <c r="U152" s="1">
        <f t="shared" ca="1" si="18"/>
        <v>0.48786433729399492</v>
      </c>
      <c r="V152" s="1">
        <f t="shared" ca="1" si="15"/>
        <v>0.33080651505100894</v>
      </c>
      <c r="W152" s="1">
        <f t="shared" ca="1" si="16"/>
        <v>0.23096174372502312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-2.6665262210224725E-2</v>
      </c>
      <c r="E153" s="1">
        <f t="shared" ca="1" si="13"/>
        <v>2.1562804793887426E-2</v>
      </c>
      <c r="F153" s="1">
        <f t="shared" ca="1" si="19"/>
        <v>0.12227772478744217</v>
      </c>
      <c r="G153" s="1">
        <f t="shared" ca="1" si="19"/>
        <v>0.29683150185972684</v>
      </c>
      <c r="H153" s="1">
        <f t="shared" ca="1" si="19"/>
        <v>0.45067396145386729</v>
      </c>
      <c r="I153" s="1">
        <f t="shared" ca="1" si="19"/>
        <v>0.3395655883569334</v>
      </c>
      <c r="J153" s="1">
        <f t="shared" ca="1" si="19"/>
        <v>0.18645115217470082</v>
      </c>
      <c r="K153" s="1">
        <f t="shared" ca="1" si="19"/>
        <v>0.12022455674017526</v>
      </c>
      <c r="L153" s="1">
        <f t="shared" ca="1" si="19"/>
        <v>8.2765612028908503E-2</v>
      </c>
      <c r="M153" s="1">
        <f t="shared" ca="1" si="19"/>
        <v>3.1281558827139531E-2</v>
      </c>
      <c r="N153" s="1">
        <f t="shared" ca="1" si="19"/>
        <v>8.1248192907850084E-2</v>
      </c>
      <c r="O153" s="1">
        <f t="shared" ca="1" si="19"/>
        <v>0.28796544486963294</v>
      </c>
      <c r="P153" s="1">
        <f t="shared" ca="1" si="19"/>
        <v>0.62728069204428627</v>
      </c>
      <c r="Q153" s="1">
        <f t="shared" ca="1" si="19"/>
        <v>0.74866758718855309</v>
      </c>
      <c r="R153" s="1">
        <f t="shared" ca="1" si="19"/>
        <v>0.55382984376493594</v>
      </c>
      <c r="S153" s="1">
        <f t="shared" ca="1" si="19"/>
        <v>0.26687899877180921</v>
      </c>
      <c r="T153" s="1">
        <f t="shared" ca="1" si="19"/>
        <v>0.21117762652557476</v>
      </c>
      <c r="U153" s="1">
        <f t="shared" ca="1" si="18"/>
        <v>0.3610721187295538</v>
      </c>
      <c r="V153" s="1">
        <f t="shared" ca="1" si="15"/>
        <v>0.43488147490172802</v>
      </c>
      <c r="W153" s="1">
        <f t="shared" ca="1" si="16"/>
        <v>0.49486539424701265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0.26868873768056611</v>
      </c>
      <c r="E154" s="1">
        <f t="shared" ca="1" si="13"/>
        <v>6.3492078791125131E-2</v>
      </c>
      <c r="F154" s="1">
        <f t="shared" ca="1" si="19"/>
        <v>-1.0915841766088074E-2</v>
      </c>
      <c r="G154" s="1">
        <f t="shared" ca="1" si="19"/>
        <v>0.11734481773512453</v>
      </c>
      <c r="H154" s="1">
        <f t="shared" ca="1" si="19"/>
        <v>0.28197678188497416</v>
      </c>
      <c r="I154" s="1">
        <f t="shared" ca="1" si="19"/>
        <v>0.21837668354666775</v>
      </c>
      <c r="J154" s="1">
        <f t="shared" ca="1" si="19"/>
        <v>8.578238425979974E-2</v>
      </c>
      <c r="K154" s="1">
        <f t="shared" ca="1" si="19"/>
        <v>4.159058574429475E-2</v>
      </c>
      <c r="L154" s="1">
        <f t="shared" ca="1" si="19"/>
        <v>7.8011934249311521E-2</v>
      </c>
      <c r="M154" s="1">
        <f t="shared" ca="1" si="19"/>
        <v>0.2044582238957732</v>
      </c>
      <c r="N154" s="1">
        <f t="shared" ca="1" si="19"/>
        <v>0.39107467794009915</v>
      </c>
      <c r="O154" s="1">
        <f t="shared" ca="1" si="19"/>
        <v>0.50051744446909197</v>
      </c>
      <c r="P154" s="1">
        <f t="shared" ca="1" si="19"/>
        <v>0.70226192648784691</v>
      </c>
      <c r="Q154" s="1">
        <f t="shared" ca="1" si="19"/>
        <v>0.71773699882384023</v>
      </c>
      <c r="R154" s="1">
        <f t="shared" ca="1" si="19"/>
        <v>0.45375164964244086</v>
      </c>
      <c r="S154" s="1">
        <f t="shared" ca="1" si="19"/>
        <v>0.25294221057019101</v>
      </c>
      <c r="T154" s="1">
        <f t="shared" ca="1" si="19"/>
        <v>0.20363836957206288</v>
      </c>
      <c r="U154" s="1">
        <f t="shared" ca="1" si="18"/>
        <v>0.3752868095600273</v>
      </c>
      <c r="V154" s="1">
        <f t="shared" ca="1" si="15"/>
        <v>0.60774278250545011</v>
      </c>
      <c r="W154" s="1">
        <f t="shared" ca="1" si="16"/>
        <v>0.61799450775113374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0.14078203664826985</v>
      </c>
      <c r="E155" s="1">
        <f t="shared" ca="1" si="13"/>
        <v>0.32152449385386156</v>
      </c>
      <c r="F155" s="1">
        <f t="shared" ca="1" si="19"/>
        <v>0.53506205592081724</v>
      </c>
      <c r="G155" s="1">
        <f t="shared" ca="1" si="19"/>
        <v>0.50219486618767717</v>
      </c>
      <c r="H155" s="1">
        <f t="shared" ca="1" si="19"/>
        <v>0.42582508187295021</v>
      </c>
      <c r="I155" s="1">
        <f t="shared" ca="1" si="19"/>
        <v>0.21898004170235152</v>
      </c>
      <c r="J155" s="1">
        <f t="shared" ca="1" si="19"/>
        <v>0.1146203675316048</v>
      </c>
      <c r="K155" s="1">
        <f t="shared" ca="1" si="19"/>
        <v>0.23658672419891774</v>
      </c>
      <c r="L155" s="1">
        <f t="shared" ca="1" si="19"/>
        <v>0.39555397396472119</v>
      </c>
      <c r="M155" s="1">
        <f t="shared" ca="1" si="19"/>
        <v>0.27640622000678589</v>
      </c>
      <c r="N155" s="1">
        <f t="shared" ca="1" si="19"/>
        <v>0.21818436031981481</v>
      </c>
      <c r="O155" s="1">
        <f t="shared" ca="1" si="19"/>
        <v>0.3785747772889777</v>
      </c>
      <c r="P155" s="1">
        <f t="shared" ca="1" si="19"/>
        <v>0.64609388834588521</v>
      </c>
      <c r="Q155" s="1">
        <f t="shared" ca="1" si="19"/>
        <v>0.63161347446777216</v>
      </c>
      <c r="R155" s="1">
        <f t="shared" ca="1" si="19"/>
        <v>0.36634763300523832</v>
      </c>
      <c r="S155" s="1">
        <f t="shared" ca="1" si="19"/>
        <v>0.20675489107201747</v>
      </c>
      <c r="T155" s="1">
        <f t="shared" ca="1" si="19"/>
        <v>0.20737621632676015</v>
      </c>
      <c r="U155" s="1">
        <f t="shared" ca="1" si="18"/>
        <v>0.21429047409122309</v>
      </c>
      <c r="V155" s="1">
        <f t="shared" ca="1" si="15"/>
        <v>0.15687627321163394</v>
      </c>
      <c r="W155" s="1">
        <f t="shared" ca="1" si="16"/>
        <v>0.17515451753327116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0.66820443183703959</v>
      </c>
      <c r="E156" s="1">
        <f t="shared" ca="1" si="13"/>
        <v>0.5592533065807338</v>
      </c>
      <c r="F156" s="1">
        <f t="shared" ca="1" si="19"/>
        <v>0.52136059249043631</v>
      </c>
      <c r="G156" s="1">
        <f t="shared" ca="1" si="19"/>
        <v>0.33568801047281854</v>
      </c>
      <c r="H156" s="1">
        <f t="shared" ca="1" si="19"/>
        <v>0.21754261471986353</v>
      </c>
      <c r="I156" s="1">
        <f t="shared" ca="1" si="19"/>
        <v>0.11410116984137697</v>
      </c>
      <c r="J156" s="1">
        <f t="shared" ca="1" si="19"/>
        <v>7.0386283907896627E-2</v>
      </c>
      <c r="K156" s="1">
        <f t="shared" ca="1" si="19"/>
        <v>0.1536122747918553</v>
      </c>
      <c r="L156" s="1">
        <f t="shared" ca="1" si="19"/>
        <v>0.24904958729195395</v>
      </c>
      <c r="M156" s="1">
        <f t="shared" ca="1" si="19"/>
        <v>0.32402974084533687</v>
      </c>
      <c r="N156" s="1">
        <f t="shared" ca="1" si="19"/>
        <v>0.4426347114745427</v>
      </c>
      <c r="O156" s="1">
        <f t="shared" ca="1" si="19"/>
        <v>0.52238553618881434</v>
      </c>
      <c r="P156" s="1">
        <f t="shared" ca="1" si="19"/>
        <v>0.67706315394690075</v>
      </c>
      <c r="Q156" s="1">
        <f t="shared" ca="1" si="19"/>
        <v>0.66167853873026738</v>
      </c>
      <c r="R156" s="1">
        <f t="shared" ca="1" si="19"/>
        <v>0.5197696793813672</v>
      </c>
      <c r="S156" s="1">
        <f t="shared" ca="1" si="19"/>
        <v>0.55404866936852737</v>
      </c>
      <c r="T156" s="1">
        <f t="shared" ca="1" si="19"/>
        <v>0.59379466473387554</v>
      </c>
      <c r="U156" s="1">
        <f t="shared" ca="1" si="18"/>
        <v>0.56816482967019166</v>
      </c>
      <c r="V156" s="1">
        <f t="shared" ca="1" si="15"/>
        <v>0.59018936057923488</v>
      </c>
      <c r="W156" s="1">
        <f t="shared" ca="1" si="16"/>
        <v>0.43071437806937057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0.43345490285678584</v>
      </c>
      <c r="E157" s="1">
        <f t="shared" ca="1" si="13"/>
        <v>0.20259854477640887</v>
      </c>
      <c r="F157" s="1">
        <f t="shared" ca="1" si="19"/>
        <v>6.1968945241741048E-2</v>
      </c>
      <c r="G157" s="1">
        <f t="shared" ca="1" si="19"/>
        <v>9.9733112171692034E-2</v>
      </c>
      <c r="H157" s="1">
        <f t="shared" ca="1" si="19"/>
        <v>0.20345732676578679</v>
      </c>
      <c r="I157" s="1">
        <f t="shared" ca="1" si="19"/>
        <v>0.2293962964407795</v>
      </c>
      <c r="J157" s="1">
        <f t="shared" ca="1" si="19"/>
        <v>0.33637009098223897</v>
      </c>
      <c r="K157" s="1">
        <f t="shared" ca="1" si="19"/>
        <v>0.42801170559593427</v>
      </c>
      <c r="L157" s="1">
        <f t="shared" ca="1" si="19"/>
        <v>0.28361898488607878</v>
      </c>
      <c r="M157" s="1">
        <f t="shared" ca="1" si="19"/>
        <v>0.25039225620158539</v>
      </c>
      <c r="N157" s="1">
        <f t="shared" ca="1" si="19"/>
        <v>0.35782710473840607</v>
      </c>
      <c r="O157" s="1">
        <f t="shared" ca="1" si="19"/>
        <v>0.36216014510141747</v>
      </c>
      <c r="P157" s="1">
        <f t="shared" ca="1" si="19"/>
        <v>0.46892205996405217</v>
      </c>
      <c r="Q157" s="1">
        <f t="shared" ca="1" si="19"/>
        <v>0.71177170870046935</v>
      </c>
      <c r="R157" s="1">
        <f t="shared" ca="1" si="19"/>
        <v>0.85721536970383005</v>
      </c>
      <c r="S157" s="1">
        <f t="shared" ca="1" si="19"/>
        <v>0.85684753551670689</v>
      </c>
      <c r="T157" s="1">
        <f t="shared" ca="1" si="19"/>
        <v>0.8008257734339248</v>
      </c>
      <c r="U157" s="1">
        <f t="shared" ca="1" si="18"/>
        <v>0.74874193661854949</v>
      </c>
      <c r="V157" s="1">
        <f t="shared" ca="1" si="15"/>
        <v>0.7667941450430068</v>
      </c>
      <c r="W157" s="1">
        <f t="shared" ca="1" si="16"/>
        <v>0.72634689632293614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2.8477502523577593E-2</v>
      </c>
      <c r="E158" s="1">
        <f t="shared" ca="1" si="13"/>
        <v>4.3271323870342868E-2</v>
      </c>
      <c r="F158" s="1">
        <f t="shared" ca="1" si="19"/>
        <v>4.87935492825258E-2</v>
      </c>
      <c r="G158" s="1">
        <f t="shared" ca="1" si="19"/>
        <v>1.3966606501295007E-2</v>
      </c>
      <c r="H158" s="1">
        <f t="shared" ca="1" si="19"/>
        <v>-3.0577901221220762E-2</v>
      </c>
      <c r="I158" s="1">
        <f t="shared" ca="1" si="19"/>
        <v>-2.3671220955840865E-2</v>
      </c>
      <c r="J158" s="1">
        <f t="shared" ca="1" si="19"/>
        <v>5.3122723955545535E-2</v>
      </c>
      <c r="K158" s="1">
        <f t="shared" ca="1" si="19"/>
        <v>0.19571288046018226</v>
      </c>
      <c r="L158" s="1">
        <f ca="1">(L108+0.6*(M108+K108)+0.15*(J108+N108))/(1+2*0.6+2*0.15)</f>
        <v>0.41121364715062025</v>
      </c>
      <c r="M158" s="1">
        <f t="shared" ca="1" si="19"/>
        <v>0.42843398898328067</v>
      </c>
      <c r="N158" s="1">
        <f t="shared" ca="1" si="19"/>
        <v>0.47420861732501651</v>
      </c>
      <c r="O158" s="1">
        <f t="shared" ca="1" si="19"/>
        <v>0.5255999501317008</v>
      </c>
      <c r="P158" s="1">
        <f t="shared" ca="1" si="19"/>
        <v>0.70204539846262803</v>
      </c>
      <c r="Q158" s="1">
        <f t="shared" ca="1" si="19"/>
        <v>0.64523023235724875</v>
      </c>
      <c r="R158" s="1">
        <f t="shared" ca="1" si="19"/>
        <v>0.32164649254423272</v>
      </c>
      <c r="S158" s="1">
        <f t="shared" ca="1" si="19"/>
        <v>0.11956762976472435</v>
      </c>
      <c r="T158" s="1">
        <f t="shared" ca="1" si="19"/>
        <v>0.13796996584823981</v>
      </c>
      <c r="U158" s="1">
        <f t="shared" ca="1" si="18"/>
        <v>0.34483069953296008</v>
      </c>
      <c r="V158" s="1">
        <f t="shared" ca="1" si="15"/>
        <v>0.64398136356427571</v>
      </c>
      <c r="W158" s="1">
        <f ca="1">(W108+0.6*(V108)+0.15*U108)/(1+0.6+0.15)</f>
        <v>0.81380379726026708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8.9263736518226632E-3</v>
      </c>
      <c r="E160" s="3">
        <f t="shared" ref="E160:W160" ca="1" si="20">AVERAGE(E111:E134)</f>
        <v>1.1891787357429288E-2</v>
      </c>
      <c r="F160" s="3">
        <f t="shared" ca="1" si="20"/>
        <v>3.1640647351633765E-2</v>
      </c>
      <c r="G160" s="3">
        <f t="shared" ca="1" si="20"/>
        <v>7.865075268789061E-2</v>
      </c>
      <c r="H160" s="3">
        <f t="shared" ca="1" si="20"/>
        <v>0.11677418688401942</v>
      </c>
      <c r="I160" s="3">
        <f t="shared" ca="1" si="20"/>
        <v>9.153903682897728E-2</v>
      </c>
      <c r="J160" s="3">
        <f t="shared" ca="1" si="20"/>
        <v>7.5987485871392493E-2</v>
      </c>
      <c r="K160" s="3">
        <f t="shared" ca="1" si="20"/>
        <v>0.11952359281008644</v>
      </c>
      <c r="L160" s="3">
        <f t="shared" ca="1" si="20"/>
        <v>0.16699842808337972</v>
      </c>
      <c r="M160" s="3">
        <f t="shared" ca="1" si="20"/>
        <v>0.11868228267301188</v>
      </c>
      <c r="N160" s="3">
        <f t="shared" ca="1" si="20"/>
        <v>8.0842031471277817E-2</v>
      </c>
      <c r="O160" s="3">
        <f t="shared" ca="1" si="20"/>
        <v>0.10256055626532055</v>
      </c>
      <c r="P160" s="3">
        <f t="shared" ca="1" si="20"/>
        <v>0.28642710904660912</v>
      </c>
      <c r="Q160" s="3">
        <f t="shared" ca="1" si="20"/>
        <v>0.58026073971895931</v>
      </c>
      <c r="R160" s="3">
        <f t="shared" ca="1" si="20"/>
        <v>0.60108006217977572</v>
      </c>
      <c r="S160" s="3">
        <f t="shared" ca="1" si="20"/>
        <v>0.36159821355859306</v>
      </c>
      <c r="T160" s="3">
        <f t="shared" ca="1" si="20"/>
        <v>0.30110748594920883</v>
      </c>
      <c r="U160" s="3">
        <f t="shared" ca="1" si="20"/>
        <v>0.37818417905293855</v>
      </c>
      <c r="V160" s="3">
        <f t="shared" ca="1" si="20"/>
        <v>0.24540510542389238</v>
      </c>
      <c r="W160" s="3">
        <f t="shared" ca="1" si="20"/>
        <v>0.11072736469609369</v>
      </c>
    </row>
    <row r="161" spans="2:23">
      <c r="C161" s="1" t="s">
        <v>198</v>
      </c>
      <c r="D161" s="10">
        <f ca="1">AVERAGE(D135:D158)</f>
        <v>0.30069113533095398</v>
      </c>
      <c r="E161" s="3">
        <f t="shared" ref="E161:W161" ca="1" si="21">AVERAGE(E135:E158)</f>
        <v>0.31711714365122495</v>
      </c>
      <c r="F161" s="3">
        <f t="shared" ca="1" si="21"/>
        <v>0.32694501374752882</v>
      </c>
      <c r="G161" s="3">
        <f t="shared" ca="1" si="21"/>
        <v>0.28734882519264154</v>
      </c>
      <c r="H161" s="3">
        <f t="shared" ca="1" si="21"/>
        <v>0.26586728448600072</v>
      </c>
      <c r="I161" s="3">
        <f t="shared" ca="1" si="21"/>
        <v>0.17846495612567539</v>
      </c>
      <c r="J161" s="3">
        <f t="shared" ca="1" si="21"/>
        <v>0.19073342592238018</v>
      </c>
      <c r="K161" s="3">
        <f t="shared" ca="1" si="21"/>
        <v>0.32960214724774289</v>
      </c>
      <c r="L161" s="3">
        <f t="shared" ca="1" si="21"/>
        <v>0.41426187099488399</v>
      </c>
      <c r="M161" s="3">
        <f t="shared" ca="1" si="21"/>
        <v>0.36314862412768401</v>
      </c>
      <c r="N161" s="3">
        <f t="shared" ca="1" si="21"/>
        <v>0.30221048856892169</v>
      </c>
      <c r="O161" s="3">
        <f t="shared" ca="1" si="21"/>
        <v>0.31308887037131761</v>
      </c>
      <c r="P161" s="3">
        <f t="shared" ca="1" si="21"/>
        <v>0.45987826546876004</v>
      </c>
      <c r="Q161" s="3">
        <f t="shared" ca="1" si="21"/>
        <v>0.54669764330494652</v>
      </c>
      <c r="R161" s="3">
        <f t="shared" ca="1" si="21"/>
        <v>0.52423418324131432</v>
      </c>
      <c r="S161" s="3">
        <f t="shared" ca="1" si="21"/>
        <v>0.48452588783165895</v>
      </c>
      <c r="T161" s="3">
        <f t="shared" ca="1" si="21"/>
        <v>0.48668681833256988</v>
      </c>
      <c r="U161" s="3">
        <f t="shared" ca="1" si="21"/>
        <v>0.51606619656560515</v>
      </c>
      <c r="V161" s="3">
        <f t="shared" ca="1" si="21"/>
        <v>0.50559626804504854</v>
      </c>
      <c r="W161" s="3">
        <f t="shared" ca="1" si="21"/>
        <v>0.49257264636450776</v>
      </c>
    </row>
    <row r="162" spans="2:23">
      <c r="C162" s="1" t="s">
        <v>16</v>
      </c>
      <c r="D162" s="3">
        <f ca="1">IF(D165&gt;0,TINV(TTEST(D111:D134,D135:D158,2,2),46),-TINV(TTEST(D111:D134,D135:D158,2,2),46))</f>
        <v>-4.5092921492652067</v>
      </c>
      <c r="E162" s="3">
        <f t="shared" ref="E162:V162" ca="1" si="22">IF(E165&gt;0,TINV(TTEST(E111:E134,E135:E158,2,2),46),-TINV(TTEST(E111:E134,E135:E158,2,2),46))</f>
        <v>-5.0399712762852094</v>
      </c>
      <c r="F162" s="3">
        <f t="shared" ca="1" si="22"/>
        <v>-5.5627830595099272</v>
      </c>
      <c r="G162" s="3">
        <f t="shared" ca="1" si="22"/>
        <v>-5.5841565696205322</v>
      </c>
      <c r="H162" s="3">
        <f t="shared" ca="1" si="22"/>
        <v>-4.2810498967384376</v>
      </c>
      <c r="I162" s="3">
        <f t="shared" ca="1" si="22"/>
        <v>-3.8112791042576983</v>
      </c>
      <c r="J162" s="3">
        <f t="shared" ca="1" si="22"/>
        <v>-4.1438501373396086</v>
      </c>
      <c r="K162" s="3">
        <f t="shared" ca="1" si="22"/>
        <v>-4.8420127572133094</v>
      </c>
      <c r="L162" s="3">
        <f t="shared" ca="1" si="22"/>
        <v>-5.1123735652367888</v>
      </c>
      <c r="M162" s="3">
        <f t="shared" ca="1" si="22"/>
        <v>-5.6702921715776178</v>
      </c>
      <c r="N162" s="3">
        <f t="shared" ca="1" si="22"/>
        <v>-6.494220118267414</v>
      </c>
      <c r="O162" s="3">
        <f t="shared" ca="1" si="22"/>
        <v>-7.0491112401430431</v>
      </c>
      <c r="P162" s="3">
        <f t="shared" ca="1" si="22"/>
        <v>-4.5642926000853183</v>
      </c>
      <c r="Q162" s="3">
        <f t="shared" ca="1" si="22"/>
        <v>1.0000523917532744</v>
      </c>
      <c r="R162" s="3">
        <f t="shared" ca="1" si="22"/>
        <v>2.104967896886401</v>
      </c>
      <c r="S162" s="3">
        <f t="shared" ca="1" si="22"/>
        <v>-2.3106838379011148</v>
      </c>
      <c r="T162" s="3">
        <f t="shared" ca="1" si="22"/>
        <v>-3.3190846024259928</v>
      </c>
      <c r="U162" s="3">
        <f t="shared" ca="1" si="22"/>
        <v>-4.1245702447836567</v>
      </c>
      <c r="V162" s="3">
        <f t="shared" ca="1" si="22"/>
        <v>-6.1644223423579536</v>
      </c>
      <c r="W162" s="3">
        <f ca="1">IF(W165&gt;0,TINV(TTEST(W111:W134,W135:W158,2,2),46),-TINV(TTEST(W111:W134,W135:W158,2,2),46))</f>
        <v>-5.8271444975361835</v>
      </c>
    </row>
    <row r="163" spans="2:23">
      <c r="B163" s="1" t="s">
        <v>199</v>
      </c>
      <c r="C163" s="1" t="s">
        <v>0</v>
      </c>
      <c r="D163" s="3">
        <f ca="1">STDEV(D111:D134)/SQRT(COUNT(D111:D134))</f>
        <v>1.4456707121558885E-2</v>
      </c>
      <c r="E163" s="3">
        <f t="shared" ref="E163:W163" ca="1" si="23">STDEV(E111:E134)/SQRT(COUNT(E111:E134))</f>
        <v>1.1451016660301344E-2</v>
      </c>
      <c r="F163" s="3">
        <f t="shared" ca="1" si="23"/>
        <v>1.0451042131397052E-2</v>
      </c>
      <c r="G163" s="3">
        <f t="shared" ca="1" si="23"/>
        <v>1.0247375424519197E-2</v>
      </c>
      <c r="H163" s="3">
        <f t="shared" ca="1" si="23"/>
        <v>8.3620826237892024E-3</v>
      </c>
      <c r="I163" s="3">
        <f t="shared" ca="1" si="23"/>
        <v>9.4112440492176118E-3</v>
      </c>
      <c r="J163" s="3">
        <f t="shared" ca="1" si="23"/>
        <v>1.204557822460256E-2</v>
      </c>
      <c r="K163" s="3">
        <f t="shared" ca="1" si="23"/>
        <v>1.1831105763947752E-2</v>
      </c>
      <c r="L163" s="3">
        <f t="shared" ca="1" si="23"/>
        <v>1.2709827610201162E-2</v>
      </c>
      <c r="M163" s="3">
        <f t="shared" ca="1" si="23"/>
        <v>1.1000747130416358E-2</v>
      </c>
      <c r="N163" s="3">
        <f t="shared" ca="1" si="23"/>
        <v>8.0554203553878205E-3</v>
      </c>
      <c r="O163" s="3">
        <f t="shared" ca="1" si="23"/>
        <v>9.488299307362091E-3</v>
      </c>
      <c r="P163" s="3">
        <f t="shared" ca="1" si="23"/>
        <v>1.0687309002701739E-2</v>
      </c>
      <c r="Q163" s="3">
        <f t="shared" ca="1" si="23"/>
        <v>1.3422776659657141E-2</v>
      </c>
      <c r="R163" s="3">
        <f t="shared" ca="1" si="23"/>
        <v>1.288080491128334E-2</v>
      </c>
      <c r="S163" s="3">
        <f t="shared" ca="1" si="23"/>
        <v>9.2823554368722284E-3</v>
      </c>
      <c r="T163" s="3">
        <f t="shared" ca="1" si="23"/>
        <v>8.4172642850466536E-3</v>
      </c>
      <c r="U163" s="3">
        <f t="shared" ca="1" si="23"/>
        <v>7.8323745987415264E-3</v>
      </c>
      <c r="V163" s="3">
        <f t="shared" ca="1" si="23"/>
        <v>9.6087574914706913E-3</v>
      </c>
      <c r="W163" s="3">
        <f t="shared" ca="1" si="23"/>
        <v>1.5644967271121368E-2</v>
      </c>
    </row>
    <row r="164" spans="2:23">
      <c r="C164" s="1" t="s">
        <v>198</v>
      </c>
      <c r="D164" s="3">
        <f ca="1">STDEV(D135:D158)/SQRT(COUNT(D135:D158))</f>
        <v>6.3067287393816548E-2</v>
      </c>
      <c r="E164" s="3">
        <f t="shared" ref="E164:W164" ca="1" si="24">STDEV(E135:E158)/SQRT(COUNT(E135:E158))</f>
        <v>5.9468484655966589E-2</v>
      </c>
      <c r="F164" s="3">
        <f t="shared" ca="1" si="24"/>
        <v>5.2046804083460227E-2</v>
      </c>
      <c r="G164" s="3">
        <f t="shared" ca="1" si="24"/>
        <v>3.594093792082257E-2</v>
      </c>
      <c r="H164" s="3">
        <f t="shared" ca="1" si="24"/>
        <v>3.3807488090690938E-2</v>
      </c>
      <c r="I164" s="3">
        <f t="shared" ca="1" si="24"/>
        <v>2.0775287959748989E-2</v>
      </c>
      <c r="J164" s="3">
        <f t="shared" ca="1" si="24"/>
        <v>2.4933443947180632E-2</v>
      </c>
      <c r="K164" s="3">
        <f t="shared" ca="1" si="24"/>
        <v>4.1742346565061116E-2</v>
      </c>
      <c r="L164" s="3">
        <f t="shared" ca="1" si="24"/>
        <v>4.6665829508977838E-2</v>
      </c>
      <c r="M164" s="3">
        <f t="shared" ca="1" si="24"/>
        <v>4.1686454453417121E-2</v>
      </c>
      <c r="N164" s="3">
        <f t="shared" ca="1" si="24"/>
        <v>3.3121496330638982E-2</v>
      </c>
      <c r="O164" s="3">
        <f t="shared" ca="1" si="24"/>
        <v>2.831865790001183E-2</v>
      </c>
      <c r="P164" s="3">
        <f t="shared" ca="1" si="24"/>
        <v>3.6468003286589834E-2</v>
      </c>
      <c r="Q164" s="3">
        <f t="shared" ca="1" si="24"/>
        <v>3.0760241875535145E-2</v>
      </c>
      <c r="R164" s="3">
        <f t="shared" ca="1" si="24"/>
        <v>3.415903290475833E-2</v>
      </c>
      <c r="S164" s="3">
        <f t="shared" ca="1" si="24"/>
        <v>5.2383636499643636E-2</v>
      </c>
      <c r="T164" s="3">
        <f t="shared" ca="1" si="24"/>
        <v>5.527559588133317E-2</v>
      </c>
      <c r="U164" s="3">
        <f t="shared" ca="1" si="24"/>
        <v>3.2498930119683932E-2</v>
      </c>
      <c r="V164" s="3">
        <f t="shared" ca="1" si="24"/>
        <v>4.1100257892342743E-2</v>
      </c>
      <c r="W164" s="3">
        <f t="shared" ca="1" si="24"/>
        <v>6.3633696087822614E-2</v>
      </c>
    </row>
    <row r="165" spans="2:23">
      <c r="C165" s="1" t="s">
        <v>110</v>
      </c>
      <c r="D165" s="2">
        <f ca="1">D160-D161</f>
        <v>-0.29176476167913135</v>
      </c>
      <c r="E165" s="2">
        <f t="shared" ref="E165:W165" ca="1" si="25">E160-E161</f>
        <v>-0.30522535629379566</v>
      </c>
      <c r="F165" s="2">
        <f t="shared" ca="1" si="25"/>
        <v>-0.29530436639589508</v>
      </c>
      <c r="G165" s="2">
        <f t="shared" ca="1" si="25"/>
        <v>-0.20869807250475092</v>
      </c>
      <c r="H165" s="2">
        <f t="shared" ca="1" si="25"/>
        <v>-0.14909309760198131</v>
      </c>
      <c r="I165" s="2">
        <f t="shared" ca="1" si="25"/>
        <v>-8.6925919296698115E-2</v>
      </c>
      <c r="J165" s="2">
        <f t="shared" ca="1" si="25"/>
        <v>-0.11474594005098769</v>
      </c>
      <c r="K165" s="2">
        <f t="shared" ca="1" si="25"/>
        <v>-0.21007855443765644</v>
      </c>
      <c r="L165" s="2">
        <f t="shared" ca="1" si="25"/>
        <v>-0.24726344291150426</v>
      </c>
      <c r="M165" s="2">
        <f t="shared" ca="1" si="25"/>
        <v>-0.24446634145467211</v>
      </c>
      <c r="N165" s="2">
        <f t="shared" ca="1" si="25"/>
        <v>-0.22136845709764386</v>
      </c>
      <c r="O165" s="2">
        <f t="shared" ca="1" si="25"/>
        <v>-0.21052831410599704</v>
      </c>
      <c r="P165" s="2">
        <f t="shared" ca="1" si="25"/>
        <v>-0.17345115642215092</v>
      </c>
      <c r="Q165" s="2">
        <f t="shared" ca="1" si="25"/>
        <v>3.3563096414012783E-2</v>
      </c>
      <c r="R165" s="2">
        <f t="shared" ca="1" si="25"/>
        <v>7.6845878938461398E-2</v>
      </c>
      <c r="S165" s="2">
        <f t="shared" ca="1" si="25"/>
        <v>-0.12292767427306589</v>
      </c>
      <c r="T165" s="2">
        <f t="shared" ca="1" si="25"/>
        <v>-0.18557933238336105</v>
      </c>
      <c r="U165" s="2">
        <f t="shared" ca="1" si="25"/>
        <v>-0.1378820175126666</v>
      </c>
      <c r="V165" s="2">
        <f t="shared" ca="1" si="25"/>
        <v>-0.26019116262115616</v>
      </c>
      <c r="W165" s="2">
        <f t="shared" ca="1" si="25"/>
        <v>-0.38184528166841408</v>
      </c>
    </row>
    <row r="167" spans="2:23">
      <c r="B167" s="1" t="s">
        <v>200</v>
      </c>
      <c r="D167" s="1">
        <f ca="1">COVAR(D111:D158,$C111:$C158)/VAR($C111:$C158)</f>
        <v>-0.14284316457207472</v>
      </c>
      <c r="E167" s="1">
        <f t="shared" ref="E167:W167" ca="1" si="26">COVAR(E111:E158,$C111:$C158)/VAR($C111:$C158)</f>
        <v>-0.14943324735217078</v>
      </c>
      <c r="F167" s="1">
        <f t="shared" ca="1" si="26"/>
        <v>-0.14457609604799029</v>
      </c>
      <c r="G167" s="1">
        <f t="shared" ca="1" si="26"/>
        <v>-0.1021750979971177</v>
      </c>
      <c r="H167" s="1">
        <f t="shared" ca="1" si="26"/>
        <v>-7.299349570097001E-2</v>
      </c>
      <c r="I167" s="1">
        <f t="shared" ca="1" si="26"/>
        <v>-4.2557481322341793E-2</v>
      </c>
      <c r="J167" s="1">
        <f t="shared" ca="1" si="26"/>
        <v>-5.6177699816629421E-2</v>
      </c>
      <c r="K167" s="1">
        <f t="shared" ca="1" si="26"/>
        <v>-0.10285095894343603</v>
      </c>
      <c r="L167" s="1">
        <f t="shared" ca="1" si="26"/>
        <v>-0.12105606059209062</v>
      </c>
      <c r="M167" s="1">
        <f t="shared" ca="1" si="26"/>
        <v>-0.11968664633718322</v>
      </c>
      <c r="N167" s="1">
        <f t="shared" ca="1" si="26"/>
        <v>-0.10837830712072148</v>
      </c>
      <c r="O167" s="1">
        <f t="shared" ca="1" si="26"/>
        <v>-0.10307115378106105</v>
      </c>
      <c r="P167" s="1">
        <f t="shared" ca="1" si="26"/>
        <v>-8.4918795331678065E-2</v>
      </c>
      <c r="Q167" s="1">
        <f t="shared" ca="1" si="26"/>
        <v>1.6431932619360396E-2</v>
      </c>
      <c r="R167" s="1">
        <f t="shared" ca="1" si="26"/>
        <v>3.7622461563621645E-2</v>
      </c>
      <c r="S167" s="1">
        <f t="shared" ca="1" si="26"/>
        <v>-6.0183340529521907E-2</v>
      </c>
      <c r="T167" s="1">
        <f t="shared" ca="1" si="26"/>
        <v>-9.0856548146020497E-2</v>
      </c>
      <c r="U167" s="1">
        <f t="shared" ca="1" si="26"/>
        <v>-6.7504737740576262E-2</v>
      </c>
      <c r="V167" s="1">
        <f t="shared" ca="1" si="26"/>
        <v>-0.12738525669994105</v>
      </c>
      <c r="W167" s="1">
        <f t="shared" ca="1" si="26"/>
        <v>-0.18694508581682778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7.4999999999999997E-2</v>
      </c>
      <c r="E1">
        <v>7.1999999999999995E-2</v>
      </c>
      <c r="F1">
        <v>6.6000000000000003E-2</v>
      </c>
      <c r="G1">
        <v>5.7000000000000002E-2</v>
      </c>
      <c r="H1">
        <v>4.7E-2</v>
      </c>
      <c r="I1">
        <v>5.1999999999999998E-2</v>
      </c>
      <c r="J1">
        <v>6.3E-2</v>
      </c>
      <c r="K1">
        <v>5.7000000000000002E-2</v>
      </c>
      <c r="L1">
        <v>7.0000000000000007E-2</v>
      </c>
      <c r="M1">
        <v>5.8999999999999997E-2</v>
      </c>
      <c r="N1">
        <v>6.5000000000000002E-2</v>
      </c>
      <c r="O1">
        <v>5.1999999999999998E-2</v>
      </c>
      <c r="P1">
        <v>0.106</v>
      </c>
      <c r="Q1">
        <v>5.0999999999999997E-2</v>
      </c>
      <c r="R1">
        <v>4.4999999999999998E-2</v>
      </c>
      <c r="S1">
        <v>0.10100000000000001</v>
      </c>
      <c r="T1">
        <v>7.0000000000000007E-2</v>
      </c>
      <c r="U1">
        <v>5.7000000000000002E-2</v>
      </c>
      <c r="V1">
        <v>6.6000000000000003E-2</v>
      </c>
      <c r="W1">
        <v>6.9000000000000006E-2</v>
      </c>
      <c r="Z1" s="1">
        <f>AVERAGE(D1:M1)</f>
        <v>6.1799999999999987E-2</v>
      </c>
      <c r="AA1" s="1">
        <f>AVERAGE(N1:W1)</f>
        <v>6.8199999999999997E-2</v>
      </c>
    </row>
    <row r="2" spans="1:27">
      <c r="A2">
        <v>1</v>
      </c>
      <c r="B2" t="s">
        <v>149</v>
      </c>
      <c r="C2">
        <v>30</v>
      </c>
      <c r="D2">
        <v>8.2000000000000003E-2</v>
      </c>
      <c r="E2">
        <v>6.2E-2</v>
      </c>
      <c r="F2">
        <v>7.2999999999999995E-2</v>
      </c>
      <c r="G2">
        <v>6.4000000000000001E-2</v>
      </c>
      <c r="H2">
        <v>5.8999999999999997E-2</v>
      </c>
      <c r="I2">
        <v>5.2999999999999999E-2</v>
      </c>
      <c r="J2">
        <v>6.2E-2</v>
      </c>
      <c r="K2">
        <v>8.3000000000000004E-2</v>
      </c>
      <c r="L2">
        <v>7.9000000000000001E-2</v>
      </c>
      <c r="M2">
        <v>9.5000000000000001E-2</v>
      </c>
      <c r="N2">
        <v>7.4999999999999997E-2</v>
      </c>
      <c r="O2">
        <v>5.1999999999999998E-2</v>
      </c>
      <c r="P2">
        <v>9.4E-2</v>
      </c>
      <c r="Q2">
        <v>0.05</v>
      </c>
      <c r="R2">
        <v>4.3999999999999997E-2</v>
      </c>
      <c r="S2">
        <v>7.9000000000000001E-2</v>
      </c>
      <c r="T2">
        <v>6.7000000000000004E-2</v>
      </c>
      <c r="U2">
        <v>5.3999999999999999E-2</v>
      </c>
      <c r="V2">
        <v>6.7000000000000004E-2</v>
      </c>
      <c r="W2">
        <v>7.2999999999999995E-2</v>
      </c>
      <c r="Z2" s="1">
        <f t="shared" ref="Z2:Z48" si="0">AVERAGE(D2:M2)</f>
        <v>7.1199999999999999E-2</v>
      </c>
      <c r="AA2" s="1">
        <f t="shared" ref="AA2:AA48" si="1">AVERAGE(N2:W2)</f>
        <v>6.5500000000000003E-2</v>
      </c>
    </row>
    <row r="3" spans="1:27">
      <c r="A3">
        <v>2</v>
      </c>
      <c r="B3" t="s">
        <v>150</v>
      </c>
      <c r="C3">
        <v>30</v>
      </c>
      <c r="D3">
        <v>7.3999999999999996E-2</v>
      </c>
      <c r="E3">
        <v>8.5999999999999993E-2</v>
      </c>
      <c r="F3">
        <v>6.0999999999999999E-2</v>
      </c>
      <c r="G3">
        <v>6.7000000000000004E-2</v>
      </c>
      <c r="H3">
        <v>6.6000000000000003E-2</v>
      </c>
      <c r="I3">
        <v>5.1999999999999998E-2</v>
      </c>
      <c r="J3">
        <v>0.06</v>
      </c>
      <c r="K3">
        <v>6.5000000000000002E-2</v>
      </c>
      <c r="L3">
        <v>6.2E-2</v>
      </c>
      <c r="M3">
        <v>7.0999999999999994E-2</v>
      </c>
      <c r="N3">
        <v>6.2E-2</v>
      </c>
      <c r="O3">
        <v>5.1999999999999998E-2</v>
      </c>
      <c r="P3">
        <v>9.1999999999999998E-2</v>
      </c>
      <c r="Q3">
        <v>0.05</v>
      </c>
      <c r="R3">
        <v>4.4999999999999998E-2</v>
      </c>
      <c r="S3">
        <v>0.11799999999999999</v>
      </c>
      <c r="T3">
        <v>6.4000000000000001E-2</v>
      </c>
      <c r="U3">
        <v>6.2E-2</v>
      </c>
      <c r="V3">
        <v>7.0999999999999994E-2</v>
      </c>
      <c r="W3">
        <v>6.7000000000000004E-2</v>
      </c>
      <c r="Z3" s="1">
        <f t="shared" si="0"/>
        <v>6.6399999999999987E-2</v>
      </c>
      <c r="AA3" s="1">
        <f t="shared" si="1"/>
        <v>6.8299999999999986E-2</v>
      </c>
    </row>
    <row r="4" spans="1:27">
      <c r="A4">
        <v>3</v>
      </c>
      <c r="B4" t="s">
        <v>151</v>
      </c>
      <c r="C4">
        <v>30</v>
      </c>
      <c r="D4">
        <v>6.4000000000000001E-2</v>
      </c>
      <c r="E4">
        <v>0.109</v>
      </c>
      <c r="F4">
        <v>5.8999999999999997E-2</v>
      </c>
      <c r="G4">
        <v>9.0999999999999998E-2</v>
      </c>
      <c r="H4">
        <v>0.10100000000000001</v>
      </c>
      <c r="I4">
        <v>5.3999999999999999E-2</v>
      </c>
      <c r="J4">
        <v>6.2E-2</v>
      </c>
      <c r="K4">
        <v>7.6999999999999999E-2</v>
      </c>
      <c r="L4">
        <v>6.4000000000000001E-2</v>
      </c>
      <c r="M4">
        <v>9.6000000000000002E-2</v>
      </c>
      <c r="N4">
        <v>0.06</v>
      </c>
      <c r="O4">
        <v>5.1999999999999998E-2</v>
      </c>
      <c r="P4">
        <v>7.9000000000000001E-2</v>
      </c>
      <c r="Q4">
        <v>0.05</v>
      </c>
      <c r="R4">
        <v>4.3999999999999997E-2</v>
      </c>
      <c r="S4">
        <v>0.13900000000000001</v>
      </c>
      <c r="T4">
        <v>6.6000000000000003E-2</v>
      </c>
      <c r="U4">
        <v>7.1999999999999995E-2</v>
      </c>
      <c r="V4">
        <v>7.6999999999999999E-2</v>
      </c>
      <c r="W4">
        <v>7.2999999999999995E-2</v>
      </c>
      <c r="Z4" s="1">
        <f t="shared" si="0"/>
        <v>7.7699999999999977E-2</v>
      </c>
      <c r="AA4" s="1">
        <f t="shared" si="1"/>
        <v>7.1199999999999986E-2</v>
      </c>
    </row>
    <row r="5" spans="1:27">
      <c r="A5">
        <v>4</v>
      </c>
      <c r="B5" t="s">
        <v>152</v>
      </c>
      <c r="C5">
        <v>30</v>
      </c>
      <c r="D5">
        <v>0.08</v>
      </c>
      <c r="E5">
        <v>7.4999999999999997E-2</v>
      </c>
      <c r="F5">
        <v>6.7000000000000004E-2</v>
      </c>
      <c r="G5">
        <v>6.2E-2</v>
      </c>
      <c r="H5">
        <v>5.5E-2</v>
      </c>
      <c r="I5">
        <v>5.2999999999999999E-2</v>
      </c>
      <c r="J5">
        <v>6.2E-2</v>
      </c>
      <c r="K5">
        <v>6.0999999999999999E-2</v>
      </c>
      <c r="L5">
        <v>6.6000000000000003E-2</v>
      </c>
      <c r="M5">
        <v>6.3E-2</v>
      </c>
      <c r="N5">
        <v>6.4000000000000001E-2</v>
      </c>
      <c r="O5">
        <v>5.1999999999999998E-2</v>
      </c>
      <c r="P5">
        <v>0.1</v>
      </c>
      <c r="Q5">
        <v>5.0999999999999997E-2</v>
      </c>
      <c r="R5">
        <v>4.4999999999999998E-2</v>
      </c>
      <c r="S5">
        <v>0.109</v>
      </c>
      <c r="T5">
        <v>6.6000000000000003E-2</v>
      </c>
      <c r="U5">
        <v>5.8999999999999997E-2</v>
      </c>
      <c r="V5">
        <v>7.6999999999999999E-2</v>
      </c>
      <c r="W5">
        <v>7.0000000000000007E-2</v>
      </c>
      <c r="Z5" s="1">
        <f t="shared" si="0"/>
        <v>6.4399999999999985E-2</v>
      </c>
      <c r="AA5" s="1">
        <f t="shared" si="1"/>
        <v>6.93E-2</v>
      </c>
    </row>
    <row r="6" spans="1:27">
      <c r="A6">
        <v>5</v>
      </c>
      <c r="B6" t="s">
        <v>153</v>
      </c>
      <c r="C6">
        <v>30</v>
      </c>
      <c r="D6">
        <v>6.9000000000000006E-2</v>
      </c>
      <c r="E6">
        <v>5.7000000000000002E-2</v>
      </c>
      <c r="F6">
        <v>8.8999999999999996E-2</v>
      </c>
      <c r="G6">
        <v>5.1999999999999998E-2</v>
      </c>
      <c r="H6">
        <v>0.06</v>
      </c>
      <c r="I6">
        <v>5.2999999999999999E-2</v>
      </c>
      <c r="J6">
        <v>6.5000000000000002E-2</v>
      </c>
      <c r="K6">
        <v>5.6000000000000001E-2</v>
      </c>
      <c r="L6">
        <v>7.3999999999999996E-2</v>
      </c>
      <c r="M6">
        <v>7.5999999999999998E-2</v>
      </c>
      <c r="N6">
        <v>6.2E-2</v>
      </c>
      <c r="O6">
        <v>5.2999999999999999E-2</v>
      </c>
      <c r="P6">
        <v>0.113</v>
      </c>
      <c r="Q6">
        <v>5.0999999999999997E-2</v>
      </c>
      <c r="R6">
        <v>4.4999999999999998E-2</v>
      </c>
      <c r="S6">
        <v>0.08</v>
      </c>
      <c r="T6">
        <v>7.8E-2</v>
      </c>
      <c r="U6">
        <v>6.0999999999999999E-2</v>
      </c>
      <c r="V6">
        <v>6.5000000000000002E-2</v>
      </c>
      <c r="W6">
        <v>7.2999999999999995E-2</v>
      </c>
      <c r="Z6" s="1">
        <f t="shared" si="0"/>
        <v>6.5099999999999991E-2</v>
      </c>
      <c r="AA6" s="1">
        <f t="shared" si="1"/>
        <v>6.809999999999998E-2</v>
      </c>
    </row>
    <row r="7" spans="1:27">
      <c r="A7">
        <v>6</v>
      </c>
      <c r="B7" t="s">
        <v>154</v>
      </c>
      <c r="C7">
        <v>30</v>
      </c>
      <c r="D7">
        <v>0.08</v>
      </c>
      <c r="E7">
        <v>6.7000000000000004E-2</v>
      </c>
      <c r="F7">
        <v>7.5999999999999998E-2</v>
      </c>
      <c r="G7">
        <v>5.8000000000000003E-2</v>
      </c>
      <c r="H7">
        <v>5.0999999999999997E-2</v>
      </c>
      <c r="I7">
        <v>5.3999999999999999E-2</v>
      </c>
      <c r="J7">
        <v>6.6000000000000003E-2</v>
      </c>
      <c r="K7">
        <v>6.0999999999999999E-2</v>
      </c>
      <c r="L7">
        <v>7.8E-2</v>
      </c>
      <c r="M7">
        <v>6.9000000000000006E-2</v>
      </c>
      <c r="N7">
        <v>7.0999999999999994E-2</v>
      </c>
      <c r="O7">
        <v>5.1999999999999998E-2</v>
      </c>
      <c r="P7">
        <v>0.112</v>
      </c>
      <c r="Q7">
        <v>5.0999999999999997E-2</v>
      </c>
      <c r="R7">
        <v>4.4999999999999998E-2</v>
      </c>
      <c r="S7">
        <v>8.7999999999999995E-2</v>
      </c>
      <c r="T7">
        <v>7.6999999999999999E-2</v>
      </c>
      <c r="U7">
        <v>0.06</v>
      </c>
      <c r="V7">
        <v>6.4000000000000001E-2</v>
      </c>
      <c r="W7">
        <v>7.1999999999999995E-2</v>
      </c>
      <c r="Z7" s="1">
        <f t="shared" si="0"/>
        <v>6.5999999999999989E-2</v>
      </c>
      <c r="AA7" s="1">
        <f t="shared" si="1"/>
        <v>6.9199999999999984E-2</v>
      </c>
    </row>
    <row r="8" spans="1:27">
      <c r="A8">
        <v>7</v>
      </c>
      <c r="B8" t="s">
        <v>155</v>
      </c>
      <c r="C8">
        <v>30</v>
      </c>
      <c r="D8">
        <v>7.2999999999999995E-2</v>
      </c>
      <c r="E8">
        <v>7.3999999999999996E-2</v>
      </c>
      <c r="F8">
        <v>6.5000000000000002E-2</v>
      </c>
      <c r="G8">
        <v>5.8000000000000003E-2</v>
      </c>
      <c r="H8">
        <v>4.5999999999999999E-2</v>
      </c>
      <c r="I8">
        <v>5.2999999999999999E-2</v>
      </c>
      <c r="J8">
        <v>6.4000000000000001E-2</v>
      </c>
      <c r="K8">
        <v>5.7000000000000002E-2</v>
      </c>
      <c r="L8">
        <v>7.0999999999999994E-2</v>
      </c>
      <c r="M8">
        <v>5.7000000000000002E-2</v>
      </c>
      <c r="N8">
        <v>6.5000000000000002E-2</v>
      </c>
      <c r="O8">
        <v>5.1999999999999998E-2</v>
      </c>
      <c r="P8">
        <v>0.106</v>
      </c>
      <c r="Q8">
        <v>5.0999999999999997E-2</v>
      </c>
      <c r="R8">
        <v>4.4999999999999998E-2</v>
      </c>
      <c r="S8">
        <v>0.1</v>
      </c>
      <c r="T8">
        <v>7.0000000000000007E-2</v>
      </c>
      <c r="U8">
        <v>5.7000000000000002E-2</v>
      </c>
      <c r="V8">
        <v>6.4000000000000001E-2</v>
      </c>
      <c r="W8">
        <v>7.0000000000000007E-2</v>
      </c>
      <c r="Z8" s="1">
        <f t="shared" si="0"/>
        <v>6.1800000000000001E-2</v>
      </c>
      <c r="AA8" s="1">
        <f t="shared" si="1"/>
        <v>6.7999999999999991E-2</v>
      </c>
    </row>
    <row r="9" spans="1:27">
      <c r="A9">
        <v>8</v>
      </c>
      <c r="B9" t="s">
        <v>156</v>
      </c>
      <c r="C9">
        <v>30</v>
      </c>
      <c r="D9">
        <v>6.7000000000000004E-2</v>
      </c>
      <c r="E9">
        <v>8.2000000000000003E-2</v>
      </c>
      <c r="F9">
        <v>6.3E-2</v>
      </c>
      <c r="G9">
        <v>6.3E-2</v>
      </c>
      <c r="H9">
        <v>5.1999999999999998E-2</v>
      </c>
      <c r="I9">
        <v>5.3999999999999999E-2</v>
      </c>
      <c r="J9">
        <v>6.4000000000000001E-2</v>
      </c>
      <c r="K9">
        <v>5.8999999999999997E-2</v>
      </c>
      <c r="L9">
        <v>7.1999999999999995E-2</v>
      </c>
      <c r="M9">
        <v>0.06</v>
      </c>
      <c r="N9">
        <v>6.5000000000000002E-2</v>
      </c>
      <c r="O9">
        <v>5.1999999999999998E-2</v>
      </c>
      <c r="P9">
        <v>0.1</v>
      </c>
      <c r="Q9">
        <v>0.05</v>
      </c>
      <c r="R9">
        <v>4.4999999999999998E-2</v>
      </c>
      <c r="S9">
        <v>0.106</v>
      </c>
      <c r="T9">
        <v>6.9000000000000006E-2</v>
      </c>
      <c r="U9">
        <v>6.0999999999999999E-2</v>
      </c>
      <c r="V9">
        <v>6.6000000000000003E-2</v>
      </c>
      <c r="W9">
        <v>7.1999999999999995E-2</v>
      </c>
      <c r="Z9" s="1">
        <f t="shared" si="0"/>
        <v>6.359999999999999E-2</v>
      </c>
      <c r="AA9" s="1">
        <f t="shared" si="1"/>
        <v>6.8600000000000008E-2</v>
      </c>
    </row>
    <row r="10" spans="1:27">
      <c r="A10">
        <v>9</v>
      </c>
      <c r="B10" t="s">
        <v>157</v>
      </c>
      <c r="C10">
        <v>30</v>
      </c>
      <c r="D10">
        <v>7.4999999999999997E-2</v>
      </c>
      <c r="E10">
        <v>7.2999999999999995E-2</v>
      </c>
      <c r="F10">
        <v>6.5000000000000002E-2</v>
      </c>
      <c r="G10">
        <v>5.8999999999999997E-2</v>
      </c>
      <c r="H10">
        <v>4.7E-2</v>
      </c>
      <c r="I10">
        <v>5.2999999999999999E-2</v>
      </c>
      <c r="J10">
        <v>6.3E-2</v>
      </c>
      <c r="K10">
        <v>5.8999999999999997E-2</v>
      </c>
      <c r="L10">
        <v>7.2999999999999995E-2</v>
      </c>
      <c r="M10">
        <v>5.8000000000000003E-2</v>
      </c>
      <c r="N10">
        <v>6.8000000000000005E-2</v>
      </c>
      <c r="O10">
        <v>5.1999999999999998E-2</v>
      </c>
      <c r="P10">
        <v>0.105</v>
      </c>
      <c r="Q10">
        <v>5.0999999999999997E-2</v>
      </c>
      <c r="R10">
        <v>4.4999999999999998E-2</v>
      </c>
      <c r="S10">
        <v>9.8000000000000004E-2</v>
      </c>
      <c r="T10">
        <v>7.0000000000000007E-2</v>
      </c>
      <c r="U10">
        <v>5.7000000000000002E-2</v>
      </c>
      <c r="V10">
        <v>6.3E-2</v>
      </c>
      <c r="W10">
        <v>6.8000000000000005E-2</v>
      </c>
      <c r="Z10" s="1">
        <f t="shared" si="0"/>
        <v>6.25E-2</v>
      </c>
      <c r="AA10" s="1">
        <f t="shared" si="1"/>
        <v>6.770000000000001E-2</v>
      </c>
    </row>
    <row r="11" spans="1:27">
      <c r="A11">
        <v>10</v>
      </c>
      <c r="B11" t="s">
        <v>158</v>
      </c>
      <c r="C11">
        <v>30</v>
      </c>
      <c r="D11">
        <v>8.3000000000000004E-2</v>
      </c>
      <c r="E11">
        <v>6.8000000000000005E-2</v>
      </c>
      <c r="F11">
        <v>6.7000000000000004E-2</v>
      </c>
      <c r="G11">
        <v>5.2999999999999999E-2</v>
      </c>
      <c r="H11">
        <v>4.9000000000000002E-2</v>
      </c>
      <c r="I11">
        <v>0.05</v>
      </c>
      <c r="J11">
        <v>0.06</v>
      </c>
      <c r="K11">
        <v>5.6000000000000001E-2</v>
      </c>
      <c r="L11">
        <v>6.4000000000000001E-2</v>
      </c>
      <c r="M11">
        <v>6.0999999999999999E-2</v>
      </c>
      <c r="N11">
        <v>6.4000000000000001E-2</v>
      </c>
      <c r="O11">
        <v>5.2999999999999999E-2</v>
      </c>
      <c r="P11">
        <v>0.108</v>
      </c>
      <c r="Q11">
        <v>5.0999999999999997E-2</v>
      </c>
      <c r="R11">
        <v>4.4999999999999998E-2</v>
      </c>
      <c r="S11">
        <v>0.105</v>
      </c>
      <c r="T11">
        <v>7.0999999999999994E-2</v>
      </c>
      <c r="U11">
        <v>5.5E-2</v>
      </c>
      <c r="V11">
        <v>6.7000000000000004E-2</v>
      </c>
      <c r="W11">
        <v>6.5000000000000002E-2</v>
      </c>
      <c r="Z11" s="1">
        <f t="shared" si="0"/>
        <v>6.1100000000000002E-2</v>
      </c>
      <c r="AA11" s="1">
        <f t="shared" si="1"/>
        <v>6.8399999999999989E-2</v>
      </c>
    </row>
    <row r="12" spans="1:27">
      <c r="A12">
        <v>11</v>
      </c>
      <c r="B12" t="s">
        <v>159</v>
      </c>
      <c r="C12">
        <v>30</v>
      </c>
      <c r="D12">
        <v>7.5999999999999998E-2</v>
      </c>
      <c r="E12">
        <v>7.2999999999999995E-2</v>
      </c>
      <c r="F12">
        <v>6.5000000000000002E-2</v>
      </c>
      <c r="G12">
        <v>5.7000000000000002E-2</v>
      </c>
      <c r="H12">
        <v>4.8000000000000001E-2</v>
      </c>
      <c r="I12">
        <v>5.1999999999999998E-2</v>
      </c>
      <c r="J12">
        <v>6.2E-2</v>
      </c>
      <c r="K12">
        <v>5.7000000000000002E-2</v>
      </c>
      <c r="L12">
        <v>6.8000000000000005E-2</v>
      </c>
      <c r="M12">
        <v>5.7000000000000002E-2</v>
      </c>
      <c r="N12">
        <v>6.4000000000000001E-2</v>
      </c>
      <c r="O12">
        <v>5.1999999999999998E-2</v>
      </c>
      <c r="P12">
        <v>0.105</v>
      </c>
      <c r="Q12">
        <v>5.0999999999999997E-2</v>
      </c>
      <c r="R12">
        <v>4.4999999999999998E-2</v>
      </c>
      <c r="S12">
        <v>0.10299999999999999</v>
      </c>
      <c r="T12">
        <v>6.8000000000000005E-2</v>
      </c>
      <c r="U12">
        <v>5.7000000000000002E-2</v>
      </c>
      <c r="V12">
        <v>6.6000000000000003E-2</v>
      </c>
      <c r="W12">
        <v>6.8000000000000005E-2</v>
      </c>
      <c r="Z12" s="1">
        <f t="shared" si="0"/>
        <v>6.1500000000000013E-2</v>
      </c>
      <c r="AA12" s="1">
        <f t="shared" si="1"/>
        <v>6.7900000000000002E-2</v>
      </c>
    </row>
    <row r="13" spans="1:27">
      <c r="A13">
        <v>12</v>
      </c>
      <c r="B13" t="s">
        <v>160</v>
      </c>
      <c r="C13">
        <v>30</v>
      </c>
      <c r="D13">
        <v>0.09</v>
      </c>
      <c r="E13">
        <v>7.0000000000000007E-2</v>
      </c>
      <c r="F13">
        <v>6.6000000000000003E-2</v>
      </c>
      <c r="G13">
        <v>0.06</v>
      </c>
      <c r="H13">
        <v>6.7000000000000004E-2</v>
      </c>
      <c r="I13">
        <v>0.05</v>
      </c>
      <c r="J13">
        <v>5.7000000000000002E-2</v>
      </c>
      <c r="K13">
        <v>0.08</v>
      </c>
      <c r="L13">
        <v>5.8000000000000003E-2</v>
      </c>
      <c r="M13">
        <v>8.4000000000000005E-2</v>
      </c>
      <c r="N13">
        <v>6.2E-2</v>
      </c>
      <c r="O13">
        <v>5.1999999999999998E-2</v>
      </c>
      <c r="P13">
        <v>0.106</v>
      </c>
      <c r="Q13">
        <v>5.0999999999999997E-2</v>
      </c>
      <c r="R13">
        <v>4.4999999999999998E-2</v>
      </c>
      <c r="S13">
        <v>0.105</v>
      </c>
      <c r="T13">
        <v>5.3999999999999999E-2</v>
      </c>
      <c r="U13">
        <v>5.8000000000000003E-2</v>
      </c>
      <c r="V13">
        <v>8.1000000000000003E-2</v>
      </c>
      <c r="W13">
        <v>8.8999999999999996E-2</v>
      </c>
      <c r="Z13" s="1">
        <f t="shared" si="0"/>
        <v>6.8200000000000011E-2</v>
      </c>
      <c r="AA13" s="1">
        <f t="shared" si="1"/>
        <v>7.0299999999999987E-2</v>
      </c>
    </row>
    <row r="14" spans="1:27">
      <c r="A14">
        <v>13</v>
      </c>
      <c r="B14" t="s">
        <v>161</v>
      </c>
      <c r="C14">
        <v>30</v>
      </c>
      <c r="D14">
        <v>7.1999999999999995E-2</v>
      </c>
      <c r="E14">
        <v>7.1999999999999995E-2</v>
      </c>
      <c r="F14">
        <v>6.7000000000000004E-2</v>
      </c>
      <c r="G14">
        <v>5.5E-2</v>
      </c>
      <c r="H14">
        <v>5.0999999999999997E-2</v>
      </c>
      <c r="I14">
        <v>5.1999999999999998E-2</v>
      </c>
      <c r="J14">
        <v>0.06</v>
      </c>
      <c r="K14">
        <v>6.3E-2</v>
      </c>
      <c r="L14">
        <v>6.3E-2</v>
      </c>
      <c r="M14">
        <v>7.4999999999999997E-2</v>
      </c>
      <c r="N14">
        <v>6.3E-2</v>
      </c>
      <c r="O14">
        <v>5.1999999999999998E-2</v>
      </c>
      <c r="P14">
        <v>0.10199999999999999</v>
      </c>
      <c r="Q14">
        <v>0.05</v>
      </c>
      <c r="R14">
        <v>4.3999999999999997E-2</v>
      </c>
      <c r="S14">
        <v>8.4000000000000005E-2</v>
      </c>
      <c r="T14">
        <v>5.6000000000000001E-2</v>
      </c>
      <c r="U14">
        <v>6.7000000000000004E-2</v>
      </c>
      <c r="V14">
        <v>6.8000000000000005E-2</v>
      </c>
      <c r="W14">
        <v>9.4E-2</v>
      </c>
      <c r="Z14" s="1">
        <f t="shared" si="0"/>
        <v>6.2999999999999987E-2</v>
      </c>
      <c r="AA14" s="1">
        <f t="shared" si="1"/>
        <v>6.8000000000000005E-2</v>
      </c>
    </row>
    <row r="15" spans="1:27">
      <c r="A15">
        <v>14</v>
      </c>
      <c r="B15" t="s">
        <v>162</v>
      </c>
      <c r="C15">
        <v>30</v>
      </c>
      <c r="D15">
        <v>7.4999999999999997E-2</v>
      </c>
      <c r="E15">
        <v>7.4999999999999997E-2</v>
      </c>
      <c r="F15">
        <v>6.4000000000000001E-2</v>
      </c>
      <c r="G15">
        <v>0.06</v>
      </c>
      <c r="H15">
        <v>5.0999999999999997E-2</v>
      </c>
      <c r="I15">
        <v>5.1999999999999998E-2</v>
      </c>
      <c r="J15">
        <v>6.2E-2</v>
      </c>
      <c r="K15">
        <v>6.0999999999999999E-2</v>
      </c>
      <c r="L15">
        <v>6.7000000000000004E-2</v>
      </c>
      <c r="M15">
        <v>0.06</v>
      </c>
      <c r="N15">
        <v>6.4000000000000001E-2</v>
      </c>
      <c r="O15">
        <v>5.1999999999999998E-2</v>
      </c>
      <c r="P15">
        <v>0.10199999999999999</v>
      </c>
      <c r="Q15">
        <v>5.0999999999999997E-2</v>
      </c>
      <c r="R15">
        <v>4.4999999999999998E-2</v>
      </c>
      <c r="S15">
        <v>0.10299999999999999</v>
      </c>
      <c r="T15">
        <v>6.4000000000000001E-2</v>
      </c>
      <c r="U15">
        <v>5.8000000000000003E-2</v>
      </c>
      <c r="V15">
        <v>6.9000000000000006E-2</v>
      </c>
      <c r="W15">
        <v>7.1999999999999995E-2</v>
      </c>
      <c r="Z15" s="1">
        <f t="shared" si="0"/>
        <v>6.2700000000000006E-2</v>
      </c>
      <c r="AA15" s="1">
        <f t="shared" si="1"/>
        <v>6.7999999999999977E-2</v>
      </c>
    </row>
    <row r="16" spans="1:27">
      <c r="A16">
        <v>15</v>
      </c>
      <c r="B16" t="s">
        <v>163</v>
      </c>
      <c r="C16">
        <v>30</v>
      </c>
      <c r="D16">
        <v>6.0999999999999999E-2</v>
      </c>
      <c r="E16">
        <v>6.6000000000000003E-2</v>
      </c>
      <c r="F16">
        <v>7.9000000000000001E-2</v>
      </c>
      <c r="G16">
        <v>0.06</v>
      </c>
      <c r="H16">
        <v>5.8000000000000003E-2</v>
      </c>
      <c r="I16">
        <v>5.2999999999999999E-2</v>
      </c>
      <c r="J16">
        <v>6.5000000000000002E-2</v>
      </c>
      <c r="K16">
        <v>0.06</v>
      </c>
      <c r="L16">
        <v>8.3000000000000004E-2</v>
      </c>
      <c r="M16">
        <v>7.2999999999999995E-2</v>
      </c>
      <c r="N16">
        <v>6.7000000000000004E-2</v>
      </c>
      <c r="O16">
        <v>5.1999999999999998E-2</v>
      </c>
      <c r="P16">
        <v>9.8000000000000004E-2</v>
      </c>
      <c r="Q16">
        <v>0.05</v>
      </c>
      <c r="R16">
        <v>4.3999999999999997E-2</v>
      </c>
      <c r="S16">
        <v>7.6999999999999999E-2</v>
      </c>
      <c r="T16">
        <v>7.6999999999999999E-2</v>
      </c>
      <c r="U16">
        <v>6.4000000000000001E-2</v>
      </c>
      <c r="V16">
        <v>6.0999999999999999E-2</v>
      </c>
      <c r="W16">
        <v>7.2999999999999995E-2</v>
      </c>
      <c r="Z16" s="1">
        <f t="shared" si="0"/>
        <v>6.5799999999999997E-2</v>
      </c>
      <c r="AA16" s="1">
        <f t="shared" si="1"/>
        <v>6.6299999999999998E-2</v>
      </c>
    </row>
    <row r="17" spans="1:27">
      <c r="A17">
        <v>16</v>
      </c>
      <c r="B17" t="s">
        <v>164</v>
      </c>
      <c r="C17">
        <v>30</v>
      </c>
      <c r="D17">
        <v>7.0000000000000007E-2</v>
      </c>
      <c r="E17">
        <v>7.4999999999999997E-2</v>
      </c>
      <c r="F17">
        <v>6.5000000000000002E-2</v>
      </c>
      <c r="G17">
        <v>5.8999999999999997E-2</v>
      </c>
      <c r="H17">
        <v>4.7E-2</v>
      </c>
      <c r="I17">
        <v>5.2999999999999999E-2</v>
      </c>
      <c r="J17">
        <v>6.4000000000000001E-2</v>
      </c>
      <c r="K17">
        <v>5.6000000000000001E-2</v>
      </c>
      <c r="L17">
        <v>7.1999999999999995E-2</v>
      </c>
      <c r="M17">
        <v>5.5E-2</v>
      </c>
      <c r="N17">
        <v>6.4000000000000001E-2</v>
      </c>
      <c r="O17">
        <v>5.1999999999999998E-2</v>
      </c>
      <c r="P17">
        <v>0.105</v>
      </c>
      <c r="Q17">
        <v>5.0999999999999997E-2</v>
      </c>
      <c r="R17">
        <v>4.4999999999999998E-2</v>
      </c>
      <c r="S17">
        <v>9.9000000000000005E-2</v>
      </c>
      <c r="T17">
        <v>7.0000000000000007E-2</v>
      </c>
      <c r="U17">
        <v>5.8999999999999997E-2</v>
      </c>
      <c r="V17">
        <v>6.4000000000000001E-2</v>
      </c>
      <c r="W17">
        <v>7.1999999999999995E-2</v>
      </c>
      <c r="Z17" s="1">
        <f t="shared" si="0"/>
        <v>6.1600000000000002E-2</v>
      </c>
      <c r="AA17" s="1">
        <f t="shared" si="1"/>
        <v>6.8099999999999994E-2</v>
      </c>
    </row>
    <row r="18" spans="1:27">
      <c r="A18">
        <v>17</v>
      </c>
      <c r="B18" t="s">
        <v>165</v>
      </c>
      <c r="C18">
        <v>30</v>
      </c>
      <c r="D18">
        <v>7.5999999999999998E-2</v>
      </c>
      <c r="E18">
        <v>7.1999999999999995E-2</v>
      </c>
      <c r="F18">
        <v>6.7000000000000004E-2</v>
      </c>
      <c r="G18">
        <v>5.8000000000000003E-2</v>
      </c>
      <c r="H18">
        <v>4.7E-2</v>
      </c>
      <c r="I18">
        <v>5.2999999999999999E-2</v>
      </c>
      <c r="J18">
        <v>6.3E-2</v>
      </c>
      <c r="K18">
        <v>5.8000000000000003E-2</v>
      </c>
      <c r="L18">
        <v>6.9000000000000006E-2</v>
      </c>
      <c r="M18">
        <v>5.8000000000000003E-2</v>
      </c>
      <c r="N18">
        <v>6.4000000000000001E-2</v>
      </c>
      <c r="O18">
        <v>5.1999999999999998E-2</v>
      </c>
      <c r="P18">
        <v>0.105</v>
      </c>
      <c r="Q18">
        <v>5.0999999999999997E-2</v>
      </c>
      <c r="R18">
        <v>4.4999999999999998E-2</v>
      </c>
      <c r="S18">
        <v>9.5000000000000001E-2</v>
      </c>
      <c r="T18">
        <v>6.6000000000000003E-2</v>
      </c>
      <c r="U18">
        <v>5.8999999999999997E-2</v>
      </c>
      <c r="V18">
        <v>6.9000000000000006E-2</v>
      </c>
      <c r="W18">
        <v>7.4999999999999997E-2</v>
      </c>
      <c r="Z18" s="1">
        <f t="shared" si="0"/>
        <v>6.2100000000000002E-2</v>
      </c>
      <c r="AA18" s="1">
        <f t="shared" si="1"/>
        <v>6.809999999999998E-2</v>
      </c>
    </row>
    <row r="19" spans="1:27">
      <c r="A19">
        <v>18</v>
      </c>
      <c r="B19" t="s">
        <v>166</v>
      </c>
      <c r="C19">
        <v>30</v>
      </c>
      <c r="D19">
        <v>7.4999999999999997E-2</v>
      </c>
      <c r="E19">
        <v>7.0999999999999994E-2</v>
      </c>
      <c r="F19">
        <v>6.6000000000000003E-2</v>
      </c>
      <c r="G19">
        <v>5.6000000000000001E-2</v>
      </c>
      <c r="H19">
        <v>4.8000000000000001E-2</v>
      </c>
      <c r="I19">
        <v>5.1999999999999998E-2</v>
      </c>
      <c r="J19">
        <v>6.2E-2</v>
      </c>
      <c r="K19">
        <v>5.7000000000000002E-2</v>
      </c>
      <c r="L19">
        <v>6.9000000000000006E-2</v>
      </c>
      <c r="M19">
        <v>5.8999999999999997E-2</v>
      </c>
      <c r="N19">
        <v>6.5000000000000002E-2</v>
      </c>
      <c r="O19">
        <v>5.1999999999999998E-2</v>
      </c>
      <c r="P19">
        <v>0.105</v>
      </c>
      <c r="Q19">
        <v>5.0999999999999997E-2</v>
      </c>
      <c r="R19">
        <v>4.4999999999999998E-2</v>
      </c>
      <c r="S19">
        <v>0.10100000000000001</v>
      </c>
      <c r="T19">
        <v>6.9000000000000006E-2</v>
      </c>
      <c r="U19">
        <v>5.7000000000000002E-2</v>
      </c>
      <c r="V19">
        <v>6.6000000000000003E-2</v>
      </c>
      <c r="W19">
        <v>6.9000000000000006E-2</v>
      </c>
      <c r="Z19" s="1">
        <f t="shared" si="0"/>
        <v>6.1499999999999999E-2</v>
      </c>
      <c r="AA19" s="1">
        <f t="shared" si="1"/>
        <v>6.7999999999999991E-2</v>
      </c>
    </row>
    <row r="20" spans="1:27">
      <c r="A20">
        <v>19</v>
      </c>
      <c r="B20" t="s">
        <v>167</v>
      </c>
      <c r="C20">
        <v>30</v>
      </c>
      <c r="D20">
        <v>8.4000000000000005E-2</v>
      </c>
      <c r="E20">
        <v>6.0999999999999999E-2</v>
      </c>
      <c r="F20">
        <v>0.08</v>
      </c>
      <c r="G20">
        <v>6.4000000000000001E-2</v>
      </c>
      <c r="H20">
        <v>5.3999999999999999E-2</v>
      </c>
      <c r="I20">
        <v>5.3999999999999999E-2</v>
      </c>
      <c r="J20">
        <v>6.7000000000000004E-2</v>
      </c>
      <c r="K20">
        <v>6.5000000000000002E-2</v>
      </c>
      <c r="L20">
        <v>7.6999999999999999E-2</v>
      </c>
      <c r="M20">
        <v>7.1999999999999995E-2</v>
      </c>
      <c r="N20">
        <v>6.7000000000000004E-2</v>
      </c>
      <c r="O20">
        <v>5.2999999999999999E-2</v>
      </c>
      <c r="P20">
        <v>0.109</v>
      </c>
      <c r="Q20">
        <v>5.0999999999999997E-2</v>
      </c>
      <c r="R20">
        <v>4.4999999999999998E-2</v>
      </c>
      <c r="S20">
        <v>9.1999999999999998E-2</v>
      </c>
      <c r="T20">
        <v>7.1999999999999995E-2</v>
      </c>
      <c r="U20">
        <v>5.8000000000000003E-2</v>
      </c>
      <c r="V20">
        <v>7.9000000000000001E-2</v>
      </c>
      <c r="W20">
        <v>8.2000000000000003E-2</v>
      </c>
      <c r="Z20" s="1">
        <f t="shared" si="0"/>
        <v>6.7799999999999999E-2</v>
      </c>
      <c r="AA20" s="1">
        <f t="shared" si="1"/>
        <v>7.0799999999999988E-2</v>
      </c>
    </row>
    <row r="21" spans="1:27">
      <c r="A21">
        <v>20</v>
      </c>
      <c r="B21" t="s">
        <v>168</v>
      </c>
      <c r="C21">
        <v>30</v>
      </c>
      <c r="D21">
        <v>7.3999999999999996E-2</v>
      </c>
      <c r="E21">
        <v>7.0000000000000007E-2</v>
      </c>
      <c r="F21">
        <v>6.7000000000000004E-2</v>
      </c>
      <c r="G21">
        <v>5.6000000000000001E-2</v>
      </c>
      <c r="H21">
        <v>4.9000000000000002E-2</v>
      </c>
      <c r="I21">
        <v>5.0999999999999997E-2</v>
      </c>
      <c r="J21">
        <v>6.0999999999999999E-2</v>
      </c>
      <c r="K21">
        <v>5.5E-2</v>
      </c>
      <c r="L21">
        <v>6.6000000000000003E-2</v>
      </c>
      <c r="M21">
        <v>5.7000000000000002E-2</v>
      </c>
      <c r="N21">
        <v>6.3E-2</v>
      </c>
      <c r="O21">
        <v>5.2999999999999999E-2</v>
      </c>
      <c r="P21">
        <v>0.10299999999999999</v>
      </c>
      <c r="Q21">
        <v>5.0999999999999997E-2</v>
      </c>
      <c r="R21">
        <v>4.4999999999999998E-2</v>
      </c>
      <c r="S21">
        <v>0.105</v>
      </c>
      <c r="T21">
        <v>6.9000000000000006E-2</v>
      </c>
      <c r="U21">
        <v>5.8000000000000003E-2</v>
      </c>
      <c r="V21">
        <v>6.9000000000000006E-2</v>
      </c>
      <c r="W21">
        <v>6.7000000000000004E-2</v>
      </c>
      <c r="Z21" s="1">
        <f t="shared" si="0"/>
        <v>6.0600000000000001E-2</v>
      </c>
      <c r="AA21" s="1">
        <f t="shared" si="1"/>
        <v>6.8299999999999986E-2</v>
      </c>
    </row>
    <row r="22" spans="1:27">
      <c r="A22">
        <v>21</v>
      </c>
      <c r="B22" t="s">
        <v>169</v>
      </c>
      <c r="C22">
        <v>30</v>
      </c>
      <c r="D22">
        <v>6.9000000000000006E-2</v>
      </c>
      <c r="E22">
        <v>7.1999999999999995E-2</v>
      </c>
      <c r="F22">
        <v>6.7000000000000004E-2</v>
      </c>
      <c r="G22">
        <v>5.8999999999999997E-2</v>
      </c>
      <c r="H22">
        <v>0.05</v>
      </c>
      <c r="I22">
        <v>5.2999999999999999E-2</v>
      </c>
      <c r="J22">
        <v>6.4000000000000001E-2</v>
      </c>
      <c r="K22">
        <v>5.8000000000000003E-2</v>
      </c>
      <c r="L22">
        <v>7.3999999999999996E-2</v>
      </c>
      <c r="M22">
        <v>0.06</v>
      </c>
      <c r="N22">
        <v>6.7000000000000004E-2</v>
      </c>
      <c r="O22">
        <v>5.1999999999999998E-2</v>
      </c>
      <c r="P22">
        <v>0.104</v>
      </c>
      <c r="Q22">
        <v>5.0999999999999997E-2</v>
      </c>
      <c r="R22">
        <v>4.4999999999999998E-2</v>
      </c>
      <c r="S22">
        <v>9.7000000000000003E-2</v>
      </c>
      <c r="T22">
        <v>7.1999999999999995E-2</v>
      </c>
      <c r="U22">
        <v>0.06</v>
      </c>
      <c r="V22">
        <v>6.4000000000000001E-2</v>
      </c>
      <c r="W22">
        <v>7.0000000000000007E-2</v>
      </c>
      <c r="Z22" s="1">
        <f t="shared" si="0"/>
        <v>6.2599999999999989E-2</v>
      </c>
      <c r="AA22" s="1">
        <f t="shared" si="1"/>
        <v>6.8199999999999997E-2</v>
      </c>
    </row>
    <row r="23" spans="1:27">
      <c r="A23">
        <v>22</v>
      </c>
      <c r="B23" t="s">
        <v>170</v>
      </c>
      <c r="C23">
        <v>30</v>
      </c>
      <c r="D23">
        <v>7.1999999999999995E-2</v>
      </c>
      <c r="E23">
        <v>7.8E-2</v>
      </c>
      <c r="F23">
        <v>6.3E-2</v>
      </c>
      <c r="G23">
        <v>6.5000000000000002E-2</v>
      </c>
      <c r="H23">
        <v>6.3E-2</v>
      </c>
      <c r="I23">
        <v>5.0999999999999997E-2</v>
      </c>
      <c r="J23">
        <v>5.8999999999999997E-2</v>
      </c>
      <c r="K23">
        <v>7.0000000000000007E-2</v>
      </c>
      <c r="L23">
        <v>6.8000000000000005E-2</v>
      </c>
      <c r="M23">
        <v>7.2999999999999995E-2</v>
      </c>
      <c r="N23">
        <v>6.9000000000000006E-2</v>
      </c>
      <c r="O23">
        <v>5.1999999999999998E-2</v>
      </c>
      <c r="P23">
        <v>9.4E-2</v>
      </c>
      <c r="Q23">
        <v>5.0999999999999997E-2</v>
      </c>
      <c r="R23">
        <v>4.4999999999999998E-2</v>
      </c>
      <c r="S23">
        <v>0.11</v>
      </c>
      <c r="T23">
        <v>6.6000000000000003E-2</v>
      </c>
      <c r="U23">
        <v>6.0999999999999999E-2</v>
      </c>
      <c r="V23">
        <v>6.9000000000000006E-2</v>
      </c>
      <c r="W23">
        <v>6.7000000000000004E-2</v>
      </c>
      <c r="Z23" s="1">
        <f t="shared" si="0"/>
        <v>6.6199999999999995E-2</v>
      </c>
      <c r="AA23" s="1">
        <f t="shared" si="1"/>
        <v>6.8399999999999989E-2</v>
      </c>
    </row>
    <row r="24" spans="1:27">
      <c r="A24">
        <v>23</v>
      </c>
      <c r="B24" t="s">
        <v>171</v>
      </c>
      <c r="C24">
        <v>30</v>
      </c>
      <c r="D24">
        <v>7.3999999999999996E-2</v>
      </c>
      <c r="E24">
        <v>6.9000000000000006E-2</v>
      </c>
      <c r="F24">
        <v>7.0000000000000007E-2</v>
      </c>
      <c r="G24">
        <v>5.7000000000000002E-2</v>
      </c>
      <c r="H24">
        <v>0.05</v>
      </c>
      <c r="I24">
        <v>5.1999999999999998E-2</v>
      </c>
      <c r="J24">
        <v>6.3E-2</v>
      </c>
      <c r="K24">
        <v>5.5E-2</v>
      </c>
      <c r="L24">
        <v>6.9000000000000006E-2</v>
      </c>
      <c r="M24">
        <v>5.8000000000000003E-2</v>
      </c>
      <c r="N24">
        <v>6.4000000000000001E-2</v>
      </c>
      <c r="O24">
        <v>5.2999999999999999E-2</v>
      </c>
      <c r="P24">
        <v>0.106</v>
      </c>
      <c r="Q24">
        <v>5.0999999999999997E-2</v>
      </c>
      <c r="R24">
        <v>4.4999999999999998E-2</v>
      </c>
      <c r="S24">
        <v>0.10299999999999999</v>
      </c>
      <c r="T24">
        <v>7.0999999999999994E-2</v>
      </c>
      <c r="U24">
        <v>5.8999999999999997E-2</v>
      </c>
      <c r="V24">
        <v>6.9000000000000006E-2</v>
      </c>
      <c r="W24">
        <v>6.9000000000000006E-2</v>
      </c>
      <c r="Z24" s="1">
        <f t="shared" si="0"/>
        <v>6.1699999999999998E-2</v>
      </c>
      <c r="AA24" s="1">
        <f t="shared" si="1"/>
        <v>6.8999999999999992E-2</v>
      </c>
    </row>
    <row r="25" spans="1:27">
      <c r="A25">
        <v>24</v>
      </c>
      <c r="B25" t="s">
        <v>172</v>
      </c>
      <c r="C25">
        <v>30</v>
      </c>
      <c r="D25">
        <v>0.95499999999999996</v>
      </c>
      <c r="E25">
        <v>0.57899999999999996</v>
      </c>
      <c r="F25">
        <v>6.2E-2</v>
      </c>
      <c r="G25">
        <v>0.02</v>
      </c>
      <c r="H25">
        <v>0.98399999999999999</v>
      </c>
      <c r="I25">
        <v>1.6E-2</v>
      </c>
      <c r="J25">
        <v>6.0000000000000001E-3</v>
      </c>
      <c r="K25">
        <v>0.94</v>
      </c>
      <c r="L25">
        <v>8.0000000000000002E-3</v>
      </c>
      <c r="M25">
        <v>0.995</v>
      </c>
      <c r="N25">
        <v>2.4E-2</v>
      </c>
      <c r="O25">
        <v>7.2999999999999995E-2</v>
      </c>
      <c r="P25">
        <v>0.82299999999999995</v>
      </c>
      <c r="Q25">
        <v>6.7000000000000004E-2</v>
      </c>
      <c r="R25">
        <v>5.6000000000000001E-2</v>
      </c>
      <c r="S25">
        <v>0.77400000000000002</v>
      </c>
      <c r="T25">
        <v>8.9999999999999993E-3</v>
      </c>
      <c r="U25">
        <v>9.1999999999999998E-2</v>
      </c>
      <c r="V25">
        <v>0.97499999999999998</v>
      </c>
      <c r="W25">
        <v>0.98399999999999999</v>
      </c>
      <c r="Z25" s="1">
        <f t="shared" si="0"/>
        <v>0.45649999999999996</v>
      </c>
      <c r="AA25" s="1">
        <f t="shared" si="1"/>
        <v>0.38769999999999999</v>
      </c>
    </row>
    <row r="26" spans="1:27">
      <c r="A26">
        <v>25</v>
      </c>
      <c r="B26" t="s">
        <v>173</v>
      </c>
      <c r="C26">
        <v>30</v>
      </c>
      <c r="D26">
        <v>5.5E-2</v>
      </c>
      <c r="E26">
        <v>0.81</v>
      </c>
      <c r="F26">
        <v>0.33400000000000002</v>
      </c>
      <c r="G26">
        <v>6.9000000000000006E-2</v>
      </c>
      <c r="H26">
        <v>0.45700000000000002</v>
      </c>
      <c r="I26">
        <v>7.4999999999999997E-2</v>
      </c>
      <c r="J26">
        <v>5.8000000000000003E-2</v>
      </c>
      <c r="K26">
        <v>5.0999999999999997E-2</v>
      </c>
      <c r="L26">
        <v>1.4999999999999999E-2</v>
      </c>
      <c r="M26">
        <v>0.65100000000000002</v>
      </c>
      <c r="N26">
        <v>2.7E-2</v>
      </c>
      <c r="O26">
        <v>6.0999999999999999E-2</v>
      </c>
      <c r="P26">
        <v>0.61299999999999999</v>
      </c>
      <c r="Q26">
        <v>5.7000000000000002E-2</v>
      </c>
      <c r="R26">
        <v>5.0999999999999997E-2</v>
      </c>
      <c r="S26">
        <v>0.26700000000000002</v>
      </c>
      <c r="T26">
        <v>3.2000000000000001E-2</v>
      </c>
      <c r="U26">
        <v>0.97799999999999998</v>
      </c>
      <c r="V26">
        <v>0.97499999999999998</v>
      </c>
      <c r="W26">
        <v>0.98499999999999999</v>
      </c>
      <c r="Z26" s="1">
        <f t="shared" si="0"/>
        <v>0.25750000000000001</v>
      </c>
      <c r="AA26" s="1">
        <f t="shared" si="1"/>
        <v>0.40460000000000002</v>
      </c>
    </row>
    <row r="27" spans="1:27">
      <c r="A27">
        <v>26</v>
      </c>
      <c r="B27" t="s">
        <v>174</v>
      </c>
      <c r="C27">
        <v>30</v>
      </c>
      <c r="D27">
        <v>0.96399999999999997</v>
      </c>
      <c r="E27">
        <v>0.84699999999999998</v>
      </c>
      <c r="F27">
        <v>0.27300000000000002</v>
      </c>
      <c r="G27">
        <v>0.92900000000000005</v>
      </c>
      <c r="H27">
        <v>1.4E-2</v>
      </c>
      <c r="I27">
        <v>0.78400000000000003</v>
      </c>
      <c r="J27">
        <v>0.82399999999999995</v>
      </c>
      <c r="K27">
        <v>0.90900000000000003</v>
      </c>
      <c r="L27">
        <v>0.96899999999999997</v>
      </c>
      <c r="M27">
        <v>0.94399999999999995</v>
      </c>
      <c r="N27">
        <v>0.82799999999999996</v>
      </c>
      <c r="O27">
        <v>5.6000000000000001E-2</v>
      </c>
      <c r="P27">
        <v>0.08</v>
      </c>
      <c r="Q27">
        <v>5.6000000000000001E-2</v>
      </c>
      <c r="R27">
        <v>5.8000000000000003E-2</v>
      </c>
      <c r="S27">
        <v>0.78100000000000003</v>
      </c>
      <c r="T27">
        <v>0.01</v>
      </c>
      <c r="U27">
        <v>1.2999999999999999E-2</v>
      </c>
      <c r="V27">
        <v>0.99099999999999999</v>
      </c>
      <c r="W27">
        <v>0.82099999999999995</v>
      </c>
      <c r="Z27" s="1">
        <f t="shared" si="0"/>
        <v>0.74570000000000003</v>
      </c>
      <c r="AA27" s="1">
        <f t="shared" si="1"/>
        <v>0.36940000000000001</v>
      </c>
    </row>
    <row r="28" spans="1:27">
      <c r="A28">
        <v>27</v>
      </c>
      <c r="B28" t="s">
        <v>175</v>
      </c>
      <c r="C28">
        <v>30</v>
      </c>
      <c r="D28">
        <v>0.99199999999999999</v>
      </c>
      <c r="E28">
        <v>8.0000000000000002E-3</v>
      </c>
      <c r="F28">
        <v>0.98499999999999999</v>
      </c>
      <c r="G28">
        <v>1.6E-2</v>
      </c>
      <c r="H28">
        <v>0.97499999999999998</v>
      </c>
      <c r="I28">
        <v>1.7000000000000001E-2</v>
      </c>
      <c r="J28">
        <v>1.4999999999999999E-2</v>
      </c>
      <c r="K28">
        <v>0.95099999999999996</v>
      </c>
      <c r="L28">
        <v>3.7999999999999999E-2</v>
      </c>
      <c r="M28">
        <v>0.996</v>
      </c>
      <c r="N28">
        <v>0.65400000000000003</v>
      </c>
      <c r="O28">
        <v>6.8000000000000005E-2</v>
      </c>
      <c r="P28">
        <v>0.96499999999999997</v>
      </c>
      <c r="Q28">
        <v>6.0999999999999999E-2</v>
      </c>
      <c r="R28">
        <v>4.8000000000000001E-2</v>
      </c>
      <c r="S28">
        <v>5.0000000000000001E-3</v>
      </c>
      <c r="T28">
        <v>0.52400000000000002</v>
      </c>
      <c r="U28">
        <v>0.63300000000000001</v>
      </c>
      <c r="V28">
        <v>0.96099999999999997</v>
      </c>
      <c r="W28">
        <v>0.97899999999999998</v>
      </c>
      <c r="Z28" s="1">
        <f t="shared" si="0"/>
        <v>0.49930000000000002</v>
      </c>
      <c r="AA28" s="1">
        <f t="shared" si="1"/>
        <v>0.48979999999999996</v>
      </c>
    </row>
    <row r="29" spans="1:27">
      <c r="A29">
        <v>28</v>
      </c>
      <c r="B29" t="s">
        <v>176</v>
      </c>
      <c r="C29">
        <v>30</v>
      </c>
      <c r="D29">
        <v>0.94</v>
      </c>
      <c r="E29">
        <v>1.7000000000000001E-2</v>
      </c>
      <c r="F29">
        <v>0.42499999999999999</v>
      </c>
      <c r="G29">
        <v>3.5999999999999997E-2</v>
      </c>
      <c r="H29">
        <v>0.86899999999999999</v>
      </c>
      <c r="I29">
        <v>3.2000000000000001E-2</v>
      </c>
      <c r="J29">
        <v>1.2999999999999999E-2</v>
      </c>
      <c r="K29">
        <v>6.7000000000000004E-2</v>
      </c>
      <c r="L29">
        <v>7.0000000000000001E-3</v>
      </c>
      <c r="M29">
        <v>0.434</v>
      </c>
      <c r="N29">
        <v>5.5E-2</v>
      </c>
      <c r="O29">
        <v>9.0999999999999998E-2</v>
      </c>
      <c r="P29">
        <v>0.214</v>
      </c>
      <c r="Q29">
        <v>8.3000000000000004E-2</v>
      </c>
      <c r="R29">
        <v>7.1999999999999995E-2</v>
      </c>
      <c r="S29">
        <v>0.99</v>
      </c>
      <c r="T29">
        <v>7.2999999999999995E-2</v>
      </c>
      <c r="U29">
        <v>3.3000000000000002E-2</v>
      </c>
      <c r="V29">
        <v>0.98599999999999999</v>
      </c>
      <c r="W29">
        <v>1.2999999999999999E-2</v>
      </c>
      <c r="Z29" s="1">
        <f t="shared" si="0"/>
        <v>0.28400000000000003</v>
      </c>
      <c r="AA29" s="1">
        <f t="shared" si="1"/>
        <v>0.26099999999999995</v>
      </c>
    </row>
    <row r="30" spans="1:27">
      <c r="A30">
        <v>29</v>
      </c>
      <c r="B30" t="s">
        <v>177</v>
      </c>
      <c r="C30">
        <v>30</v>
      </c>
      <c r="D30">
        <v>0.97399999999999998</v>
      </c>
      <c r="E30">
        <v>7.0000000000000001E-3</v>
      </c>
      <c r="F30">
        <v>0.85</v>
      </c>
      <c r="G30">
        <v>0.20699999999999999</v>
      </c>
      <c r="H30">
        <v>0.247</v>
      </c>
      <c r="I30">
        <v>3.5999999999999997E-2</v>
      </c>
      <c r="J30">
        <v>1.9E-2</v>
      </c>
      <c r="K30">
        <v>8.3000000000000004E-2</v>
      </c>
      <c r="L30">
        <v>0.01</v>
      </c>
      <c r="M30">
        <v>8.7999999999999995E-2</v>
      </c>
      <c r="N30">
        <v>0.161</v>
      </c>
      <c r="O30">
        <v>7.5999999999999998E-2</v>
      </c>
      <c r="P30">
        <v>5.5E-2</v>
      </c>
      <c r="Q30">
        <v>7.1999999999999995E-2</v>
      </c>
      <c r="R30">
        <v>6.3E-2</v>
      </c>
      <c r="S30">
        <v>0.71299999999999997</v>
      </c>
      <c r="T30">
        <v>2.1000000000000001E-2</v>
      </c>
      <c r="U30">
        <v>9.1999999999999998E-2</v>
      </c>
      <c r="V30">
        <v>0.98899999999999999</v>
      </c>
      <c r="W30">
        <v>4.9000000000000002E-2</v>
      </c>
      <c r="Z30" s="1">
        <f t="shared" si="0"/>
        <v>0.25209999999999999</v>
      </c>
      <c r="AA30" s="1">
        <f t="shared" si="1"/>
        <v>0.2291</v>
      </c>
    </row>
    <row r="31" spans="1:27">
      <c r="A31">
        <v>30</v>
      </c>
      <c r="B31" t="s">
        <v>178</v>
      </c>
      <c r="C31">
        <v>30</v>
      </c>
      <c r="D31">
        <v>0.65400000000000003</v>
      </c>
      <c r="E31">
        <v>0.02</v>
      </c>
      <c r="F31">
        <v>0.98199999999999998</v>
      </c>
      <c r="G31">
        <v>6.0000000000000001E-3</v>
      </c>
      <c r="H31">
        <v>0.42699999999999999</v>
      </c>
      <c r="I31">
        <v>2.8000000000000001E-2</v>
      </c>
      <c r="J31">
        <v>0.108</v>
      </c>
      <c r="K31">
        <v>1.2E-2</v>
      </c>
      <c r="L31">
        <v>3.9E-2</v>
      </c>
      <c r="M31">
        <v>0.95499999999999996</v>
      </c>
      <c r="N31">
        <v>5.0999999999999997E-2</v>
      </c>
      <c r="O31">
        <v>8.5999999999999993E-2</v>
      </c>
      <c r="P31">
        <v>0.98699999999999999</v>
      </c>
      <c r="Q31">
        <v>7.4999999999999997E-2</v>
      </c>
      <c r="R31">
        <v>5.6000000000000001E-2</v>
      </c>
      <c r="S31">
        <v>7.0000000000000001E-3</v>
      </c>
      <c r="T31">
        <v>0.97199999999999998</v>
      </c>
      <c r="U31">
        <v>0.96899999999999997</v>
      </c>
      <c r="V31">
        <v>2.5000000000000001E-2</v>
      </c>
      <c r="W31">
        <v>0.98499999999999999</v>
      </c>
      <c r="Z31" s="1">
        <f t="shared" si="0"/>
        <v>0.32310000000000005</v>
      </c>
      <c r="AA31" s="1">
        <f t="shared" si="1"/>
        <v>0.42130000000000001</v>
      </c>
    </row>
    <row r="32" spans="1:27">
      <c r="A32">
        <v>31</v>
      </c>
      <c r="B32" t="s">
        <v>179</v>
      </c>
      <c r="C32">
        <v>30</v>
      </c>
      <c r="D32">
        <v>0.98799999999999999</v>
      </c>
      <c r="E32">
        <v>5.0000000000000001E-3</v>
      </c>
      <c r="F32">
        <v>0.97899999999999998</v>
      </c>
      <c r="G32">
        <v>5.1999999999999998E-2</v>
      </c>
      <c r="H32">
        <v>0.98799999999999999</v>
      </c>
      <c r="I32">
        <v>2.3E-2</v>
      </c>
      <c r="J32">
        <v>1.4E-2</v>
      </c>
      <c r="K32">
        <v>0.98799999999999999</v>
      </c>
      <c r="L32">
        <v>0.98799999999999999</v>
      </c>
      <c r="M32">
        <v>0.997</v>
      </c>
      <c r="N32">
        <v>0.98899999999999999</v>
      </c>
      <c r="O32">
        <v>5.8000000000000003E-2</v>
      </c>
      <c r="P32">
        <v>8.5000000000000006E-2</v>
      </c>
      <c r="Q32">
        <v>5.0999999999999997E-2</v>
      </c>
      <c r="R32">
        <v>0.04</v>
      </c>
      <c r="S32">
        <v>2E-3</v>
      </c>
      <c r="T32">
        <v>0.95599999999999996</v>
      </c>
      <c r="U32">
        <v>4.9000000000000002E-2</v>
      </c>
      <c r="V32">
        <v>0.02</v>
      </c>
      <c r="W32">
        <v>1.7000000000000001E-2</v>
      </c>
      <c r="Z32" s="1">
        <f t="shared" si="0"/>
        <v>0.60220000000000007</v>
      </c>
      <c r="AA32" s="1">
        <f t="shared" si="1"/>
        <v>0.22669999999999998</v>
      </c>
    </row>
    <row r="33" spans="1:27">
      <c r="A33">
        <v>32</v>
      </c>
      <c r="B33" t="s">
        <v>180</v>
      </c>
      <c r="C33">
        <v>30</v>
      </c>
      <c r="D33">
        <v>1.2E-2</v>
      </c>
      <c r="E33">
        <v>0.08</v>
      </c>
      <c r="F33">
        <v>0.63500000000000001</v>
      </c>
      <c r="G33">
        <v>8.1000000000000003E-2</v>
      </c>
      <c r="H33">
        <v>0.79500000000000004</v>
      </c>
      <c r="I33">
        <v>4.2000000000000003E-2</v>
      </c>
      <c r="J33">
        <v>0.14499999999999999</v>
      </c>
      <c r="K33">
        <v>6.0999999999999999E-2</v>
      </c>
      <c r="L33">
        <v>0.45900000000000002</v>
      </c>
      <c r="M33">
        <v>0.44400000000000001</v>
      </c>
      <c r="N33">
        <v>8.7999999999999995E-2</v>
      </c>
      <c r="O33">
        <v>5.0999999999999997E-2</v>
      </c>
      <c r="P33">
        <v>0.94199999999999995</v>
      </c>
      <c r="Q33">
        <v>4.7E-2</v>
      </c>
      <c r="R33">
        <v>3.9E-2</v>
      </c>
      <c r="S33">
        <v>1.4E-2</v>
      </c>
      <c r="T33">
        <v>0.57799999999999996</v>
      </c>
      <c r="U33">
        <v>0.90600000000000003</v>
      </c>
      <c r="V33">
        <v>1.4E-2</v>
      </c>
      <c r="W33">
        <v>0.97299999999999998</v>
      </c>
      <c r="Z33" s="1">
        <f t="shared" si="0"/>
        <v>0.27539999999999998</v>
      </c>
      <c r="AA33" s="1">
        <f t="shared" si="1"/>
        <v>0.36519999999999997</v>
      </c>
    </row>
    <row r="34" spans="1:27">
      <c r="A34">
        <v>33</v>
      </c>
      <c r="B34" t="s">
        <v>181</v>
      </c>
      <c r="C34">
        <v>30</v>
      </c>
      <c r="D34">
        <v>0.98699999999999999</v>
      </c>
      <c r="E34">
        <v>0.88700000000000001</v>
      </c>
      <c r="F34">
        <v>4.4999999999999998E-2</v>
      </c>
      <c r="G34">
        <v>8.0000000000000002E-3</v>
      </c>
      <c r="H34">
        <v>1.4999999999999999E-2</v>
      </c>
      <c r="I34">
        <v>3.3000000000000002E-2</v>
      </c>
      <c r="J34">
        <v>4.7E-2</v>
      </c>
      <c r="K34">
        <v>0.751</v>
      </c>
      <c r="L34">
        <v>2.8000000000000001E-2</v>
      </c>
      <c r="M34">
        <v>0.94899999999999995</v>
      </c>
      <c r="N34">
        <v>0.114</v>
      </c>
      <c r="O34">
        <v>5.7000000000000002E-2</v>
      </c>
      <c r="P34">
        <v>0.98199999999999998</v>
      </c>
      <c r="Q34">
        <v>5.3999999999999999E-2</v>
      </c>
      <c r="R34">
        <v>4.4999999999999998E-2</v>
      </c>
      <c r="S34">
        <v>2.3E-2</v>
      </c>
      <c r="T34">
        <v>0.11899999999999999</v>
      </c>
      <c r="U34">
        <v>3.5000000000000003E-2</v>
      </c>
      <c r="V34">
        <v>0.01</v>
      </c>
      <c r="W34">
        <v>0.95099999999999996</v>
      </c>
      <c r="Z34" s="1">
        <f t="shared" si="0"/>
        <v>0.37499999999999994</v>
      </c>
      <c r="AA34" s="1">
        <f t="shared" si="1"/>
        <v>0.23899999999999996</v>
      </c>
    </row>
    <row r="35" spans="1:27">
      <c r="A35">
        <v>34</v>
      </c>
      <c r="B35" t="s">
        <v>182</v>
      </c>
      <c r="C35">
        <v>30</v>
      </c>
      <c r="D35">
        <v>0.93300000000000005</v>
      </c>
      <c r="E35">
        <v>1.2E-2</v>
      </c>
      <c r="F35">
        <v>0.65500000000000003</v>
      </c>
      <c r="G35">
        <v>5.6000000000000001E-2</v>
      </c>
      <c r="H35">
        <v>2.3E-2</v>
      </c>
      <c r="I35">
        <v>7.5999999999999998E-2</v>
      </c>
      <c r="J35">
        <v>0.28100000000000003</v>
      </c>
      <c r="K35">
        <v>7.1999999999999995E-2</v>
      </c>
      <c r="L35">
        <v>0.73599999999999999</v>
      </c>
      <c r="M35">
        <v>0.83599999999999997</v>
      </c>
      <c r="N35">
        <v>0.79500000000000004</v>
      </c>
      <c r="O35">
        <v>6.0999999999999999E-2</v>
      </c>
      <c r="P35">
        <v>0.89400000000000002</v>
      </c>
      <c r="Q35">
        <v>5.6000000000000001E-2</v>
      </c>
      <c r="R35">
        <v>4.5999999999999999E-2</v>
      </c>
      <c r="S35">
        <v>4.9000000000000002E-2</v>
      </c>
      <c r="T35">
        <v>0.97399999999999998</v>
      </c>
      <c r="U35">
        <v>7.8E-2</v>
      </c>
      <c r="V35">
        <v>6.0000000000000001E-3</v>
      </c>
      <c r="W35">
        <v>5.5E-2</v>
      </c>
      <c r="Z35" s="1">
        <f t="shared" si="0"/>
        <v>0.36799999999999999</v>
      </c>
      <c r="AA35" s="1">
        <f t="shared" si="1"/>
        <v>0.3014</v>
      </c>
    </row>
    <row r="36" spans="1:27">
      <c r="A36">
        <v>35</v>
      </c>
      <c r="B36" t="s">
        <v>183</v>
      </c>
      <c r="C36">
        <v>30</v>
      </c>
      <c r="D36">
        <v>0.94199999999999995</v>
      </c>
      <c r="E36">
        <v>0.97499999999999998</v>
      </c>
      <c r="F36">
        <v>0.10100000000000001</v>
      </c>
      <c r="G36">
        <v>8.7999999999999995E-2</v>
      </c>
      <c r="H36">
        <v>6.4000000000000001E-2</v>
      </c>
      <c r="I36">
        <v>0.17699999999999999</v>
      </c>
      <c r="J36">
        <v>0.40300000000000002</v>
      </c>
      <c r="K36">
        <v>0.89500000000000002</v>
      </c>
      <c r="L36">
        <v>0.94199999999999995</v>
      </c>
      <c r="M36">
        <v>0.995</v>
      </c>
      <c r="N36">
        <v>0.94799999999999995</v>
      </c>
      <c r="O36">
        <v>4.9000000000000002E-2</v>
      </c>
      <c r="P36">
        <v>0.98299999999999998</v>
      </c>
      <c r="Q36">
        <v>4.5999999999999999E-2</v>
      </c>
      <c r="R36">
        <v>3.7999999999999999E-2</v>
      </c>
      <c r="S36">
        <v>1.4E-2</v>
      </c>
      <c r="T36">
        <v>0.94899999999999995</v>
      </c>
      <c r="U36">
        <v>0.81100000000000005</v>
      </c>
      <c r="V36">
        <v>3.0000000000000001E-3</v>
      </c>
      <c r="W36">
        <v>0.98199999999999998</v>
      </c>
      <c r="Z36" s="1">
        <f t="shared" si="0"/>
        <v>0.55820000000000003</v>
      </c>
      <c r="AA36" s="1">
        <f t="shared" si="1"/>
        <v>0.48229999999999995</v>
      </c>
    </row>
    <row r="37" spans="1:27">
      <c r="A37">
        <v>36</v>
      </c>
      <c r="B37" t="s">
        <v>184</v>
      </c>
      <c r="C37">
        <v>30</v>
      </c>
      <c r="D37">
        <v>0.17299999999999999</v>
      </c>
      <c r="E37">
        <v>0.92600000000000005</v>
      </c>
      <c r="F37">
        <v>0.251</v>
      </c>
      <c r="G37">
        <v>0.98699999999999999</v>
      </c>
      <c r="H37">
        <v>5.0000000000000001E-3</v>
      </c>
      <c r="I37">
        <v>0.90100000000000002</v>
      </c>
      <c r="J37">
        <v>0.97499999999999998</v>
      </c>
      <c r="K37">
        <v>0.90800000000000003</v>
      </c>
      <c r="L37">
        <v>0.99199999999999999</v>
      </c>
      <c r="M37">
        <v>0.96499999999999997</v>
      </c>
      <c r="N37">
        <v>0.95499999999999996</v>
      </c>
      <c r="O37">
        <v>5.5E-2</v>
      </c>
      <c r="P37">
        <v>0.51400000000000001</v>
      </c>
      <c r="Q37">
        <v>5.2999999999999999E-2</v>
      </c>
      <c r="R37">
        <v>5.0999999999999997E-2</v>
      </c>
      <c r="S37">
        <v>0.41699999999999998</v>
      </c>
      <c r="T37">
        <v>0.92800000000000005</v>
      </c>
      <c r="U37">
        <v>4.9000000000000002E-2</v>
      </c>
      <c r="V37">
        <v>0.754</v>
      </c>
      <c r="W37">
        <v>0.95499999999999996</v>
      </c>
      <c r="Z37" s="1">
        <f t="shared" si="0"/>
        <v>0.70830000000000004</v>
      </c>
      <c r="AA37" s="1">
        <f t="shared" si="1"/>
        <v>0.47309999999999997</v>
      </c>
    </row>
    <row r="38" spans="1:27">
      <c r="A38">
        <v>37</v>
      </c>
      <c r="B38" t="s">
        <v>185</v>
      </c>
      <c r="C38">
        <v>30</v>
      </c>
      <c r="D38">
        <v>8.0000000000000002E-3</v>
      </c>
      <c r="E38">
        <v>0.34300000000000003</v>
      </c>
      <c r="F38">
        <v>0.52300000000000002</v>
      </c>
      <c r="G38">
        <v>0.98399999999999999</v>
      </c>
      <c r="H38">
        <v>0.01</v>
      </c>
      <c r="I38">
        <v>0.88500000000000001</v>
      </c>
      <c r="J38">
        <v>0.97599999999999998</v>
      </c>
      <c r="K38">
        <v>0.17299999999999999</v>
      </c>
      <c r="L38">
        <v>0.99199999999999999</v>
      </c>
      <c r="M38">
        <v>0.80300000000000005</v>
      </c>
      <c r="N38">
        <v>0.751</v>
      </c>
      <c r="O38">
        <v>5.7000000000000002E-2</v>
      </c>
      <c r="P38">
        <v>9.9000000000000005E-2</v>
      </c>
      <c r="Q38">
        <v>5.3999999999999999E-2</v>
      </c>
      <c r="R38">
        <v>5.1999999999999998E-2</v>
      </c>
      <c r="S38">
        <v>0.19800000000000001</v>
      </c>
      <c r="T38">
        <v>0.97</v>
      </c>
      <c r="U38">
        <v>0.27800000000000002</v>
      </c>
      <c r="V38">
        <v>0.73499999999999999</v>
      </c>
      <c r="W38">
        <v>0.93500000000000005</v>
      </c>
      <c r="Z38" s="1">
        <f t="shared" si="0"/>
        <v>0.56969999999999998</v>
      </c>
      <c r="AA38" s="1">
        <f t="shared" si="1"/>
        <v>0.41289999999999993</v>
      </c>
    </row>
    <row r="39" spans="1:27">
      <c r="A39">
        <v>38</v>
      </c>
      <c r="B39" t="s">
        <v>186</v>
      </c>
      <c r="C39">
        <v>30</v>
      </c>
      <c r="D39">
        <v>0.96</v>
      </c>
      <c r="E39">
        <v>0.51100000000000001</v>
      </c>
      <c r="F39">
        <v>0.98699999999999999</v>
      </c>
      <c r="G39">
        <v>0.99299999999999999</v>
      </c>
      <c r="H39">
        <v>0.99399999999999999</v>
      </c>
      <c r="I39">
        <v>0.28100000000000003</v>
      </c>
      <c r="J39">
        <v>0.22600000000000001</v>
      </c>
      <c r="K39">
        <v>0.99299999999999999</v>
      </c>
      <c r="L39">
        <v>0.98599999999999999</v>
      </c>
      <c r="M39">
        <v>0.997</v>
      </c>
      <c r="N39">
        <v>0.98799999999999999</v>
      </c>
      <c r="O39">
        <v>4.3999999999999997E-2</v>
      </c>
      <c r="P39">
        <v>7.0000000000000001E-3</v>
      </c>
      <c r="Q39">
        <v>4.2000000000000003E-2</v>
      </c>
      <c r="R39">
        <v>3.7999999999999999E-2</v>
      </c>
      <c r="S39">
        <v>5.0000000000000001E-3</v>
      </c>
      <c r="T39">
        <v>3.4000000000000002E-2</v>
      </c>
      <c r="U39">
        <v>0.96799999999999997</v>
      </c>
      <c r="V39">
        <v>0.99</v>
      </c>
      <c r="W39">
        <v>0.98499999999999999</v>
      </c>
      <c r="Z39" s="1">
        <f t="shared" si="0"/>
        <v>0.79279999999999995</v>
      </c>
      <c r="AA39" s="1">
        <f t="shared" si="1"/>
        <v>0.41010000000000002</v>
      </c>
    </row>
    <row r="40" spans="1:27">
      <c r="A40">
        <v>39</v>
      </c>
      <c r="B40" t="s">
        <v>187</v>
      </c>
      <c r="C40">
        <v>30</v>
      </c>
      <c r="D40">
        <v>5.2999999999999999E-2</v>
      </c>
      <c r="E40">
        <v>0.98899999999999999</v>
      </c>
      <c r="F40">
        <v>3.3000000000000002E-2</v>
      </c>
      <c r="G40">
        <v>0.25900000000000001</v>
      </c>
      <c r="H40">
        <v>0.99199999999999999</v>
      </c>
      <c r="I40">
        <v>5.5E-2</v>
      </c>
      <c r="J40">
        <v>2.5000000000000001E-2</v>
      </c>
      <c r="K40">
        <v>0.96499999999999997</v>
      </c>
      <c r="L40">
        <v>5.1999999999999998E-2</v>
      </c>
      <c r="M40">
        <v>0.996</v>
      </c>
      <c r="N40">
        <v>0.20599999999999999</v>
      </c>
      <c r="O40">
        <v>6.0999999999999999E-2</v>
      </c>
      <c r="P40">
        <v>0.29499999999999998</v>
      </c>
      <c r="Q40">
        <v>5.6000000000000001E-2</v>
      </c>
      <c r="R40">
        <v>4.7E-2</v>
      </c>
      <c r="S40">
        <v>0.98599999999999999</v>
      </c>
      <c r="T40">
        <v>6.4000000000000001E-2</v>
      </c>
      <c r="U40">
        <v>0.93100000000000005</v>
      </c>
      <c r="V40">
        <v>0.81100000000000005</v>
      </c>
      <c r="W40">
        <v>0.94799999999999995</v>
      </c>
      <c r="Z40" s="1">
        <f t="shared" si="0"/>
        <v>0.44190000000000007</v>
      </c>
      <c r="AA40" s="1">
        <f t="shared" si="1"/>
        <v>0.4405</v>
      </c>
    </row>
    <row r="41" spans="1:27">
      <c r="A41">
        <v>40</v>
      </c>
      <c r="B41" t="s">
        <v>188</v>
      </c>
      <c r="C41">
        <v>30</v>
      </c>
      <c r="D41">
        <v>1.0999999999999999E-2</v>
      </c>
      <c r="E41">
        <v>0.80400000000000005</v>
      </c>
      <c r="F41">
        <v>0.13300000000000001</v>
      </c>
      <c r="G41">
        <v>0.82</v>
      </c>
      <c r="H41">
        <v>1.0999999999999999E-2</v>
      </c>
      <c r="I41">
        <v>0.77100000000000002</v>
      </c>
      <c r="J41">
        <v>0.90400000000000003</v>
      </c>
      <c r="K41">
        <v>5.6000000000000001E-2</v>
      </c>
      <c r="L41">
        <v>0.94299999999999995</v>
      </c>
      <c r="M41">
        <v>0.745</v>
      </c>
      <c r="N41">
        <v>0.159</v>
      </c>
      <c r="O41">
        <v>5.5E-2</v>
      </c>
      <c r="P41">
        <v>0.04</v>
      </c>
      <c r="Q41">
        <v>5.3999999999999999E-2</v>
      </c>
      <c r="R41">
        <v>5.3999999999999999E-2</v>
      </c>
      <c r="S41">
        <v>0.68600000000000005</v>
      </c>
      <c r="T41">
        <v>0.3</v>
      </c>
      <c r="U41">
        <v>0.14799999999999999</v>
      </c>
      <c r="V41">
        <v>0.77600000000000002</v>
      </c>
      <c r="W41">
        <v>0.622</v>
      </c>
      <c r="Z41" s="1">
        <f t="shared" si="0"/>
        <v>0.51979999999999993</v>
      </c>
      <c r="AA41" s="1">
        <f t="shared" si="1"/>
        <v>0.28939999999999999</v>
      </c>
    </row>
    <row r="42" spans="1:27">
      <c r="A42">
        <v>41</v>
      </c>
      <c r="B42" t="s">
        <v>189</v>
      </c>
      <c r="C42">
        <v>30</v>
      </c>
      <c r="D42">
        <v>0.253</v>
      </c>
      <c r="E42">
        <v>8.0000000000000002E-3</v>
      </c>
      <c r="F42">
        <v>0.98399999999999999</v>
      </c>
      <c r="G42">
        <v>0.44</v>
      </c>
      <c r="H42">
        <v>0.59399999999999997</v>
      </c>
      <c r="I42">
        <v>0.41399999999999998</v>
      </c>
      <c r="J42">
        <v>0.93799999999999994</v>
      </c>
      <c r="K42">
        <v>3.3000000000000002E-2</v>
      </c>
      <c r="L42">
        <v>0.98599999999999999</v>
      </c>
      <c r="M42">
        <v>0.98799999999999999</v>
      </c>
      <c r="N42">
        <v>4.7E-2</v>
      </c>
      <c r="O42">
        <v>6.8000000000000005E-2</v>
      </c>
      <c r="P42">
        <v>0.872</v>
      </c>
      <c r="Q42">
        <v>0.06</v>
      </c>
      <c r="R42">
        <v>5.0999999999999997E-2</v>
      </c>
      <c r="S42">
        <v>5.0000000000000001E-3</v>
      </c>
      <c r="T42">
        <v>0.98799999999999999</v>
      </c>
      <c r="U42">
        <v>0.16900000000000001</v>
      </c>
      <c r="V42">
        <v>5.1999999999999998E-2</v>
      </c>
      <c r="W42">
        <v>0.96299999999999997</v>
      </c>
      <c r="Z42" s="1">
        <f t="shared" si="0"/>
        <v>0.56379999999999997</v>
      </c>
      <c r="AA42" s="1">
        <f t="shared" si="1"/>
        <v>0.32750000000000001</v>
      </c>
    </row>
    <row r="43" spans="1:27">
      <c r="A43">
        <v>42</v>
      </c>
      <c r="B43" t="s">
        <v>190</v>
      </c>
      <c r="C43">
        <v>30</v>
      </c>
      <c r="D43">
        <v>0.96099999999999997</v>
      </c>
      <c r="E43">
        <v>6.6000000000000003E-2</v>
      </c>
      <c r="F43">
        <v>0.23300000000000001</v>
      </c>
      <c r="G43">
        <v>1.6E-2</v>
      </c>
      <c r="H43">
        <v>0.60199999999999998</v>
      </c>
      <c r="I43">
        <v>4.2999999999999997E-2</v>
      </c>
      <c r="J43">
        <v>5.2999999999999999E-2</v>
      </c>
      <c r="K43">
        <v>3.7999999999999999E-2</v>
      </c>
      <c r="L43">
        <v>1.2E-2</v>
      </c>
      <c r="M43">
        <v>0.98699999999999999</v>
      </c>
      <c r="N43">
        <v>2.3E-2</v>
      </c>
      <c r="O43">
        <v>9.0999999999999998E-2</v>
      </c>
      <c r="P43">
        <v>0.26300000000000001</v>
      </c>
      <c r="Q43">
        <v>8.1000000000000003E-2</v>
      </c>
      <c r="R43">
        <v>6.7000000000000004E-2</v>
      </c>
      <c r="S43">
        <v>0.97699999999999998</v>
      </c>
      <c r="T43">
        <v>0.98099999999999998</v>
      </c>
      <c r="U43">
        <v>1.2E-2</v>
      </c>
      <c r="V43">
        <v>0.129</v>
      </c>
      <c r="W43">
        <v>7.0000000000000001E-3</v>
      </c>
      <c r="Z43" s="1">
        <f t="shared" si="0"/>
        <v>0.30110000000000003</v>
      </c>
      <c r="AA43" s="1">
        <f t="shared" si="1"/>
        <v>0.2631</v>
      </c>
    </row>
    <row r="44" spans="1:27">
      <c r="A44">
        <v>43</v>
      </c>
      <c r="B44" t="s">
        <v>191</v>
      </c>
      <c r="C44">
        <v>30</v>
      </c>
      <c r="D44">
        <v>0.16500000000000001</v>
      </c>
      <c r="E44">
        <v>0.97099999999999997</v>
      </c>
      <c r="F44">
        <v>3.1E-2</v>
      </c>
      <c r="G44">
        <v>7.9000000000000001E-2</v>
      </c>
      <c r="H44">
        <v>0.98599999999999999</v>
      </c>
      <c r="I44">
        <v>2.4E-2</v>
      </c>
      <c r="J44">
        <v>1.2E-2</v>
      </c>
      <c r="K44">
        <v>0.91900000000000004</v>
      </c>
      <c r="L44">
        <v>7.8E-2</v>
      </c>
      <c r="M44">
        <v>0.996</v>
      </c>
      <c r="N44">
        <v>0.28999999999999998</v>
      </c>
      <c r="O44">
        <v>6.8000000000000005E-2</v>
      </c>
      <c r="P44">
        <v>3.7999999999999999E-2</v>
      </c>
      <c r="Q44">
        <v>6.2E-2</v>
      </c>
      <c r="R44">
        <v>0.05</v>
      </c>
      <c r="S44">
        <v>0.98599999999999999</v>
      </c>
      <c r="T44">
        <v>0.81599999999999995</v>
      </c>
      <c r="U44">
        <v>0.03</v>
      </c>
      <c r="V44">
        <v>2.3E-2</v>
      </c>
      <c r="W44">
        <v>6.0000000000000001E-3</v>
      </c>
      <c r="Z44" s="1">
        <f t="shared" si="0"/>
        <v>0.42609999999999992</v>
      </c>
      <c r="AA44" s="1">
        <f t="shared" si="1"/>
        <v>0.23689999999999997</v>
      </c>
    </row>
    <row r="45" spans="1:27">
      <c r="A45">
        <v>44</v>
      </c>
      <c r="B45" t="s">
        <v>192</v>
      </c>
      <c r="C45">
        <v>30</v>
      </c>
      <c r="D45">
        <v>0.3</v>
      </c>
      <c r="E45">
        <v>6.7000000000000004E-2</v>
      </c>
      <c r="F45">
        <v>0.42799999999999999</v>
      </c>
      <c r="G45">
        <v>0.03</v>
      </c>
      <c r="H45">
        <v>0.96199999999999997</v>
      </c>
      <c r="I45">
        <v>0.05</v>
      </c>
      <c r="J45">
        <v>0.24099999999999999</v>
      </c>
      <c r="K45">
        <v>0.129</v>
      </c>
      <c r="L45">
        <v>0.70199999999999996</v>
      </c>
      <c r="M45">
        <v>0.99299999999999999</v>
      </c>
      <c r="N45">
        <v>3.5000000000000003E-2</v>
      </c>
      <c r="O45">
        <v>7.0000000000000007E-2</v>
      </c>
      <c r="P45">
        <v>0.97299999999999998</v>
      </c>
      <c r="Q45">
        <v>6.0999999999999999E-2</v>
      </c>
      <c r="R45">
        <v>4.8000000000000001E-2</v>
      </c>
      <c r="S45">
        <v>0.19600000000000001</v>
      </c>
      <c r="T45">
        <v>0.98799999999999999</v>
      </c>
      <c r="U45">
        <v>0.13700000000000001</v>
      </c>
      <c r="V45">
        <v>3.0000000000000001E-3</v>
      </c>
      <c r="W45">
        <v>0.72599999999999998</v>
      </c>
      <c r="Z45" s="1">
        <f t="shared" si="0"/>
        <v>0.39019999999999999</v>
      </c>
      <c r="AA45" s="1">
        <f t="shared" si="1"/>
        <v>0.32369999999999999</v>
      </c>
    </row>
    <row r="46" spans="1:27">
      <c r="A46">
        <v>45</v>
      </c>
      <c r="B46" t="s">
        <v>193</v>
      </c>
      <c r="C46">
        <v>30</v>
      </c>
      <c r="D46">
        <v>2.8000000000000001E-2</v>
      </c>
      <c r="E46">
        <v>0.98899999999999999</v>
      </c>
      <c r="F46">
        <v>0.01</v>
      </c>
      <c r="G46">
        <v>0.66100000000000003</v>
      </c>
      <c r="H46">
        <v>0.97399999999999998</v>
      </c>
      <c r="I46">
        <v>0.12</v>
      </c>
      <c r="J46">
        <v>6.9000000000000006E-2</v>
      </c>
      <c r="K46">
        <v>0.99</v>
      </c>
      <c r="L46">
        <v>0.98499999999999999</v>
      </c>
      <c r="M46">
        <v>0.996</v>
      </c>
      <c r="N46">
        <v>0.98599999999999999</v>
      </c>
      <c r="O46">
        <v>4.2000000000000003E-2</v>
      </c>
      <c r="P46">
        <v>7.3999999999999996E-2</v>
      </c>
      <c r="Q46">
        <v>0.04</v>
      </c>
      <c r="R46">
        <v>3.3000000000000002E-2</v>
      </c>
      <c r="S46">
        <v>0.29099999999999998</v>
      </c>
      <c r="T46">
        <v>0.86</v>
      </c>
      <c r="U46">
        <v>0.69499999999999995</v>
      </c>
      <c r="V46">
        <v>3.0000000000000001E-3</v>
      </c>
      <c r="W46">
        <v>0.127</v>
      </c>
      <c r="Z46" s="1">
        <f t="shared" si="0"/>
        <v>0.58220000000000005</v>
      </c>
      <c r="AA46" s="1">
        <f t="shared" si="1"/>
        <v>0.31509999999999999</v>
      </c>
    </row>
    <row r="47" spans="1:27">
      <c r="A47">
        <v>46</v>
      </c>
      <c r="B47" t="s">
        <v>194</v>
      </c>
      <c r="C47">
        <v>30</v>
      </c>
      <c r="D47">
        <v>0.752</v>
      </c>
      <c r="E47">
        <v>0.98199999999999998</v>
      </c>
      <c r="F47">
        <v>0.12</v>
      </c>
      <c r="G47">
        <v>0.96299999999999997</v>
      </c>
      <c r="H47">
        <v>0.99399999999999999</v>
      </c>
      <c r="I47">
        <v>0.14199999999999999</v>
      </c>
      <c r="J47">
        <v>4.5999999999999999E-2</v>
      </c>
      <c r="K47">
        <v>0.97699999999999998</v>
      </c>
      <c r="L47">
        <v>0.54600000000000004</v>
      </c>
      <c r="M47">
        <v>0.997</v>
      </c>
      <c r="N47">
        <v>0.82599999999999996</v>
      </c>
      <c r="O47">
        <v>7.3999999999999996E-2</v>
      </c>
      <c r="P47">
        <v>7.0000000000000001E-3</v>
      </c>
      <c r="Q47">
        <v>6.9000000000000006E-2</v>
      </c>
      <c r="R47">
        <v>6.0999999999999999E-2</v>
      </c>
      <c r="S47">
        <v>0.99</v>
      </c>
      <c r="T47">
        <v>5.8000000000000003E-2</v>
      </c>
      <c r="U47">
        <v>0.58499999999999996</v>
      </c>
      <c r="V47">
        <v>0.98899999999999999</v>
      </c>
      <c r="W47">
        <v>9.7000000000000003E-2</v>
      </c>
      <c r="Z47" s="1">
        <f t="shared" si="0"/>
        <v>0.65190000000000003</v>
      </c>
      <c r="AA47" s="1">
        <f t="shared" si="1"/>
        <v>0.37559999999999999</v>
      </c>
    </row>
    <row r="48" spans="1:27">
      <c r="A48">
        <v>47</v>
      </c>
      <c r="B48" t="s">
        <v>195</v>
      </c>
      <c r="C48">
        <v>30</v>
      </c>
      <c r="D48">
        <v>7.0000000000000001E-3</v>
      </c>
      <c r="E48">
        <v>0.95199999999999996</v>
      </c>
      <c r="F48">
        <v>8.4000000000000005E-2</v>
      </c>
      <c r="G48">
        <v>0.11600000000000001</v>
      </c>
      <c r="H48">
        <v>0.98699999999999999</v>
      </c>
      <c r="I48">
        <v>1.9E-2</v>
      </c>
      <c r="J48">
        <v>2.7E-2</v>
      </c>
      <c r="K48">
        <v>0.10199999999999999</v>
      </c>
      <c r="L48">
        <v>8.1000000000000003E-2</v>
      </c>
      <c r="M48">
        <v>0.96899999999999997</v>
      </c>
      <c r="N48">
        <v>1.4999999999999999E-2</v>
      </c>
      <c r="O48">
        <v>8.1000000000000003E-2</v>
      </c>
      <c r="P48">
        <v>0.36199999999999999</v>
      </c>
      <c r="Q48">
        <v>7.1999999999999995E-2</v>
      </c>
      <c r="R48">
        <v>5.6000000000000001E-2</v>
      </c>
      <c r="S48">
        <v>0.98499999999999999</v>
      </c>
      <c r="T48">
        <v>0.78900000000000003</v>
      </c>
      <c r="U48">
        <v>0.78700000000000003</v>
      </c>
      <c r="V48">
        <v>3.3000000000000002E-2</v>
      </c>
      <c r="W48">
        <v>0.34599999999999997</v>
      </c>
      <c r="Z48" s="1">
        <f t="shared" si="0"/>
        <v>0.33439999999999998</v>
      </c>
      <c r="AA48" s="1">
        <f t="shared" si="1"/>
        <v>0.35259999999999997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7.4583333333333335E-2</v>
      </c>
      <c r="E50" s="2">
        <f t="shared" ref="E50:W50" si="2">AVERAGE(E1:E24)</f>
        <v>7.2875000000000009E-2</v>
      </c>
      <c r="F50" s="2">
        <f t="shared" si="2"/>
        <v>6.8208333333333329E-2</v>
      </c>
      <c r="G50" s="2">
        <f t="shared" si="2"/>
        <v>6.0416666666666674E-2</v>
      </c>
      <c r="H50" s="2">
        <f t="shared" si="2"/>
        <v>5.4833333333333352E-2</v>
      </c>
      <c r="I50" s="2">
        <f t="shared" si="2"/>
        <v>5.245833333333335E-2</v>
      </c>
      <c r="J50" s="2">
        <f t="shared" si="2"/>
        <v>6.25E-2</v>
      </c>
      <c r="K50" s="2">
        <f t="shared" si="2"/>
        <v>6.1916666666666668E-2</v>
      </c>
      <c r="L50" s="2">
        <f t="shared" si="2"/>
        <v>6.9833333333333331E-2</v>
      </c>
      <c r="M50" s="2">
        <f t="shared" si="2"/>
        <v>6.6916666666666666E-2</v>
      </c>
      <c r="N50" s="2">
        <f t="shared" si="2"/>
        <v>6.5166666666666664E-2</v>
      </c>
      <c r="O50" s="2">
        <f t="shared" si="2"/>
        <v>5.220833333333335E-2</v>
      </c>
      <c r="P50" s="2">
        <f t="shared" si="2"/>
        <v>0.10245833333333336</v>
      </c>
      <c r="Q50" s="2">
        <f t="shared" si="2"/>
        <v>5.075000000000001E-2</v>
      </c>
      <c r="R50" s="2">
        <f t="shared" si="2"/>
        <v>4.4833333333333343E-2</v>
      </c>
      <c r="S50" s="2">
        <f t="shared" si="2"/>
        <v>9.9875000000000005E-2</v>
      </c>
      <c r="T50" s="2">
        <f t="shared" si="2"/>
        <v>6.8416666666666681E-2</v>
      </c>
      <c r="U50" s="2">
        <f t="shared" si="2"/>
        <v>5.9583333333333342E-2</v>
      </c>
      <c r="V50" s="2">
        <f t="shared" si="2"/>
        <v>6.8374999999999991E-2</v>
      </c>
      <c r="W50" s="2">
        <f t="shared" si="2"/>
        <v>7.2458333333333333E-2</v>
      </c>
      <c r="Y50" s="1" t="s">
        <v>0</v>
      </c>
      <c r="Z50" s="2">
        <f>AVERAGE(Z1:Z24)</f>
        <v>6.4454166666666687E-2</v>
      </c>
      <c r="AA50" s="2">
        <f>AVERAGE(AA1:AA24)</f>
        <v>6.8412500000000001E-2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0.54445833333333338</v>
      </c>
      <c r="E51" s="2">
        <f t="shared" ref="E51:W51" si="3">AVERAGE(E25:E48)</f>
        <v>0.49395833333333333</v>
      </c>
      <c r="F51" s="2">
        <f t="shared" si="3"/>
        <v>0.42262500000000003</v>
      </c>
      <c r="G51" s="2">
        <f t="shared" si="3"/>
        <v>0.32983333333333337</v>
      </c>
      <c r="H51" s="2">
        <f t="shared" si="3"/>
        <v>0.58204166666666668</v>
      </c>
      <c r="I51" s="2">
        <f t="shared" si="3"/>
        <v>0.2101666666666667</v>
      </c>
      <c r="J51" s="2">
        <f t="shared" si="3"/>
        <v>0.26770833333333333</v>
      </c>
      <c r="K51" s="2">
        <f t="shared" si="3"/>
        <v>0.5026250000000001</v>
      </c>
      <c r="L51" s="2">
        <f t="shared" si="3"/>
        <v>0.48308333333333325</v>
      </c>
      <c r="M51" s="2">
        <f t="shared" si="3"/>
        <v>0.86316666666666653</v>
      </c>
      <c r="N51" s="2">
        <f t="shared" si="3"/>
        <v>0.41729166666666678</v>
      </c>
      <c r="O51" s="2">
        <f t="shared" si="3"/>
        <v>6.4708333333333354E-2</v>
      </c>
      <c r="P51" s="2">
        <f t="shared" si="3"/>
        <v>0.46529166666666666</v>
      </c>
      <c r="Q51" s="2">
        <f t="shared" si="3"/>
        <v>5.9541666666666687E-2</v>
      </c>
      <c r="R51" s="2">
        <f t="shared" si="3"/>
        <v>5.0833333333333348E-2</v>
      </c>
      <c r="S51" s="2">
        <f t="shared" si="3"/>
        <v>0.43170833333333336</v>
      </c>
      <c r="T51" s="2">
        <f t="shared" si="3"/>
        <v>0.54137499999999994</v>
      </c>
      <c r="U51" s="2">
        <f t="shared" si="3"/>
        <v>0.39491666666666664</v>
      </c>
      <c r="V51" s="2">
        <f t="shared" si="3"/>
        <v>0.46887499999999993</v>
      </c>
      <c r="W51" s="2">
        <f t="shared" si="3"/>
        <v>0.60462499999999997</v>
      </c>
      <c r="Y51" s="1" t="s">
        <v>1</v>
      </c>
      <c r="Z51" s="2">
        <f>AVERAGE(Z25:Z48)</f>
        <v>0.4699666666666667</v>
      </c>
      <c r="AA51" s="2">
        <f>AVERAGE(AA25:AA48)</f>
        <v>0.34991666666666665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2.9993891943728614E-6</v>
      </c>
      <c r="E52" s="3">
        <f t="shared" ref="E52:W52" si="4">TTEST(E1:E24,E25:E48,2,2)</f>
        <v>1.7568207802521205E-5</v>
      </c>
      <c r="F52" s="3">
        <f t="shared" si="4"/>
        <v>2.1809666094611032E-5</v>
      </c>
      <c r="G52" s="3">
        <f t="shared" si="4"/>
        <v>1.6203916087551885E-3</v>
      </c>
      <c r="H52" s="3">
        <f t="shared" si="4"/>
        <v>1.9719560095650083E-7</v>
      </c>
      <c r="I52" s="3">
        <f t="shared" si="4"/>
        <v>1.3651053492256192E-2</v>
      </c>
      <c r="J52" s="3">
        <f t="shared" si="4"/>
        <v>7.4033564046985245E-3</v>
      </c>
      <c r="K52" s="3">
        <f t="shared" si="4"/>
        <v>1.3095165916176564E-5</v>
      </c>
      <c r="L52" s="3">
        <f t="shared" si="4"/>
        <v>3.8080729798318777E-5</v>
      </c>
      <c r="M52" s="3">
        <f t="shared" si="4"/>
        <v>5.3765346404713095E-21</v>
      </c>
      <c r="N52" s="3">
        <f t="shared" si="4"/>
        <v>9.7859020056261433E-5</v>
      </c>
      <c r="O52" s="3">
        <f t="shared" si="4"/>
        <v>4.9100372738783592E-5</v>
      </c>
      <c r="P52" s="3">
        <f t="shared" si="4"/>
        <v>5.9798115308486052E-5</v>
      </c>
      <c r="Q52" s="3">
        <f t="shared" si="4"/>
        <v>4.6464032121041877E-4</v>
      </c>
      <c r="R52" s="3">
        <f t="shared" si="4"/>
        <v>3.5294987297941013E-3</v>
      </c>
      <c r="S52" s="3">
        <f t="shared" si="4"/>
        <v>2.9415298597144544E-4</v>
      </c>
      <c r="T52" s="3">
        <f t="shared" si="4"/>
        <v>1.8753130522875888E-6</v>
      </c>
      <c r="U52" s="3">
        <f t="shared" si="4"/>
        <v>1.0779964010424564E-4</v>
      </c>
      <c r="V52" s="3">
        <f t="shared" si="4"/>
        <v>9.3450844871654484E-5</v>
      </c>
      <c r="W52" s="3">
        <f t="shared" si="4"/>
        <v>2.2123355436376516E-7</v>
      </c>
      <c r="Y52" s="1" t="s">
        <v>16</v>
      </c>
      <c r="Z52" s="3">
        <f>TTEST(Z1:Z24,Z25:Z48,2,2)</f>
        <v>3.0496158926458081E-16</v>
      </c>
      <c r="AA52" s="3">
        <f>TTEST(AA1:AA24,AA25:AA48,2,2)</f>
        <v>4.1189062465190075E-21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1.3254978100489055E-3</v>
      </c>
      <c r="E53" s="3">
        <f t="shared" ref="E53:W53" si="5">STDEV(E1:E24)/SQRT(COUNT(E1:E24))</f>
        <v>2.0219022647289149E-3</v>
      </c>
      <c r="F53" s="3">
        <f t="shared" si="5"/>
        <v>1.3778516761777709E-3</v>
      </c>
      <c r="G53" s="3">
        <f t="shared" si="5"/>
        <v>1.5274263978883515E-3</v>
      </c>
      <c r="H53" s="3">
        <f t="shared" si="5"/>
        <v>2.3733626443394203E-3</v>
      </c>
      <c r="I53" s="3">
        <f t="shared" si="5"/>
        <v>2.3296425261221747E-4</v>
      </c>
      <c r="J53" s="3">
        <f t="shared" si="5"/>
        <v>4.6625240412015721E-4</v>
      </c>
      <c r="K53" s="3">
        <f t="shared" si="5"/>
        <v>1.6128072863783865E-3</v>
      </c>
      <c r="L53" s="3">
        <f t="shared" si="5"/>
        <v>1.1988319597144757E-3</v>
      </c>
      <c r="M53" s="3">
        <f t="shared" si="5"/>
        <v>2.4038892601114829E-3</v>
      </c>
      <c r="N53" s="3">
        <f t="shared" si="5"/>
        <v>6.5846403032136325E-4</v>
      </c>
      <c r="O53" s="3">
        <f t="shared" si="5"/>
        <v>8.4681129655943884E-5</v>
      </c>
      <c r="P53" s="3">
        <f t="shared" si="5"/>
        <v>1.4719345038332647E-3</v>
      </c>
      <c r="Q53" s="3">
        <f t="shared" si="5"/>
        <v>9.0289389814326342E-5</v>
      </c>
      <c r="R53" s="3">
        <f t="shared" si="5"/>
        <v>7.7708734020026234E-5</v>
      </c>
      <c r="S53" s="3">
        <f t="shared" si="5"/>
        <v>2.7048751612008164E-3</v>
      </c>
      <c r="T53" s="3">
        <f t="shared" si="5"/>
        <v>1.1387710555279373E-3</v>
      </c>
      <c r="U53" s="3">
        <f t="shared" si="5"/>
        <v>7.8231509522222605E-4</v>
      </c>
      <c r="V53" s="3">
        <f t="shared" si="5"/>
        <v>1.0663028704801477E-3</v>
      </c>
      <c r="W53" s="3">
        <f t="shared" si="5"/>
        <v>1.3961374857896526E-3</v>
      </c>
      <c r="Z53" s="3">
        <f>STDEV(Z1:Z24)/SQRT(COUNT(Z1:Z24))</f>
        <v>7.959812822490365E-4</v>
      </c>
      <c r="AA53" s="3">
        <f>STDEV(AA1:AA24)/SQRT(COUNT(AA1:AA24))</f>
        <v>2.4681393713730409E-4</v>
      </c>
      <c r="AC53" s="3"/>
      <c r="AD53" s="3"/>
    </row>
    <row r="54" spans="1:30">
      <c r="C54" s="1" t="s">
        <v>1</v>
      </c>
      <c r="D54" s="3">
        <f>STDEV(D25:D48)/SQRT(COUNT(D25:D48))</f>
        <v>8.8341091657515428E-2</v>
      </c>
      <c r="E54" s="3">
        <f t="shared" ref="E54:W54" si="6">STDEV(E25:E48)/SQRT(COUNT(E25:E48))</f>
        <v>8.7837557563492208E-2</v>
      </c>
      <c r="F54" s="3">
        <f t="shared" si="6"/>
        <v>7.495841389334354E-2</v>
      </c>
      <c r="G54" s="3">
        <f t="shared" si="6"/>
        <v>8.0404157245850524E-2</v>
      </c>
      <c r="H54" s="3">
        <f t="shared" si="6"/>
        <v>8.6235804947548858E-2</v>
      </c>
      <c r="I54" s="3">
        <f t="shared" si="6"/>
        <v>6.1488707183604954E-2</v>
      </c>
      <c r="J54" s="3">
        <f t="shared" si="6"/>
        <v>7.3229970283384072E-2</v>
      </c>
      <c r="K54" s="3">
        <f t="shared" si="6"/>
        <v>9.0278209540030283E-2</v>
      </c>
      <c r="L54" s="3">
        <f t="shared" si="6"/>
        <v>9.0655541663483094E-2</v>
      </c>
      <c r="M54" s="3">
        <f t="shared" si="6"/>
        <v>4.8057508826294483E-2</v>
      </c>
      <c r="N54" s="3">
        <f t="shared" si="6"/>
        <v>8.2523744478651587E-2</v>
      </c>
      <c r="O54" s="3">
        <f t="shared" si="6"/>
        <v>2.7887449560602597E-3</v>
      </c>
      <c r="P54" s="3">
        <f t="shared" si="6"/>
        <v>8.2083434028482338E-2</v>
      </c>
      <c r="Q54" s="3">
        <f t="shared" si="6"/>
        <v>2.3304686089278179E-3</v>
      </c>
      <c r="R54" s="3">
        <f t="shared" si="6"/>
        <v>1.9492349545943623E-3</v>
      </c>
      <c r="S54" s="3">
        <f t="shared" si="6"/>
        <v>8.4649179678063513E-2</v>
      </c>
      <c r="T54" s="3">
        <f t="shared" si="6"/>
        <v>8.6676075558803189E-2</v>
      </c>
      <c r="U54" s="3">
        <f t="shared" si="6"/>
        <v>7.91477914187972E-2</v>
      </c>
      <c r="V54" s="3">
        <f t="shared" si="6"/>
        <v>9.3542641452588587E-2</v>
      </c>
      <c r="W54" s="3">
        <f t="shared" si="6"/>
        <v>8.7545636390895937E-2</v>
      </c>
      <c r="Z54" s="3">
        <f>STDEV(Z25:Z48)/SQRT(COUNT(Z25:Z48))</f>
        <v>3.2756758715506207E-2</v>
      </c>
      <c r="AA54" s="3">
        <f>STDEV(AA25:AA48)/SQRT(COUNT(AA25:AA48))</f>
        <v>1.689536711503152E-2</v>
      </c>
      <c r="AC54" s="3"/>
      <c r="AD54" s="3"/>
    </row>
    <row r="55" spans="1:30">
      <c r="D55" s="2">
        <f>D50-D51</f>
        <v>-0.46987500000000004</v>
      </c>
      <c r="E55" s="2">
        <f t="shared" ref="E55:W55" si="7">E50-E51</f>
        <v>-0.42108333333333331</v>
      </c>
      <c r="F55" s="2">
        <f t="shared" si="7"/>
        <v>-0.35441666666666671</v>
      </c>
      <c r="G55" s="2">
        <f t="shared" si="7"/>
        <v>-0.26941666666666669</v>
      </c>
      <c r="H55" s="2">
        <f t="shared" si="7"/>
        <v>-0.52720833333333328</v>
      </c>
      <c r="I55" s="2">
        <f t="shared" si="7"/>
        <v>-0.15770833333333334</v>
      </c>
      <c r="J55" s="2">
        <f t="shared" si="7"/>
        <v>-0.20520833333333333</v>
      </c>
      <c r="K55" s="2">
        <f t="shared" si="7"/>
        <v>-0.44070833333333342</v>
      </c>
      <c r="L55" s="2">
        <f t="shared" si="7"/>
        <v>-0.4132499999999999</v>
      </c>
      <c r="M55" s="2">
        <f t="shared" si="7"/>
        <v>-0.7962499999999999</v>
      </c>
      <c r="N55" s="2">
        <f t="shared" si="7"/>
        <v>-0.35212500000000013</v>
      </c>
      <c r="O55" s="2">
        <f t="shared" si="7"/>
        <v>-1.2500000000000004E-2</v>
      </c>
      <c r="P55" s="2">
        <f t="shared" si="7"/>
        <v>-0.36283333333333329</v>
      </c>
      <c r="Q55" s="2">
        <f t="shared" si="7"/>
        <v>-8.7916666666666768E-3</v>
      </c>
      <c r="R55" s="2">
        <f t="shared" si="7"/>
        <v>-6.0000000000000053E-3</v>
      </c>
      <c r="S55" s="2">
        <f t="shared" si="7"/>
        <v>-0.33183333333333337</v>
      </c>
      <c r="T55" s="2">
        <f t="shared" si="7"/>
        <v>-0.47295833333333326</v>
      </c>
      <c r="U55" s="2">
        <f t="shared" si="7"/>
        <v>-0.33533333333333332</v>
      </c>
      <c r="V55" s="2">
        <f t="shared" si="7"/>
        <v>-0.40049999999999997</v>
      </c>
      <c r="W55" s="2">
        <f t="shared" si="7"/>
        <v>-0.53216666666666668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Tools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7.3451190476190489E-2</v>
      </c>
      <c r="E58" s="1">
        <f>(E50+0.6*(F50+D50)+0.15*G50)/(1+2*0.6+0.15)</f>
        <v>7.1324468085106382E-2</v>
      </c>
      <c r="F58" s="1">
        <f t="shared" ref="F58:U59" si="9">(F50+0.6*(G50+E50)+0.15*(D50+H50))/(1+2*0.6+2*0.15)</f>
        <v>6.7038333333333339E-2</v>
      </c>
      <c r="G58" s="1">
        <f t="shared" si="9"/>
        <v>6.1216666666666683E-2</v>
      </c>
      <c r="H58" s="1">
        <f t="shared" si="9"/>
        <v>5.6865833333333352E-2</v>
      </c>
      <c r="I58" s="1">
        <f t="shared" si="9"/>
        <v>5.6483333333333344E-2</v>
      </c>
      <c r="J58" s="1">
        <f t="shared" si="9"/>
        <v>5.9929999999999997E-2</v>
      </c>
      <c r="K58" s="1">
        <f t="shared" si="9"/>
        <v>6.3689166666666672E-2</v>
      </c>
      <c r="L58" s="1">
        <f t="shared" si="9"/>
        <v>6.6513333333333341E-2</v>
      </c>
      <c r="M58" s="1">
        <f t="shared" si="9"/>
        <v>6.6014166666666665E-2</v>
      </c>
      <c r="N58" s="1">
        <f t="shared" si="9"/>
        <v>6.4994166666666658E-2</v>
      </c>
      <c r="O58" s="1">
        <f t="shared" si="9"/>
        <v>6.8173333333333336E-2</v>
      </c>
      <c r="P58" s="1">
        <f t="shared" si="9"/>
        <v>7.2293333333333348E-2</v>
      </c>
      <c r="Q58" s="1">
        <f t="shared" si="9"/>
        <v>6.4775000000000013E-2</v>
      </c>
      <c r="R58" s="1">
        <f t="shared" si="9"/>
        <v>6.4335833333333342E-2</v>
      </c>
      <c r="S58" s="1">
        <f t="shared" si="9"/>
        <v>7.375000000000001E-2</v>
      </c>
      <c r="T58" s="1">
        <f t="shared" si="9"/>
        <v>7.2429166666666683E-2</v>
      </c>
      <c r="U58" s="1">
        <f t="shared" si="9"/>
        <v>6.7003333333333331E-2</v>
      </c>
      <c r="V58" s="1">
        <f>(V50+0.6*(W50+U50)+0.15*T50)/(1+2*0.6+0.15)</f>
        <v>6.7175531914893616E-2</v>
      </c>
      <c r="W58" s="1">
        <f>(W50+0.6*(V50)+0.15*U58)/(1+0.6+0.15)</f>
        <v>7.0590761904761906E-2</v>
      </c>
    </row>
    <row r="59" spans="1:30">
      <c r="C59" s="1" t="s">
        <v>1</v>
      </c>
      <c r="D59" s="1">
        <f>(D51+0.6*(E51)+0.15*F51)/(1+0.6+0.15)</f>
        <v>0.51670119047619045</v>
      </c>
      <c r="E59" s="1">
        <f>(E51+0.6*(F51+D51)+0.15*G51)/(1+2*0.6+0.15)</f>
        <v>0.47816312056737587</v>
      </c>
      <c r="F59" s="1">
        <f t="shared" si="9"/>
        <v>0.43435000000000007</v>
      </c>
      <c r="G59" s="1">
        <f t="shared" si="9"/>
        <v>0.41530083333333334</v>
      </c>
      <c r="H59" s="1">
        <f t="shared" si="9"/>
        <v>0.40383666666666668</v>
      </c>
      <c r="I59" s="1">
        <f t="shared" si="9"/>
        <v>0.33795416666666672</v>
      </c>
      <c r="J59" s="1">
        <f t="shared" si="9"/>
        <v>0.34206083333333337</v>
      </c>
      <c r="K59" s="1">
        <f t="shared" si="9"/>
        <v>0.44564000000000004</v>
      </c>
      <c r="L59" s="1">
        <f t="shared" si="9"/>
        <v>0.56212333333333331</v>
      </c>
      <c r="M59" s="1">
        <f t="shared" si="9"/>
        <v>0.59539666666666657</v>
      </c>
      <c r="N59" s="1">
        <f t="shared" si="9"/>
        <v>0.44650916666666668</v>
      </c>
      <c r="O59" s="1">
        <f t="shared" si="9"/>
        <v>0.29306583333333336</v>
      </c>
      <c r="P59" s="1">
        <f t="shared" si="9"/>
        <v>0.24402416666666665</v>
      </c>
      <c r="Q59" s="1">
        <f t="shared" si="9"/>
        <v>0.17747166666666669</v>
      </c>
      <c r="R59" s="1">
        <f t="shared" si="9"/>
        <v>0.19863333333333336</v>
      </c>
      <c r="S59" s="1">
        <f t="shared" si="9"/>
        <v>0.34208083333333333</v>
      </c>
      <c r="T59" s="1">
        <f t="shared" si="9"/>
        <v>0.44612249999999998</v>
      </c>
      <c r="U59" s="1">
        <f t="shared" si="9"/>
        <v>0.46260666666666667</v>
      </c>
      <c r="V59" s="1">
        <f>(V51+0.6*(W51+U51)+0.15*T51)/(1+2*0.6+0.15)</f>
        <v>0.4892792553191489</v>
      </c>
      <c r="W59" s="1">
        <f>(W51+0.6*(V51)+0.15*U59)/(1+0.6+0.15)</f>
        <v>0.54590914285714276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0.11228815134314588</v>
      </c>
      <c r="E61" s="1">
        <f ca="1">E1+NORMINV(RAND(),0,'Total-Smoothed'!$AG$2)</f>
        <v>7.2001552154749612E-2</v>
      </c>
      <c r="F61" s="1">
        <f ca="1">F1+NORMINV(RAND(),0,'Total-Smoothed'!$AG$2)</f>
        <v>-4.4259338313984764E-2</v>
      </c>
      <c r="G61" s="1">
        <f ca="1">G1+NORMINV(RAND(),0,'Total-Smoothed'!$AG$2)</f>
        <v>5.1261316999804851E-2</v>
      </c>
      <c r="H61" s="1">
        <f ca="1">H1+NORMINV(RAND(),0,'Total-Smoothed'!$AG$2)</f>
        <v>0.1442883698312824</v>
      </c>
      <c r="I61" s="1">
        <f ca="1">I1+NORMINV(RAND(),0,'Total-Smoothed'!$AG$2)</f>
        <v>0.14988506649481004</v>
      </c>
      <c r="J61" s="1">
        <f ca="1">J1+NORMINV(RAND(),0,'Total-Smoothed'!$AG$2)</f>
        <v>4.2700092153924979E-2</v>
      </c>
      <c r="K61" s="1">
        <f ca="1">K1+NORMINV(RAND(),0,'Total-Smoothed'!$AG$2)</f>
        <v>-5.1274171553106589E-2</v>
      </c>
      <c r="L61" s="1">
        <f ca="1">L1+NORMINV(RAND(),0,'Total-Smoothed'!$AG$2)</f>
        <v>0.10580534348962237</v>
      </c>
      <c r="M61" s="1">
        <f ca="1">M1+NORMINV(RAND(),0,'Total-Smoothed'!$AG$2)</f>
        <v>0.11739946240516785</v>
      </c>
      <c r="N61" s="1">
        <f ca="1">N1+NORMINV(RAND(),0,'Total-Smoothed'!$AG$2)</f>
        <v>-7.0396631121004277E-2</v>
      </c>
      <c r="O61" s="1">
        <f ca="1">O1+NORMINV(RAND(),0,'Total-Smoothed'!$AG$2)</f>
        <v>0.10037907829252632</v>
      </c>
      <c r="P61" s="1">
        <f ca="1">P1+NORMINV(RAND(),0,'Total-Smoothed'!$AG$2)</f>
        <v>0.16906117911678081</v>
      </c>
      <c r="Q61" s="1">
        <f ca="1">Q1+NORMINV(RAND(),0,'Total-Smoothed'!$AG$2)</f>
        <v>0.17344516773227522</v>
      </c>
      <c r="R61" s="1">
        <f ca="1">R1+NORMINV(RAND(),0,'Total-Smoothed'!$AG$2)</f>
        <v>0.30102202535194811</v>
      </c>
      <c r="S61" s="1">
        <f ca="1">S1+NORMINV(RAND(),0,'Total-Smoothed'!$AG$2)</f>
        <v>6.5716128208548719E-2</v>
      </c>
      <c r="T61" s="1">
        <f ca="1">T1+NORMINV(RAND(),0,'Total-Smoothed'!$AG$2)</f>
        <v>8.4617295696498188E-2</v>
      </c>
      <c r="U61" s="1">
        <f ca="1">U1+NORMINV(RAND(),0,'Total-Smoothed'!$AG$2)</f>
        <v>-0.17080294112088015</v>
      </c>
      <c r="V61" s="1">
        <f ca="1">V1+NORMINV(RAND(),0,'Total-Smoothed'!$AG$2)</f>
        <v>1.298483142233714E-3</v>
      </c>
      <c r="W61" s="1">
        <f ca="1">W1+NORMINV(RAND(),0,'Total-Smoothed'!$AG$2)</f>
        <v>0.13881026415338277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-0.13919858560915466</v>
      </c>
      <c r="E62" s="1">
        <f ca="1">E2+NORMINV(RAND(),0,'Total-Smoothed'!$AG$2)</f>
        <v>0.20677782925416169</v>
      </c>
      <c r="F62" s="1">
        <f ca="1">F2+NORMINV(RAND(),0,'Total-Smoothed'!$AG$2)</f>
        <v>0.33817639833364682</v>
      </c>
      <c r="G62" s="1">
        <f ca="1">G2+NORMINV(RAND(),0,'Total-Smoothed'!$AG$2)</f>
        <v>-8.762428554762261E-2</v>
      </c>
      <c r="H62" s="1">
        <f ca="1">H2+NORMINV(RAND(),0,'Total-Smoothed'!$AG$2)</f>
        <v>9.7705057572224724E-2</v>
      </c>
      <c r="I62" s="1">
        <f ca="1">I2+NORMINV(RAND(),0,'Total-Smoothed'!$AG$2)</f>
        <v>0.13433904278594633</v>
      </c>
      <c r="J62" s="1">
        <f ca="1">J2+NORMINV(RAND(),0,'Total-Smoothed'!$AG$2)</f>
        <v>-3.5189462363863791E-2</v>
      </c>
      <c r="K62" s="1">
        <f ca="1">K2+NORMINV(RAND(),0,'Total-Smoothed'!$AG$2)</f>
        <v>9.0415214744249281E-2</v>
      </c>
      <c r="L62" s="1">
        <f ca="1">L2+NORMINV(RAND(),0,'Total-Smoothed'!$AG$2)</f>
        <v>3.1723825600889585E-2</v>
      </c>
      <c r="M62" s="1">
        <f ca="1">M2+NORMINV(RAND(),0,'Total-Smoothed'!$AG$2)</f>
        <v>-7.7677110456758208E-2</v>
      </c>
      <c r="N62" s="1">
        <f ca="1">N2+NORMINV(RAND(),0,'Total-Smoothed'!$AG$2)</f>
        <v>3.8075506472689952E-2</v>
      </c>
      <c r="O62" s="1">
        <f ca="1">O2+NORMINV(RAND(),0,'Total-Smoothed'!$AG$2)</f>
        <v>-1.9081745715137169E-3</v>
      </c>
      <c r="P62" s="1">
        <f ca="1">P2+NORMINV(RAND(),0,'Total-Smoothed'!$AG$2)</f>
        <v>0.32728008033369183</v>
      </c>
      <c r="Q62" s="1">
        <f ca="1">Q2+NORMINV(RAND(),0,'Total-Smoothed'!$AG$2)</f>
        <v>3.888619900635755E-2</v>
      </c>
      <c r="R62" s="1">
        <f ca="1">R2+NORMINV(RAND(),0,'Total-Smoothed'!$AG$2)</f>
        <v>-9.8069313972847558E-2</v>
      </c>
      <c r="S62" s="1">
        <f ca="1">S2+NORMINV(RAND(),0,'Total-Smoothed'!$AG$2)</f>
        <v>2.0230136526114065E-2</v>
      </c>
      <c r="T62" s="1">
        <f ca="1">T2+NORMINV(RAND(),0,'Total-Smoothed'!$AG$2)</f>
        <v>8.6674342995520376E-2</v>
      </c>
      <c r="U62" s="1">
        <f ca="1">U2+NORMINV(RAND(),0,'Total-Smoothed'!$AG$2)</f>
        <v>0.14813169638666265</v>
      </c>
      <c r="V62" s="1">
        <f ca="1">V2+NORMINV(RAND(),0,'Total-Smoothed'!$AG$2)</f>
        <v>0.1055402631892188</v>
      </c>
      <c r="W62" s="1">
        <f ca="1">W2+NORMINV(RAND(),0,'Total-Smoothed'!$AG$2)</f>
        <v>2.6512851813670357E-3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0.16786026110714192</v>
      </c>
      <c r="E63" s="1">
        <f ca="1">E3+NORMINV(RAND(),0,'Total-Smoothed'!$AG$2)</f>
        <v>5.8430695829951293E-2</v>
      </c>
      <c r="F63" s="1">
        <f ca="1">F3+NORMINV(RAND(),0,'Total-Smoothed'!$AG$2)</f>
        <v>0.10989964659189405</v>
      </c>
      <c r="G63" s="1">
        <f ca="1">G3+NORMINV(RAND(),0,'Total-Smoothed'!$AG$2)</f>
        <v>-0.17012308944145493</v>
      </c>
      <c r="H63" s="1">
        <f ca="1">H3+NORMINV(RAND(),0,'Total-Smoothed'!$AG$2)</f>
        <v>6.9793841629934281E-2</v>
      </c>
      <c r="I63" s="1">
        <f ca="1">I3+NORMINV(RAND(),0,'Total-Smoothed'!$AG$2)</f>
        <v>0.10972906004311982</v>
      </c>
      <c r="J63" s="1">
        <f ca="1">J3+NORMINV(RAND(),0,'Total-Smoothed'!$AG$2)</f>
        <v>9.6347865228915142E-2</v>
      </c>
      <c r="K63" s="1">
        <f ca="1">K3+NORMINV(RAND(),0,'Total-Smoothed'!$AG$2)</f>
        <v>0.17702837065456795</v>
      </c>
      <c r="L63" s="1">
        <f ca="1">L3+NORMINV(RAND(),0,'Total-Smoothed'!$AG$2)</f>
        <v>1.0959660323925979E-2</v>
      </c>
      <c r="M63" s="1">
        <f ca="1">M3+NORMINV(RAND(),0,'Total-Smoothed'!$AG$2)</f>
        <v>0.14086059553524208</v>
      </c>
      <c r="N63" s="1">
        <f ca="1">N3+NORMINV(RAND(),0,'Total-Smoothed'!$AG$2)</f>
        <v>3.8511814974888925E-2</v>
      </c>
      <c r="O63" s="1">
        <f ca="1">O3+NORMINV(RAND(),0,'Total-Smoothed'!$AG$2)</f>
        <v>-9.3575988382948172E-3</v>
      </c>
      <c r="P63" s="1">
        <f ca="1">P3+NORMINV(RAND(),0,'Total-Smoothed'!$AG$2)</f>
        <v>0.25666995151974525</v>
      </c>
      <c r="Q63" s="1">
        <f ca="1">Q3+NORMINV(RAND(),0,'Total-Smoothed'!$AG$2)</f>
        <v>5.8955233501392625E-2</v>
      </c>
      <c r="R63" s="1">
        <f ca="1">R3+NORMINV(RAND(),0,'Total-Smoothed'!$AG$2)</f>
        <v>-9.4959978500914158E-2</v>
      </c>
      <c r="S63" s="1">
        <f ca="1">S3+NORMINV(RAND(),0,'Total-Smoothed'!$AG$2)</f>
        <v>6.4889177455183022E-2</v>
      </c>
      <c r="T63" s="1">
        <f ca="1">T3+NORMINV(RAND(),0,'Total-Smoothed'!$AG$2)</f>
        <v>0.12164997895416715</v>
      </c>
      <c r="U63" s="1">
        <f ca="1">U3+NORMINV(RAND(),0,'Total-Smoothed'!$AG$2)</f>
        <v>-5.6925720055973766E-3</v>
      </c>
      <c r="V63" s="1">
        <f ca="1">V3+NORMINV(RAND(),0,'Total-Smoothed'!$AG$2)</f>
        <v>-5.8287997231591768E-2</v>
      </c>
      <c r="W63" s="1">
        <f ca="1">W3+NORMINV(RAND(),0,'Total-Smoothed'!$AG$2)</f>
        <v>0.15110475527859707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4.0551190739889095E-2</v>
      </c>
      <c r="E64" s="1">
        <f ca="1">E4+NORMINV(RAND(),0,'Total-Smoothed'!$AG$2)</f>
        <v>0.15336902267379982</v>
      </c>
      <c r="F64" s="1">
        <f ca="1">F4+NORMINV(RAND(),0,'Total-Smoothed'!$AG$2)</f>
        <v>-0.14647642040440251</v>
      </c>
      <c r="G64" s="1">
        <f ca="1">G4+NORMINV(RAND(),0,'Total-Smoothed'!$AG$2)</f>
        <v>9.5628670456890455E-2</v>
      </c>
      <c r="H64" s="1">
        <f ca="1">H4+NORMINV(RAND(),0,'Total-Smoothed'!$AG$2)</f>
        <v>0.20974512042944138</v>
      </c>
      <c r="I64" s="1">
        <f ca="1">I4+NORMINV(RAND(),0,'Total-Smoothed'!$AG$2)</f>
        <v>6.1455167210085218E-2</v>
      </c>
      <c r="J64" s="1">
        <f ca="1">J4+NORMINV(RAND(),0,'Total-Smoothed'!$AG$2)</f>
        <v>-3.3176262598079834E-2</v>
      </c>
      <c r="K64" s="1">
        <f ca="1">K4+NORMINV(RAND(),0,'Total-Smoothed'!$AG$2)</f>
        <v>5.6385264737904672E-2</v>
      </c>
      <c r="L64" s="1">
        <f ca="1">L4+NORMINV(RAND(),0,'Total-Smoothed'!$AG$2)</f>
        <v>2.8690620623532601E-2</v>
      </c>
      <c r="M64" s="1">
        <f ca="1">M4+NORMINV(RAND(),0,'Total-Smoothed'!$AG$2)</f>
        <v>0.19899216039124315</v>
      </c>
      <c r="N64" s="1">
        <f ca="1">N4+NORMINV(RAND(),0,'Total-Smoothed'!$AG$2)</f>
        <v>-7.986229101095782E-3</v>
      </c>
      <c r="O64" s="1">
        <f ca="1">O4+NORMINV(RAND(),0,'Total-Smoothed'!$AG$2)</f>
        <v>-5.4603218815385594E-2</v>
      </c>
      <c r="P64" s="1">
        <f ca="1">P4+NORMINV(RAND(),0,'Total-Smoothed'!$AG$2)</f>
        <v>9.8373250283598779E-3</v>
      </c>
      <c r="Q64" s="1">
        <f ca="1">Q4+NORMINV(RAND(),0,'Total-Smoothed'!$AG$2)</f>
        <v>-5.9490296819471891E-2</v>
      </c>
      <c r="R64" s="1">
        <f ca="1">R4+NORMINV(RAND(),0,'Total-Smoothed'!$AG$2)</f>
        <v>-1.9692719635445652E-2</v>
      </c>
      <c r="S64" s="1">
        <f ca="1">S4+NORMINV(RAND(),0,'Total-Smoothed'!$AG$2)</f>
        <v>0.10122237732296718</v>
      </c>
      <c r="T64" s="1">
        <f ca="1">T4+NORMINV(RAND(),0,'Total-Smoothed'!$AG$2)</f>
        <v>-1.9543236296536329E-2</v>
      </c>
      <c r="U64" s="1">
        <f ca="1">U4+NORMINV(RAND(),0,'Total-Smoothed'!$AG$2)</f>
        <v>0.11473015690829108</v>
      </c>
      <c r="V64" s="1">
        <f ca="1">V4+NORMINV(RAND(),0,'Total-Smoothed'!$AG$2)</f>
        <v>-8.9560701173380705E-2</v>
      </c>
      <c r="W64" s="1">
        <f ca="1">W4+NORMINV(RAND(),0,'Total-Smoothed'!$AG$2)</f>
        <v>-3.5550441062147276E-2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0.34049047278601008</v>
      </c>
      <c r="E65" s="1">
        <f ca="1">E5+NORMINV(RAND(),0,'Total-Smoothed'!$AG$2)</f>
        <v>-5.0092774122270908E-2</v>
      </c>
      <c r="F65" s="1">
        <f ca="1">F5+NORMINV(RAND(),0,'Total-Smoothed'!$AG$2)</f>
        <v>0.12541126480761525</v>
      </c>
      <c r="G65" s="1">
        <f ca="1">G5+NORMINV(RAND(),0,'Total-Smoothed'!$AG$2)</f>
        <v>0.19321435667471851</v>
      </c>
      <c r="H65" s="1">
        <f ca="1">H5+NORMINV(RAND(),0,'Total-Smoothed'!$AG$2)</f>
        <v>3.1887713795796552E-2</v>
      </c>
      <c r="I65" s="1">
        <f ca="1">I5+NORMINV(RAND(),0,'Total-Smoothed'!$AG$2)</f>
        <v>4.0607903966729225E-2</v>
      </c>
      <c r="J65" s="1">
        <f ca="1">J5+NORMINV(RAND(),0,'Total-Smoothed'!$AG$2)</f>
        <v>1.4613007596170208E-3</v>
      </c>
      <c r="K65" s="1">
        <f ca="1">K5+NORMINV(RAND(),0,'Total-Smoothed'!$AG$2)</f>
        <v>-7.5503183359832554E-2</v>
      </c>
      <c r="L65" s="1">
        <f ca="1">L5+NORMINV(RAND(),0,'Total-Smoothed'!$AG$2)</f>
        <v>0.10658706421857017</v>
      </c>
      <c r="M65" s="1">
        <f ca="1">M5+NORMINV(RAND(),0,'Total-Smoothed'!$AG$2)</f>
        <v>-0.1311511564384685</v>
      </c>
      <c r="N65" s="1">
        <f ca="1">N5+NORMINV(RAND(),0,'Total-Smoothed'!$AG$2)</f>
        <v>0.10488372768274286</v>
      </c>
      <c r="O65" s="1">
        <f ca="1">O5+NORMINV(RAND(),0,'Total-Smoothed'!$AG$2)</f>
        <v>0.17474060262086769</v>
      </c>
      <c r="P65" s="1">
        <f ca="1">P5+NORMINV(RAND(),0,'Total-Smoothed'!$AG$2)</f>
        <v>-1.7292551140381154E-2</v>
      </c>
      <c r="Q65" s="1">
        <f ca="1">Q5+NORMINV(RAND(),0,'Total-Smoothed'!$AG$2)</f>
        <v>5.0867862263767244E-2</v>
      </c>
      <c r="R65" s="1">
        <f ca="1">R5+NORMINV(RAND(),0,'Total-Smoothed'!$AG$2)</f>
        <v>0.13375029637813046</v>
      </c>
      <c r="S65" s="1">
        <f ca="1">S5+NORMINV(RAND(),0,'Total-Smoothed'!$AG$2)</f>
        <v>0.30289315403181427</v>
      </c>
      <c r="T65" s="1">
        <f ca="1">T5+NORMINV(RAND(),0,'Total-Smoothed'!$AG$2)</f>
        <v>0.20638700003375512</v>
      </c>
      <c r="U65" s="1">
        <f ca="1">U5+NORMINV(RAND(),0,'Total-Smoothed'!$AG$2)</f>
        <v>-7.4867732749867383E-2</v>
      </c>
      <c r="V65" s="1">
        <f ca="1">V5+NORMINV(RAND(),0,'Total-Smoothed'!$AG$2)</f>
        <v>-1.7255904667342475E-3</v>
      </c>
      <c r="W65" s="1">
        <f ca="1">W5+NORMINV(RAND(),0,'Total-Smoothed'!$AG$2)</f>
        <v>0.1207610500163957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2.0760204224264174E-2</v>
      </c>
      <c r="E66" s="1">
        <f ca="1">E6+NORMINV(RAND(),0,'Total-Smoothed'!$AG$2)</f>
        <v>0.17631438840569699</v>
      </c>
      <c r="F66" s="1">
        <f ca="1">F6+NORMINV(RAND(),0,'Total-Smoothed'!$AG$2)</f>
        <v>0.13081710960844806</v>
      </c>
      <c r="G66" s="1">
        <f ca="1">G6+NORMINV(RAND(),0,'Total-Smoothed'!$AG$2)</f>
        <v>0.1441976380852375</v>
      </c>
      <c r="H66" s="1">
        <f ca="1">H6+NORMINV(RAND(),0,'Total-Smoothed'!$AG$2)</f>
        <v>0.19239058282267443</v>
      </c>
      <c r="I66" s="1">
        <f ca="1">I6+NORMINV(RAND(),0,'Total-Smoothed'!$AG$2)</f>
        <v>6.3952286840513212E-2</v>
      </c>
      <c r="J66" s="1">
        <f ca="1">J6+NORMINV(RAND(),0,'Total-Smoothed'!$AG$2)</f>
        <v>-7.9006556751835683E-2</v>
      </c>
      <c r="K66" s="1">
        <f ca="1">K6+NORMINV(RAND(),0,'Total-Smoothed'!$AG$2)</f>
        <v>0.11276240967633026</v>
      </c>
      <c r="L66" s="1">
        <f ca="1">L6+NORMINV(RAND(),0,'Total-Smoothed'!$AG$2)</f>
        <v>7.9038004224319433E-2</v>
      </c>
      <c r="M66" s="1">
        <f ca="1">M6+NORMINV(RAND(),0,'Total-Smoothed'!$AG$2)</f>
        <v>2.381586319780548E-2</v>
      </c>
      <c r="N66" s="1">
        <f ca="1">N6+NORMINV(RAND(),0,'Total-Smoothed'!$AG$2)</f>
        <v>0.11007674941584308</v>
      </c>
      <c r="O66" s="1">
        <f ca="1">O6+NORMINV(RAND(),0,'Total-Smoothed'!$AG$2)</f>
        <v>0.11537775488658972</v>
      </c>
      <c r="P66" s="1">
        <f ca="1">P6+NORMINV(RAND(),0,'Total-Smoothed'!$AG$2)</f>
        <v>4.9127259668026974E-2</v>
      </c>
      <c r="Q66" s="1">
        <f ca="1">Q6+NORMINV(RAND(),0,'Total-Smoothed'!$AG$2)</f>
        <v>6.6274147469587624E-2</v>
      </c>
      <c r="R66" s="1">
        <f ca="1">R6+NORMINV(RAND(),0,'Total-Smoothed'!$AG$2)</f>
        <v>2.5580251867110795E-2</v>
      </c>
      <c r="S66" s="1">
        <f ca="1">S6+NORMINV(RAND(),0,'Total-Smoothed'!$AG$2)</f>
        <v>0.30798277879124963</v>
      </c>
      <c r="T66" s="1">
        <f ca="1">T6+NORMINV(RAND(),0,'Total-Smoothed'!$AG$2)</f>
        <v>-7.265123236751965E-2</v>
      </c>
      <c r="U66" s="1">
        <f ca="1">U6+NORMINV(RAND(),0,'Total-Smoothed'!$AG$2)</f>
        <v>0.18088515459543814</v>
      </c>
      <c r="V66" s="1">
        <f ca="1">V6+NORMINV(RAND(),0,'Total-Smoothed'!$AG$2)</f>
        <v>4.3712428737129605E-3</v>
      </c>
      <c r="W66" s="1">
        <f ca="1">W6+NORMINV(RAND(),0,'Total-Smoothed'!$AG$2)</f>
        <v>0.15432999700937727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0.20385537707692675</v>
      </c>
      <c r="E67" s="1">
        <f ca="1">E7+NORMINV(RAND(),0,'Total-Smoothed'!$AG$2)</f>
        <v>1.4757921933863855E-2</v>
      </c>
      <c r="F67" s="1">
        <f ca="1">F7+NORMINV(RAND(),0,'Total-Smoothed'!$AG$2)</f>
        <v>0.19072111425266447</v>
      </c>
      <c r="G67" s="1">
        <f ca="1">G7+NORMINV(RAND(),0,'Total-Smoothed'!$AG$2)</f>
        <v>-3.9646018988772298E-2</v>
      </c>
      <c r="H67" s="1">
        <f ca="1">H7+NORMINV(RAND(),0,'Total-Smoothed'!$AG$2)</f>
        <v>1.8411728815710335E-2</v>
      </c>
      <c r="I67" s="1">
        <f ca="1">I7+NORMINV(RAND(),0,'Total-Smoothed'!$AG$2)</f>
        <v>0.18093934457485344</v>
      </c>
      <c r="J67" s="1">
        <f ca="1">J7+NORMINV(RAND(),0,'Total-Smoothed'!$AG$2)</f>
        <v>0.25082104854042908</v>
      </c>
      <c r="K67" s="1">
        <f ca="1">K7+NORMINV(RAND(),0,'Total-Smoothed'!$AG$2)</f>
        <v>-9.2996442289428799E-2</v>
      </c>
      <c r="L67" s="1">
        <f ca="1">L7+NORMINV(RAND(),0,'Total-Smoothed'!$AG$2)</f>
        <v>8.772959417140784E-2</v>
      </c>
      <c r="M67" s="1">
        <f ca="1">M7+NORMINV(RAND(),0,'Total-Smoothed'!$AG$2)</f>
        <v>0.16842451586857671</v>
      </c>
      <c r="N67" s="1">
        <f ca="1">N7+NORMINV(RAND(),0,'Total-Smoothed'!$AG$2)</f>
        <v>-4.0916311207745665E-2</v>
      </c>
      <c r="O67" s="1">
        <f ca="1">O7+NORMINV(RAND(),0,'Total-Smoothed'!$AG$2)</f>
        <v>0.21278048330110569</v>
      </c>
      <c r="P67" s="1">
        <f ca="1">P7+NORMINV(RAND(),0,'Total-Smoothed'!$AG$2)</f>
        <v>0.11870449849601324</v>
      </c>
      <c r="Q67" s="1">
        <f ca="1">Q7+NORMINV(RAND(),0,'Total-Smoothed'!$AG$2)</f>
        <v>-6.6916880858068184E-2</v>
      </c>
      <c r="R67" s="1">
        <f ca="1">R7+NORMINV(RAND(),0,'Total-Smoothed'!$AG$2)</f>
        <v>5.1542418031189856E-2</v>
      </c>
      <c r="S67" s="1">
        <f ca="1">S7+NORMINV(RAND(),0,'Total-Smoothed'!$AG$2)</f>
        <v>0.24260003935909116</v>
      </c>
      <c r="T67" s="1">
        <f ca="1">T7+NORMINV(RAND(),0,'Total-Smoothed'!$AG$2)</f>
        <v>-0.11976756916727767</v>
      </c>
      <c r="U67" s="1">
        <f ca="1">U7+NORMINV(RAND(),0,'Total-Smoothed'!$AG$2)</f>
        <v>2.1122083956920418E-2</v>
      </c>
      <c r="V67" s="1">
        <f ca="1">V7+NORMINV(RAND(),0,'Total-Smoothed'!$AG$2)</f>
        <v>4.5277342715535178E-2</v>
      </c>
      <c r="W67" s="1">
        <f ca="1">W7+NORMINV(RAND(),0,'Total-Smoothed'!$AG$2)</f>
        <v>0.12933749925468743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7.3231461758469174E-2</v>
      </c>
      <c r="E68" s="1">
        <f ca="1">E8+NORMINV(RAND(),0,'Total-Smoothed'!$AG$2)</f>
        <v>5.3176483207628758E-2</v>
      </c>
      <c r="F68" s="1">
        <f ca="1">F8+NORMINV(RAND(),0,'Total-Smoothed'!$AG$2)</f>
        <v>0.15472581288851439</v>
      </c>
      <c r="G68" s="1">
        <f ca="1">G8+NORMINV(RAND(),0,'Total-Smoothed'!$AG$2)</f>
        <v>2.7157124927654208E-4</v>
      </c>
      <c r="H68" s="1">
        <f ca="1">H8+NORMINV(RAND(),0,'Total-Smoothed'!$AG$2)</f>
        <v>0.21452738071645955</v>
      </c>
      <c r="I68" s="1">
        <f ca="1">I8+NORMINV(RAND(),0,'Total-Smoothed'!$AG$2)</f>
        <v>0.22346138264923979</v>
      </c>
      <c r="J68" s="1">
        <f ca="1">J8+NORMINV(RAND(),0,'Total-Smoothed'!$AG$2)</f>
        <v>0.27734343344911994</v>
      </c>
      <c r="K68" s="1">
        <f ca="1">K8+NORMINV(RAND(),0,'Total-Smoothed'!$AG$2)</f>
        <v>8.0689986105543648E-2</v>
      </c>
      <c r="L68" s="1">
        <f ca="1">L8+NORMINV(RAND(),0,'Total-Smoothed'!$AG$2)</f>
        <v>2.7931572378058607E-2</v>
      </c>
      <c r="M68" s="1">
        <f ca="1">M8+NORMINV(RAND(),0,'Total-Smoothed'!$AG$2)</f>
        <v>0.19609371934349792</v>
      </c>
      <c r="N68" s="1">
        <f ca="1">N8+NORMINV(RAND(),0,'Total-Smoothed'!$AG$2)</f>
        <v>-9.6856990692185896E-2</v>
      </c>
      <c r="O68" s="1">
        <f ca="1">O8+NORMINV(RAND(),0,'Total-Smoothed'!$AG$2)</f>
        <v>7.4034354567494964E-2</v>
      </c>
      <c r="P68" s="1">
        <f ca="1">P8+NORMINV(RAND(),0,'Total-Smoothed'!$AG$2)</f>
        <v>4.3038349444636748E-2</v>
      </c>
      <c r="Q68" s="1">
        <f ca="1">Q8+NORMINV(RAND(),0,'Total-Smoothed'!$AG$2)</f>
        <v>0.13712874216578472</v>
      </c>
      <c r="R68" s="1">
        <f ca="1">R8+NORMINV(RAND(),0,'Total-Smoothed'!$AG$2)</f>
        <v>-1.0137226909668853E-2</v>
      </c>
      <c r="S68" s="1">
        <f ca="1">S8+NORMINV(RAND(),0,'Total-Smoothed'!$AG$2)</f>
        <v>0.11838655900653716</v>
      </c>
      <c r="T68" s="1">
        <f ca="1">T8+NORMINV(RAND(),0,'Total-Smoothed'!$AG$2)</f>
        <v>0.25093655512909824</v>
      </c>
      <c r="U68" s="1">
        <f ca="1">U8+NORMINV(RAND(),0,'Total-Smoothed'!$AG$2)</f>
        <v>0.17821773751754982</v>
      </c>
      <c r="V68" s="1">
        <f ca="1">V8+NORMINV(RAND(),0,'Total-Smoothed'!$AG$2)</f>
        <v>6.4599981512243609E-4</v>
      </c>
      <c r="W68" s="1">
        <f ca="1">W8+NORMINV(RAND(),0,'Total-Smoothed'!$AG$2)</f>
        <v>0.25376544367133436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0.16284631846832615</v>
      </c>
      <c r="E69" s="1">
        <f ca="1">E9+NORMINV(RAND(),0,'Total-Smoothed'!$AG$2)</f>
        <v>3.5325206791051805E-2</v>
      </c>
      <c r="F69" s="1">
        <f ca="1">F9+NORMINV(RAND(),0,'Total-Smoothed'!$AG$2)</f>
        <v>4.5358266884841847E-2</v>
      </c>
      <c r="G69" s="1">
        <f ca="1">G9+NORMINV(RAND(),0,'Total-Smoothed'!$AG$2)</f>
        <v>6.6371717592150298E-2</v>
      </c>
      <c r="H69" s="1">
        <f ca="1">H9+NORMINV(RAND(),0,'Total-Smoothed'!$AG$2)</f>
        <v>1.6280739586407307E-2</v>
      </c>
      <c r="I69" s="1">
        <f ca="1">I9+NORMINV(RAND(),0,'Total-Smoothed'!$AG$2)</f>
        <v>-5.7873131361995671E-2</v>
      </c>
      <c r="J69" s="1">
        <f ca="1">J9+NORMINV(RAND(),0,'Total-Smoothed'!$AG$2)</f>
        <v>0.15579490960283959</v>
      </c>
      <c r="K69" s="1">
        <f ca="1">K9+NORMINV(RAND(),0,'Total-Smoothed'!$AG$2)</f>
        <v>0.3659114418457825</v>
      </c>
      <c r="L69" s="1">
        <f ca="1">L9+NORMINV(RAND(),0,'Total-Smoothed'!$AG$2)</f>
        <v>-1.0066739815652773E-2</v>
      </c>
      <c r="M69" s="1">
        <f ca="1">M9+NORMINV(RAND(),0,'Total-Smoothed'!$AG$2)</f>
        <v>0.12984141706934121</v>
      </c>
      <c r="N69" s="1">
        <f ca="1">N9+NORMINV(RAND(),0,'Total-Smoothed'!$AG$2)</f>
        <v>1.9615074268790028E-2</v>
      </c>
      <c r="O69" s="1">
        <f ca="1">O9+NORMINV(RAND(),0,'Total-Smoothed'!$AG$2)</f>
        <v>-4.3110984933557882E-2</v>
      </c>
      <c r="P69" s="1">
        <f ca="1">P9+NORMINV(RAND(),0,'Total-Smoothed'!$AG$2)</f>
        <v>-3.7067337268645195E-2</v>
      </c>
      <c r="Q69" s="1">
        <f ca="1">Q9+NORMINV(RAND(),0,'Total-Smoothed'!$AG$2)</f>
        <v>-5.6234507939921102E-3</v>
      </c>
      <c r="R69" s="1">
        <f ca="1">R9+NORMINV(RAND(),0,'Total-Smoothed'!$AG$2)</f>
        <v>2.3963394149440029E-2</v>
      </c>
      <c r="S69" s="1">
        <f ca="1">S9+NORMINV(RAND(),0,'Total-Smoothed'!$AG$2)</f>
        <v>8.1710707665616278E-2</v>
      </c>
      <c r="T69" s="1">
        <f ca="1">T9+NORMINV(RAND(),0,'Total-Smoothed'!$AG$2)</f>
        <v>7.4885317204889876E-2</v>
      </c>
      <c r="U69" s="1">
        <f ca="1">U9+NORMINV(RAND(),0,'Total-Smoothed'!$AG$2)</f>
        <v>5.1174546013215555E-2</v>
      </c>
      <c r="V69" s="1">
        <f ca="1">V9+NORMINV(RAND(),0,'Total-Smoothed'!$AG$2)</f>
        <v>-4.7563145311754179E-2</v>
      </c>
      <c r="W69" s="1">
        <f ca="1">W9+NORMINV(RAND(),0,'Total-Smoothed'!$AG$2)</f>
        <v>9.5594640751128085E-3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0.10839312948294177</v>
      </c>
      <c r="E70" s="1">
        <f ca="1">E10+NORMINV(RAND(),0,'Total-Smoothed'!$AG$2)</f>
        <v>8.59869200605832E-2</v>
      </c>
      <c r="F70" s="1">
        <f ca="1">F10+NORMINV(RAND(),0,'Total-Smoothed'!$AG$2)</f>
        <v>-4.239899741909911E-2</v>
      </c>
      <c r="G70" s="1">
        <f ca="1">G10+NORMINV(RAND(),0,'Total-Smoothed'!$AG$2)</f>
        <v>4.8201371553642028E-2</v>
      </c>
      <c r="H70" s="1">
        <f ca="1">H10+NORMINV(RAND(),0,'Total-Smoothed'!$AG$2)</f>
        <v>4.4591626031099604E-2</v>
      </c>
      <c r="I70" s="1">
        <f ca="1">I10+NORMINV(RAND(),0,'Total-Smoothed'!$AG$2)</f>
        <v>-8.1447053447326972E-2</v>
      </c>
      <c r="J70" s="1">
        <f ca="1">J10+NORMINV(RAND(),0,'Total-Smoothed'!$AG$2)</f>
        <v>0.11225292634532459</v>
      </c>
      <c r="K70" s="1">
        <f ca="1">K10+NORMINV(RAND(),0,'Total-Smoothed'!$AG$2)</f>
        <v>0.15287888770090927</v>
      </c>
      <c r="L70" s="1">
        <f ca="1">L10+NORMINV(RAND(),0,'Total-Smoothed'!$AG$2)</f>
        <v>9.9302146044699752E-2</v>
      </c>
      <c r="M70" s="1">
        <f ca="1">M10+NORMINV(RAND(),0,'Total-Smoothed'!$AG$2)</f>
        <v>0.24491406117004497</v>
      </c>
      <c r="N70" s="1">
        <f ca="1">N10+NORMINV(RAND(),0,'Total-Smoothed'!$AG$2)</f>
        <v>1.0139547188312677E-2</v>
      </c>
      <c r="O70" s="1">
        <f ca="1">O10+NORMINV(RAND(),0,'Total-Smoothed'!$AG$2)</f>
        <v>3.891459053960776E-2</v>
      </c>
      <c r="P70" s="1">
        <f ca="1">P10+NORMINV(RAND(),0,'Total-Smoothed'!$AG$2)</f>
        <v>6.5400257173210047E-2</v>
      </c>
      <c r="Q70" s="1">
        <f ca="1">Q10+NORMINV(RAND(),0,'Total-Smoothed'!$AG$2)</f>
        <v>9.8003705265451518E-2</v>
      </c>
      <c r="R70" s="1">
        <f ca="1">R10+NORMINV(RAND(),0,'Total-Smoothed'!$AG$2)</f>
        <v>7.4054489837309626E-2</v>
      </c>
      <c r="S70" s="1">
        <f ca="1">S10+NORMINV(RAND(),0,'Total-Smoothed'!$AG$2)</f>
        <v>3.0609283481797173E-2</v>
      </c>
      <c r="T70" s="1">
        <f ca="1">T10+NORMINV(RAND(),0,'Total-Smoothed'!$AG$2)</f>
        <v>0.18668042385912181</v>
      </c>
      <c r="U70" s="1">
        <f ca="1">U10+NORMINV(RAND(),0,'Total-Smoothed'!$AG$2)</f>
        <v>-6.2132979088236416E-2</v>
      </c>
      <c r="V70" s="1">
        <f ca="1">V10+NORMINV(RAND(),0,'Total-Smoothed'!$AG$2)</f>
        <v>0.11145760818483959</v>
      </c>
      <c r="W70" s="1">
        <f ca="1">W10+NORMINV(RAND(),0,'Total-Smoothed'!$AG$2)</f>
        <v>4.1305285563172117E-2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6.996284580302374E-2</v>
      </c>
      <c r="E71" s="1">
        <f ca="1">E11+NORMINV(RAND(),0,'Total-Smoothed'!$AG$2)</f>
        <v>-4.9953964877297585E-2</v>
      </c>
      <c r="F71" s="1">
        <f ca="1">F11+NORMINV(RAND(),0,'Total-Smoothed'!$AG$2)</f>
        <v>1.8488380874988317E-2</v>
      </c>
      <c r="G71" s="1">
        <f ca="1">G11+NORMINV(RAND(),0,'Total-Smoothed'!$AG$2)</f>
        <v>6.9658987195712341E-3</v>
      </c>
      <c r="H71" s="1">
        <f ca="1">H11+NORMINV(RAND(),0,'Total-Smoothed'!$AG$2)</f>
        <v>1.66093573348347E-2</v>
      </c>
      <c r="I71" s="1">
        <f ca="1">I11+NORMINV(RAND(),0,'Total-Smoothed'!$AG$2)</f>
        <v>4.6810225392004433E-2</v>
      </c>
      <c r="J71" s="1">
        <f ca="1">J11+NORMINV(RAND(),0,'Total-Smoothed'!$AG$2)</f>
        <v>-9.1855751604611874E-3</v>
      </c>
      <c r="K71" s="1">
        <f ca="1">K11+NORMINV(RAND(),0,'Total-Smoothed'!$AG$2)</f>
        <v>5.3305926823056182E-2</v>
      </c>
      <c r="L71" s="1">
        <f ca="1">L11+NORMINV(RAND(),0,'Total-Smoothed'!$AG$2)</f>
        <v>0.16381699376120945</v>
      </c>
      <c r="M71" s="1">
        <f ca="1">M11+NORMINV(RAND(),0,'Total-Smoothed'!$AG$2)</f>
        <v>8.1670703598235042E-2</v>
      </c>
      <c r="N71" s="1">
        <f ca="1">N11+NORMINV(RAND(),0,'Total-Smoothed'!$AG$2)</f>
        <v>0.18140919328914445</v>
      </c>
      <c r="O71" s="1">
        <f ca="1">O11+NORMINV(RAND(),0,'Total-Smoothed'!$AG$2)</f>
        <v>-0.15657571287548194</v>
      </c>
      <c r="P71" s="1">
        <f ca="1">P11+NORMINV(RAND(),0,'Total-Smoothed'!$AG$2)</f>
        <v>7.2968688700542531E-2</v>
      </c>
      <c r="Q71" s="1">
        <f ca="1">Q11+NORMINV(RAND(),0,'Total-Smoothed'!$AG$2)</f>
        <v>4.3187152863823283E-2</v>
      </c>
      <c r="R71" s="1">
        <f ca="1">R11+NORMINV(RAND(),0,'Total-Smoothed'!$AG$2)</f>
        <v>0.13736592809474557</v>
      </c>
      <c r="S71" s="1">
        <f ca="1">S11+NORMINV(RAND(),0,'Total-Smoothed'!$AG$2)</f>
        <v>0.21936259150466403</v>
      </c>
      <c r="T71" s="1">
        <f ca="1">T11+NORMINV(RAND(),0,'Total-Smoothed'!$AG$2)</f>
        <v>0.19362503904921774</v>
      </c>
      <c r="U71" s="1">
        <f ca="1">U11+NORMINV(RAND(),0,'Total-Smoothed'!$AG$2)</f>
        <v>1.9680968956632156E-2</v>
      </c>
      <c r="V71" s="1">
        <f ca="1">V11+NORMINV(RAND(),0,'Total-Smoothed'!$AG$2)</f>
        <v>-5.4875661337653883E-2</v>
      </c>
      <c r="W71" s="1">
        <f ca="1">W11+NORMINV(RAND(),0,'Total-Smoothed'!$AG$2)</f>
        <v>8.4890239332925041E-3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-1.0949988194977903E-2</v>
      </c>
      <c r="E72" s="1">
        <f ca="1">E12+NORMINV(RAND(),0,'Total-Smoothed'!$AG$2)</f>
        <v>9.2005789699545745E-2</v>
      </c>
      <c r="F72" s="1">
        <f ca="1">F12+NORMINV(RAND(),0,'Total-Smoothed'!$AG$2)</f>
        <v>-8.4328479034945641E-3</v>
      </c>
      <c r="G72" s="1">
        <f ca="1">G12+NORMINV(RAND(),0,'Total-Smoothed'!$AG$2)</f>
        <v>-3.0984954242315114E-2</v>
      </c>
      <c r="H72" s="1">
        <f ca="1">H12+NORMINV(RAND(),0,'Total-Smoothed'!$AG$2)</f>
        <v>2.6865817588280411E-2</v>
      </c>
      <c r="I72" s="1">
        <f ca="1">I12+NORMINV(RAND(),0,'Total-Smoothed'!$AG$2)</f>
        <v>0.23838740836883004</v>
      </c>
      <c r="J72" s="1">
        <f ca="1">J12+NORMINV(RAND(),0,'Total-Smoothed'!$AG$2)</f>
        <v>8.9491779039601399E-2</v>
      </c>
      <c r="K72" s="1">
        <f ca="1">K12+NORMINV(RAND(),0,'Total-Smoothed'!$AG$2)</f>
        <v>0.23975198201734663</v>
      </c>
      <c r="L72" s="1">
        <f ca="1">L12+NORMINV(RAND(),0,'Total-Smoothed'!$AG$2)</f>
        <v>1.4209279200891822E-2</v>
      </c>
      <c r="M72" s="1">
        <f ca="1">M12+NORMINV(RAND(),0,'Total-Smoothed'!$AG$2)</f>
        <v>-0.16283795257356837</v>
      </c>
      <c r="N72" s="1">
        <f ca="1">N12+NORMINV(RAND(),0,'Total-Smoothed'!$AG$2)</f>
        <v>-3.5814394086817192E-2</v>
      </c>
      <c r="O72" s="1">
        <f ca="1">O12+NORMINV(RAND(),0,'Total-Smoothed'!$AG$2)</f>
        <v>-1.409368379697485E-2</v>
      </c>
      <c r="P72" s="1">
        <f ca="1">P12+NORMINV(RAND(),0,'Total-Smoothed'!$AG$2)</f>
        <v>-6.4435462350565978E-2</v>
      </c>
      <c r="Q72" s="1">
        <f ca="1">Q12+NORMINV(RAND(),0,'Total-Smoothed'!$AG$2)</f>
        <v>5.7141987076560423E-2</v>
      </c>
      <c r="R72" s="1">
        <f ca="1">R12+NORMINV(RAND(),0,'Total-Smoothed'!$AG$2)</f>
        <v>0.1098410076690825</v>
      </c>
      <c r="S72" s="1">
        <f ca="1">S12+NORMINV(RAND(),0,'Total-Smoothed'!$AG$2)</f>
        <v>0.36449662580871212</v>
      </c>
      <c r="T72" s="1">
        <f ca="1">T12+NORMINV(RAND(),0,'Total-Smoothed'!$AG$2)</f>
        <v>0.22071786624160766</v>
      </c>
      <c r="U72" s="1">
        <f ca="1">U12+NORMINV(RAND(),0,'Total-Smoothed'!$AG$2)</f>
        <v>2.8434673690833762E-2</v>
      </c>
      <c r="V72" s="1">
        <f ca="1">V12+NORMINV(RAND(),0,'Total-Smoothed'!$AG$2)</f>
        <v>0.15052019852985207</v>
      </c>
      <c r="W72" s="1">
        <f ca="1">W12+NORMINV(RAND(),0,'Total-Smoothed'!$AG$2)</f>
        <v>8.3078008819567617E-3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7.8587268591905554E-2</v>
      </c>
      <c r="E73" s="1">
        <f ca="1">E13+NORMINV(RAND(),0,'Total-Smoothed'!$AG$2)</f>
        <v>-1.9263989878978344E-2</v>
      </c>
      <c r="F73" s="1">
        <f ca="1">F13+NORMINV(RAND(),0,'Total-Smoothed'!$AG$2)</f>
        <v>0.30107294677150004</v>
      </c>
      <c r="G73" s="1">
        <f ca="1">G13+NORMINV(RAND(),0,'Total-Smoothed'!$AG$2)</f>
        <v>0.17863705489427648</v>
      </c>
      <c r="H73" s="1">
        <f ca="1">H13+NORMINV(RAND(),0,'Total-Smoothed'!$AG$2)</f>
        <v>0.13690868792689653</v>
      </c>
      <c r="I73" s="1">
        <f ca="1">I13+NORMINV(RAND(),0,'Total-Smoothed'!$AG$2)</f>
        <v>-2.22739268173342E-2</v>
      </c>
      <c r="J73" s="1">
        <f ca="1">J13+NORMINV(RAND(),0,'Total-Smoothed'!$AG$2)</f>
        <v>7.512987322500643E-3</v>
      </c>
      <c r="K73" s="1">
        <f ca="1">K13+NORMINV(RAND(),0,'Total-Smoothed'!$AG$2)</f>
        <v>0.11405640986193008</v>
      </c>
      <c r="L73" s="1">
        <f ca="1">L13+NORMINV(RAND(),0,'Total-Smoothed'!$AG$2)</f>
        <v>0.11089761998436867</v>
      </c>
      <c r="M73" s="1">
        <f ca="1">M13+NORMINV(RAND(),0,'Total-Smoothed'!$AG$2)</f>
        <v>7.6497639949115043E-3</v>
      </c>
      <c r="N73" s="1">
        <f ca="1">N13+NORMINV(RAND(),0,'Total-Smoothed'!$AG$2)</f>
        <v>6.4082430421485384E-2</v>
      </c>
      <c r="O73" s="1">
        <f ca="1">O13+NORMINV(RAND(),0,'Total-Smoothed'!$AG$2)</f>
        <v>-0.10560061389902747</v>
      </c>
      <c r="P73" s="1">
        <f ca="1">P13+NORMINV(RAND(),0,'Total-Smoothed'!$AG$2)</f>
        <v>0.12272448471487919</v>
      </c>
      <c r="Q73" s="1">
        <f ca="1">Q13+NORMINV(RAND(),0,'Total-Smoothed'!$AG$2)</f>
        <v>-5.7378501080701909E-2</v>
      </c>
      <c r="R73" s="1">
        <f ca="1">R13+NORMINV(RAND(),0,'Total-Smoothed'!$AG$2)</f>
        <v>3.62363216493043E-2</v>
      </c>
      <c r="S73" s="1">
        <f ca="1">S13+NORMINV(RAND(),0,'Total-Smoothed'!$AG$2)</f>
        <v>4.4739651926121983E-2</v>
      </c>
      <c r="T73" s="1">
        <f ca="1">T13+NORMINV(RAND(),0,'Total-Smoothed'!$AG$2)</f>
        <v>0.26794831949008219</v>
      </c>
      <c r="U73" s="1">
        <f ca="1">U13+NORMINV(RAND(),0,'Total-Smoothed'!$AG$2)</f>
        <v>-9.7004202151200508E-2</v>
      </c>
      <c r="V73" s="1">
        <f ca="1">V13+NORMINV(RAND(),0,'Total-Smoothed'!$AG$2)</f>
        <v>0.22560058561635243</v>
      </c>
      <c r="W73" s="1">
        <f ca="1">W13+NORMINV(RAND(),0,'Total-Smoothed'!$AG$2)</f>
        <v>5.8261655496351275E-2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7.2628911901261653E-2</v>
      </c>
      <c r="E74" s="1">
        <f ca="1">E14+NORMINV(RAND(),0,'Total-Smoothed'!$AG$2)</f>
        <v>0.12416660352799883</v>
      </c>
      <c r="F74" s="1">
        <f ca="1">F14+NORMINV(RAND(),0,'Total-Smoothed'!$AG$2)</f>
        <v>5.4672366325926758E-2</v>
      </c>
      <c r="G74" s="1">
        <f ca="1">G14+NORMINV(RAND(),0,'Total-Smoothed'!$AG$2)</f>
        <v>0.25129450478034654</v>
      </c>
      <c r="H74" s="1">
        <f ca="1">H14+NORMINV(RAND(),0,'Total-Smoothed'!$AG$2)</f>
        <v>1.0362995785457789E-2</v>
      </c>
      <c r="I74" s="1">
        <f ca="1">I14+NORMINV(RAND(),0,'Total-Smoothed'!$AG$2)</f>
        <v>-8.4579783013198961E-2</v>
      </c>
      <c r="J74" s="1">
        <f ca="1">J14+NORMINV(RAND(),0,'Total-Smoothed'!$AG$2)</f>
        <v>-0.17657596074403628</v>
      </c>
      <c r="K74" s="1">
        <f ca="1">K14+NORMINV(RAND(),0,'Total-Smoothed'!$AG$2)</f>
        <v>-9.5545534755824002E-4</v>
      </c>
      <c r="L74" s="1">
        <f ca="1">L14+NORMINV(RAND(),0,'Total-Smoothed'!$AG$2)</f>
        <v>5.9770601144664065E-2</v>
      </c>
      <c r="M74" s="1">
        <f ca="1">M14+NORMINV(RAND(),0,'Total-Smoothed'!$AG$2)</f>
        <v>0.1388869628656707</v>
      </c>
      <c r="N74" s="1">
        <f ca="1">N14+NORMINV(RAND(),0,'Total-Smoothed'!$AG$2)</f>
        <v>6.394077002481463E-2</v>
      </c>
      <c r="O74" s="1">
        <f ca="1">O14+NORMINV(RAND(),0,'Total-Smoothed'!$AG$2)</f>
        <v>-3.7877077181595768E-2</v>
      </c>
      <c r="P74" s="1">
        <f ca="1">P14+NORMINV(RAND(),0,'Total-Smoothed'!$AG$2)</f>
        <v>0.13592753093330504</v>
      </c>
      <c r="Q74" s="1">
        <f ca="1">Q14+NORMINV(RAND(),0,'Total-Smoothed'!$AG$2)</f>
        <v>-9.9523436341992969E-2</v>
      </c>
      <c r="R74" s="1">
        <f ca="1">R14+NORMINV(RAND(),0,'Total-Smoothed'!$AG$2)</f>
        <v>-6.0325810020566542E-2</v>
      </c>
      <c r="S74" s="1">
        <f ca="1">S14+NORMINV(RAND(),0,'Total-Smoothed'!$AG$2)</f>
        <v>0.24832725624686225</v>
      </c>
      <c r="T74" s="1">
        <f ca="1">T14+NORMINV(RAND(),0,'Total-Smoothed'!$AG$2)</f>
        <v>-0.12136706629289337</v>
      </c>
      <c r="U74" s="1">
        <f ca="1">U14+NORMINV(RAND(),0,'Total-Smoothed'!$AG$2)</f>
        <v>-0.16108702619043438</v>
      </c>
      <c r="V74" s="1">
        <f ca="1">V14+NORMINV(RAND(),0,'Total-Smoothed'!$AG$2)</f>
        <v>0.24815253236262183</v>
      </c>
      <c r="W74" s="1">
        <f ca="1">W14+NORMINV(RAND(),0,'Total-Smoothed'!$AG$2)</f>
        <v>4.4152569583267576E-2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0.35286874724618872</v>
      </c>
      <c r="E75" s="1">
        <f ca="1">E15+NORMINV(RAND(),0,'Total-Smoothed'!$AG$2)</f>
        <v>0.12970913900004069</v>
      </c>
      <c r="F75" s="1">
        <f ca="1">F15+NORMINV(RAND(),0,'Total-Smoothed'!$AG$2)</f>
        <v>0.14309895264451819</v>
      </c>
      <c r="G75" s="1">
        <f ca="1">G15+NORMINV(RAND(),0,'Total-Smoothed'!$AG$2)</f>
        <v>0.21195486186516327</v>
      </c>
      <c r="H75" s="1">
        <f ca="1">H15+NORMINV(RAND(),0,'Total-Smoothed'!$AG$2)</f>
        <v>5.9758306438655609E-2</v>
      </c>
      <c r="I75" s="1">
        <f ca="1">I15+NORMINV(RAND(),0,'Total-Smoothed'!$AG$2)</f>
        <v>2.1991137150762712E-2</v>
      </c>
      <c r="J75" s="1">
        <f ca="1">J15+NORMINV(RAND(),0,'Total-Smoothed'!$AG$2)</f>
        <v>0.10627225095739731</v>
      </c>
      <c r="K75" s="1">
        <f ca="1">K15+NORMINV(RAND(),0,'Total-Smoothed'!$AG$2)</f>
        <v>0.13389992918264243</v>
      </c>
      <c r="L75" s="1">
        <f ca="1">L15+NORMINV(RAND(),0,'Total-Smoothed'!$AG$2)</f>
        <v>9.3354337271164753E-2</v>
      </c>
      <c r="M75" s="1">
        <f ca="1">M15+NORMINV(RAND(),0,'Total-Smoothed'!$AG$2)</f>
        <v>0.22740796916225858</v>
      </c>
      <c r="N75" s="1">
        <f ca="1">N15+NORMINV(RAND(),0,'Total-Smoothed'!$AG$2)</f>
        <v>9.5705006632841941E-2</v>
      </c>
      <c r="O75" s="1">
        <f ca="1">O15+NORMINV(RAND(),0,'Total-Smoothed'!$AG$2)</f>
        <v>0.13289926327608093</v>
      </c>
      <c r="P75" s="1">
        <f ca="1">P15+NORMINV(RAND(),0,'Total-Smoothed'!$AG$2)</f>
        <v>0.30648440421271872</v>
      </c>
      <c r="Q75" s="1">
        <f ca="1">Q15+NORMINV(RAND(),0,'Total-Smoothed'!$AG$2)</f>
        <v>0.11663749558156941</v>
      </c>
      <c r="R75" s="1">
        <f ca="1">R15+NORMINV(RAND(),0,'Total-Smoothed'!$AG$2)</f>
        <v>-5.8262550610994099E-2</v>
      </c>
      <c r="S75" s="1">
        <f ca="1">S15+NORMINV(RAND(),0,'Total-Smoothed'!$AG$2)</f>
        <v>5.3061820678300439E-2</v>
      </c>
      <c r="T75" s="1">
        <f ca="1">T15+NORMINV(RAND(),0,'Total-Smoothed'!$AG$2)</f>
        <v>4.8615783796650068E-2</v>
      </c>
      <c r="U75" s="1">
        <f ca="1">U15+NORMINV(RAND(),0,'Total-Smoothed'!$AG$2)</f>
        <v>1.4018328783230144E-2</v>
      </c>
      <c r="V75" s="1">
        <f ca="1">V15+NORMINV(RAND(),0,'Total-Smoothed'!$AG$2)</f>
        <v>0.13532261104893267</v>
      </c>
      <c r="W75" s="1">
        <f ca="1">W15+NORMINV(RAND(),0,'Total-Smoothed'!$AG$2)</f>
        <v>0.21416153792323411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0.13803980727235726</v>
      </c>
      <c r="E76" s="1">
        <f ca="1">E16+NORMINV(RAND(),0,'Total-Smoothed'!$AG$2)</f>
        <v>0.14800099987932921</v>
      </c>
      <c r="F76" s="1">
        <f ca="1">F16+NORMINV(RAND(),0,'Total-Smoothed'!$AG$2)</f>
        <v>-9.4076052779867345E-2</v>
      </c>
      <c r="G76" s="1">
        <f ca="1">G16+NORMINV(RAND(),0,'Total-Smoothed'!$AG$2)</f>
        <v>0.10020221846788603</v>
      </c>
      <c r="H76" s="1">
        <f ca="1">H16+NORMINV(RAND(),0,'Total-Smoothed'!$AG$2)</f>
        <v>0.12897313880852962</v>
      </c>
      <c r="I76" s="1">
        <f ca="1">I16+NORMINV(RAND(),0,'Total-Smoothed'!$AG$2)</f>
        <v>-2.0577906939303094E-2</v>
      </c>
      <c r="J76" s="1">
        <f ca="1">J16+NORMINV(RAND(),0,'Total-Smoothed'!$AG$2)</f>
        <v>7.98257529925194E-2</v>
      </c>
      <c r="K76" s="1">
        <f ca="1">K16+NORMINV(RAND(),0,'Total-Smoothed'!$AG$2)</f>
        <v>-4.9608896221725207E-2</v>
      </c>
      <c r="L76" s="1">
        <f ca="1">L16+NORMINV(RAND(),0,'Total-Smoothed'!$AG$2)</f>
        <v>0.17417436897409413</v>
      </c>
      <c r="M76" s="1">
        <f ca="1">M16+NORMINV(RAND(),0,'Total-Smoothed'!$AG$2)</f>
        <v>8.3764637864998964E-2</v>
      </c>
      <c r="N76" s="1">
        <f ca="1">N16+NORMINV(RAND(),0,'Total-Smoothed'!$AG$2)</f>
        <v>2.2037918954444742E-2</v>
      </c>
      <c r="O76" s="1">
        <f ca="1">O16+NORMINV(RAND(),0,'Total-Smoothed'!$AG$2)</f>
        <v>1.2956119441166432E-2</v>
      </c>
      <c r="P76" s="1">
        <f ca="1">P16+NORMINV(RAND(),0,'Total-Smoothed'!$AG$2)</f>
        <v>8.2912441238635157E-2</v>
      </c>
      <c r="Q76" s="1">
        <f ca="1">Q16+NORMINV(RAND(),0,'Total-Smoothed'!$AG$2)</f>
        <v>2.8448065170077693E-2</v>
      </c>
      <c r="R76" s="1">
        <f ca="1">R16+NORMINV(RAND(),0,'Total-Smoothed'!$AG$2)</f>
        <v>-8.592535267160116E-2</v>
      </c>
      <c r="S76" s="1">
        <f ca="1">S16+NORMINV(RAND(),0,'Total-Smoothed'!$AG$2)</f>
        <v>7.2028956171910921E-2</v>
      </c>
      <c r="T76" s="1">
        <f ca="1">T16+NORMINV(RAND(),0,'Total-Smoothed'!$AG$2)</f>
        <v>5.0201090459593756E-2</v>
      </c>
      <c r="U76" s="1">
        <f ca="1">U16+NORMINV(RAND(),0,'Total-Smoothed'!$AG$2)</f>
        <v>3.3077915310449901E-2</v>
      </c>
      <c r="V76" s="1">
        <f ca="1">V16+NORMINV(RAND(),0,'Total-Smoothed'!$AG$2)</f>
        <v>0.14052372419576076</v>
      </c>
      <c r="W76" s="1">
        <f ca="1">W16+NORMINV(RAND(),0,'Total-Smoothed'!$AG$2)</f>
        <v>0.24038224371778455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0.11406565863515528</v>
      </c>
      <c r="E77" s="1">
        <f ca="1">E17+NORMINV(RAND(),0,'Total-Smoothed'!$AG$2)</f>
        <v>-4.4078596983445142E-2</v>
      </c>
      <c r="F77" s="1">
        <f ca="1">F17+NORMINV(RAND(),0,'Total-Smoothed'!$AG$2)</f>
        <v>0.12471996931776849</v>
      </c>
      <c r="G77" s="1">
        <f ca="1">G17+NORMINV(RAND(),0,'Total-Smoothed'!$AG$2)</f>
        <v>-5.9791600971250136E-3</v>
      </c>
      <c r="H77" s="1">
        <f ca="1">H17+NORMINV(RAND(),0,'Total-Smoothed'!$AG$2)</f>
        <v>5.2178958549266817E-2</v>
      </c>
      <c r="I77" s="1">
        <f ca="1">I17+NORMINV(RAND(),0,'Total-Smoothed'!$AG$2)</f>
        <v>6.7918053853310748E-2</v>
      </c>
      <c r="J77" s="1">
        <f ca="1">J17+NORMINV(RAND(),0,'Total-Smoothed'!$AG$2)</f>
        <v>0.11573654983761145</v>
      </c>
      <c r="K77" s="1">
        <f ca="1">K17+NORMINV(RAND(),0,'Total-Smoothed'!$AG$2)</f>
        <v>-0.10074126002600653</v>
      </c>
      <c r="L77" s="1">
        <f ca="1">L17+NORMINV(RAND(),0,'Total-Smoothed'!$AG$2)</f>
        <v>0.10534646274692798</v>
      </c>
      <c r="M77" s="1">
        <f ca="1">M17+NORMINV(RAND(),0,'Total-Smoothed'!$AG$2)</f>
        <v>4.2772505537588087E-2</v>
      </c>
      <c r="N77" s="1">
        <f ca="1">N17+NORMINV(RAND(),0,'Total-Smoothed'!$AG$2)</f>
        <v>0.30638204305802319</v>
      </c>
      <c r="O77" s="1">
        <f ca="1">O17+NORMINV(RAND(),0,'Total-Smoothed'!$AG$2)</f>
        <v>0.27720472696032439</v>
      </c>
      <c r="P77" s="1">
        <f ca="1">P17+NORMINV(RAND(),0,'Total-Smoothed'!$AG$2)</f>
        <v>0.18128144937402507</v>
      </c>
      <c r="Q77" s="1">
        <f ca="1">Q17+NORMINV(RAND(),0,'Total-Smoothed'!$AG$2)</f>
        <v>0.10088229146014405</v>
      </c>
      <c r="R77" s="1">
        <f ca="1">R17+NORMINV(RAND(),0,'Total-Smoothed'!$AG$2)</f>
        <v>6.6211192149624676E-2</v>
      </c>
      <c r="S77" s="1">
        <f ca="1">S17+NORMINV(RAND(),0,'Total-Smoothed'!$AG$2)</f>
        <v>-4.4412597967275702E-2</v>
      </c>
      <c r="T77" s="1">
        <f ca="1">T17+NORMINV(RAND(),0,'Total-Smoothed'!$AG$2)</f>
        <v>0.11397959313308109</v>
      </c>
      <c r="U77" s="1">
        <f ca="1">U17+NORMINV(RAND(),0,'Total-Smoothed'!$AG$2)</f>
        <v>5.5683811667491347E-2</v>
      </c>
      <c r="V77" s="1">
        <f ca="1">V17+NORMINV(RAND(),0,'Total-Smoothed'!$AG$2)</f>
        <v>5.4152791125121086E-2</v>
      </c>
      <c r="W77" s="1">
        <f ca="1">W17+NORMINV(RAND(),0,'Total-Smoothed'!$AG$2)</f>
        <v>-1.2958388886999406E-4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6.0641578997246863E-2</v>
      </c>
      <c r="E78" s="1">
        <f ca="1">E18+NORMINV(RAND(),0,'Total-Smoothed'!$AG$2)</f>
        <v>1.686185189136595E-2</v>
      </c>
      <c r="F78" s="1">
        <f ca="1">F18+NORMINV(RAND(),0,'Total-Smoothed'!$AG$2)</f>
        <v>-2.9126172541291295E-2</v>
      </c>
      <c r="G78" s="1">
        <f ca="1">G18+NORMINV(RAND(),0,'Total-Smoothed'!$AG$2)</f>
        <v>0.14718370762707803</v>
      </c>
      <c r="H78" s="1">
        <f ca="1">H18+NORMINV(RAND(),0,'Total-Smoothed'!$AG$2)</f>
        <v>5.3208570246461452E-2</v>
      </c>
      <c r="I78" s="1">
        <f ca="1">I18+NORMINV(RAND(),0,'Total-Smoothed'!$AG$2)</f>
        <v>-0.15961585015791219</v>
      </c>
      <c r="J78" s="1">
        <f ca="1">J18+NORMINV(RAND(),0,'Total-Smoothed'!$AG$2)</f>
        <v>-5.0170423432817565E-2</v>
      </c>
      <c r="K78" s="1">
        <f ca="1">K18+NORMINV(RAND(),0,'Total-Smoothed'!$AG$2)</f>
        <v>5.3463921357589664E-2</v>
      </c>
      <c r="L78" s="1">
        <f ca="1">L18+NORMINV(RAND(),0,'Total-Smoothed'!$AG$2)</f>
        <v>2.4211294328405561E-2</v>
      </c>
      <c r="M78" s="1">
        <f ca="1">M18+NORMINV(RAND(),0,'Total-Smoothed'!$AG$2)</f>
        <v>6.5262535682210701E-2</v>
      </c>
      <c r="N78" s="1">
        <f ca="1">N18+NORMINV(RAND(),0,'Total-Smoothed'!$AG$2)</f>
        <v>0.11038290694947242</v>
      </c>
      <c r="O78" s="1">
        <f ca="1">O18+NORMINV(RAND(),0,'Total-Smoothed'!$AG$2)</f>
        <v>5.9820446902075428E-2</v>
      </c>
      <c r="P78" s="1">
        <f ca="1">P18+NORMINV(RAND(),0,'Total-Smoothed'!$AG$2)</f>
        <v>7.6248514437089299E-2</v>
      </c>
      <c r="Q78" s="1">
        <f ca="1">Q18+NORMINV(RAND(),0,'Total-Smoothed'!$AG$2)</f>
        <v>0.1165836447684768</v>
      </c>
      <c r="R78" s="1">
        <f ca="1">R18+NORMINV(RAND(),0,'Total-Smoothed'!$AG$2)</f>
        <v>-4.1859987788042521E-2</v>
      </c>
      <c r="S78" s="1">
        <f ca="1">S18+NORMINV(RAND(),0,'Total-Smoothed'!$AG$2)</f>
        <v>8.5058824437417913E-2</v>
      </c>
      <c r="T78" s="1">
        <f ca="1">T18+NORMINV(RAND(),0,'Total-Smoothed'!$AG$2)</f>
        <v>3.6718116885317023E-2</v>
      </c>
      <c r="U78" s="1">
        <f ca="1">U18+NORMINV(RAND(),0,'Total-Smoothed'!$AG$2)</f>
        <v>0.10636378425926277</v>
      </c>
      <c r="V78" s="1">
        <f ca="1">V18+NORMINV(RAND(),0,'Total-Smoothed'!$AG$2)</f>
        <v>2.2470943053823078E-3</v>
      </c>
      <c r="W78" s="1">
        <f ca="1">W18+NORMINV(RAND(),0,'Total-Smoothed'!$AG$2)</f>
        <v>7.4486948063574462E-2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2.6994402106424703E-2</v>
      </c>
      <c r="E79" s="1">
        <f ca="1">E19+NORMINV(RAND(),0,'Total-Smoothed'!$AG$2)</f>
        <v>-5.5149835336685146E-2</v>
      </c>
      <c r="F79" s="1">
        <f ca="1">F19+NORMINV(RAND(),0,'Total-Smoothed'!$AG$2)</f>
        <v>-3.8202336620503652E-3</v>
      </c>
      <c r="G79" s="1">
        <f ca="1">G19+NORMINV(RAND(),0,'Total-Smoothed'!$AG$2)</f>
        <v>-3.2166876150189545E-2</v>
      </c>
      <c r="H79" s="1">
        <f ca="1">H19+NORMINV(RAND(),0,'Total-Smoothed'!$AG$2)</f>
        <v>-3.791275318539733E-3</v>
      </c>
      <c r="I79" s="1">
        <f ca="1">I19+NORMINV(RAND(),0,'Total-Smoothed'!$AG$2)</f>
        <v>-3.6824331905473663E-2</v>
      </c>
      <c r="J79" s="1">
        <f ca="1">J19+NORMINV(RAND(),0,'Total-Smoothed'!$AG$2)</f>
        <v>-5.0328330994345527E-2</v>
      </c>
      <c r="K79" s="1">
        <f ca="1">K19+NORMINV(RAND(),0,'Total-Smoothed'!$AG$2)</f>
        <v>3.6611721990110299E-2</v>
      </c>
      <c r="L79" s="1">
        <f ca="1">L19+NORMINV(RAND(),0,'Total-Smoothed'!$AG$2)</f>
        <v>0.18803854529128661</v>
      </c>
      <c r="M79" s="1">
        <f ca="1">M19+NORMINV(RAND(),0,'Total-Smoothed'!$AG$2)</f>
        <v>-7.725152708475494E-2</v>
      </c>
      <c r="N79" s="1">
        <f ca="1">N19+NORMINV(RAND(),0,'Total-Smoothed'!$AG$2)</f>
        <v>1.2487823817005916E-3</v>
      </c>
      <c r="O79" s="1">
        <f ca="1">O19+NORMINV(RAND(),0,'Total-Smoothed'!$AG$2)</f>
        <v>8.0101272065793983E-2</v>
      </c>
      <c r="P79" s="1">
        <f ca="1">P19+NORMINV(RAND(),0,'Total-Smoothed'!$AG$2)</f>
        <v>-5.3062962149312734E-2</v>
      </c>
      <c r="Q79" s="1">
        <f ca="1">Q19+NORMINV(RAND(),0,'Total-Smoothed'!$AG$2)</f>
        <v>7.5543467004457077E-2</v>
      </c>
      <c r="R79" s="1">
        <f ca="1">R19+NORMINV(RAND(),0,'Total-Smoothed'!$AG$2)</f>
        <v>0.16652866896122265</v>
      </c>
      <c r="S79" s="1">
        <f ca="1">S19+NORMINV(RAND(),0,'Total-Smoothed'!$AG$2)</f>
        <v>8.8225416939737636E-2</v>
      </c>
      <c r="T79" s="1">
        <f ca="1">T19+NORMINV(RAND(),0,'Total-Smoothed'!$AG$2)</f>
        <v>-2.1869370272388333E-2</v>
      </c>
      <c r="U79" s="1">
        <f ca="1">U19+NORMINV(RAND(),0,'Total-Smoothed'!$AG$2)</f>
        <v>0.18174490285708947</v>
      </c>
      <c r="V79" s="1">
        <f ca="1">V19+NORMINV(RAND(),0,'Total-Smoothed'!$AG$2)</f>
        <v>2.9254565868488021E-2</v>
      </c>
      <c r="W79" s="1">
        <f ca="1">W19+NORMINV(RAND(),0,'Total-Smoothed'!$AG$2)</f>
        <v>-2.5473828345500424E-2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0.27004131452741803</v>
      </c>
      <c r="E80" s="1">
        <f ca="1">E20+NORMINV(RAND(),0,'Total-Smoothed'!$AG$2)</f>
        <v>0.26290741249843225</v>
      </c>
      <c r="F80" s="1">
        <f ca="1">F20+NORMINV(RAND(),0,'Total-Smoothed'!$AG$2)</f>
        <v>-7.4390127875469489E-2</v>
      </c>
      <c r="G80" s="1">
        <f ca="1">G20+NORMINV(RAND(),0,'Total-Smoothed'!$AG$2)</f>
        <v>3.1901357535591243E-2</v>
      </c>
      <c r="H80" s="1">
        <f ca="1">H20+NORMINV(RAND(),0,'Total-Smoothed'!$AG$2)</f>
        <v>-1.3390181248155233E-3</v>
      </c>
      <c r="I80" s="1">
        <f ca="1">I20+NORMINV(RAND(),0,'Total-Smoothed'!$AG$2)</f>
        <v>0.11817537725334795</v>
      </c>
      <c r="J80" s="1">
        <f ca="1">J20+NORMINV(RAND(),0,'Total-Smoothed'!$AG$2)</f>
        <v>8.956857994264697E-3</v>
      </c>
      <c r="K80" s="1">
        <f ca="1">K20+NORMINV(RAND(),0,'Total-Smoothed'!$AG$2)</f>
        <v>0.24394259610370123</v>
      </c>
      <c r="L80" s="1">
        <f ca="1">L20+NORMINV(RAND(),0,'Total-Smoothed'!$AG$2)</f>
        <v>6.4482702876092299E-2</v>
      </c>
      <c r="M80" s="1">
        <f ca="1">M20+NORMINV(RAND(),0,'Total-Smoothed'!$AG$2)</f>
        <v>0.25472704388169182</v>
      </c>
      <c r="N80" s="1">
        <f ca="1">N20+NORMINV(RAND(),0,'Total-Smoothed'!$AG$2)</f>
        <v>0.12765078743697486</v>
      </c>
      <c r="O80" s="1">
        <f ca="1">O20+NORMINV(RAND(),0,'Total-Smoothed'!$AG$2)</f>
        <v>0.10522108202887706</v>
      </c>
      <c r="P80" s="1">
        <f ca="1">P20+NORMINV(RAND(),0,'Total-Smoothed'!$AG$2)</f>
        <v>4.410883507379823E-2</v>
      </c>
      <c r="Q80" s="1">
        <f ca="1">Q20+NORMINV(RAND(),0,'Total-Smoothed'!$AG$2)</f>
        <v>7.5692652737837096E-2</v>
      </c>
      <c r="R80" s="1">
        <f ca="1">R20+NORMINV(RAND(),0,'Total-Smoothed'!$AG$2)</f>
        <v>-1.0641218976455667E-2</v>
      </c>
      <c r="S80" s="1">
        <f ca="1">S20+NORMINV(RAND(),0,'Total-Smoothed'!$AG$2)</f>
        <v>0.2085646048228727</v>
      </c>
      <c r="T80" s="1">
        <f ca="1">T20+NORMINV(RAND(),0,'Total-Smoothed'!$AG$2)</f>
        <v>0.21674372433835515</v>
      </c>
      <c r="U80" s="1">
        <f ca="1">U20+NORMINV(RAND(),0,'Total-Smoothed'!$AG$2)</f>
        <v>0.21741830855939931</v>
      </c>
      <c r="V80" s="1">
        <f ca="1">V20+NORMINV(RAND(),0,'Total-Smoothed'!$AG$2)</f>
        <v>2.7508725387911333E-2</v>
      </c>
      <c r="W80" s="1">
        <f ca="1">W20+NORMINV(RAND(),0,'Total-Smoothed'!$AG$2)</f>
        <v>0.23973363887679738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-0.15609208955835591</v>
      </c>
      <c r="E81" s="1">
        <f ca="1">E21+NORMINV(RAND(),0,'Total-Smoothed'!$AG$2)</f>
        <v>-4.4053581381344187E-2</v>
      </c>
      <c r="F81" s="1">
        <f ca="1">F21+NORMINV(RAND(),0,'Total-Smoothed'!$AG$2)</f>
        <v>0.12162021446497698</v>
      </c>
      <c r="G81" s="1">
        <f ca="1">G21+NORMINV(RAND(),0,'Total-Smoothed'!$AG$2)</f>
        <v>-3.6611271910425673E-2</v>
      </c>
      <c r="H81" s="1">
        <f ca="1">H21+NORMINV(RAND(),0,'Total-Smoothed'!$AG$2)</f>
        <v>6.6463868840021229E-2</v>
      </c>
      <c r="I81" s="1">
        <f ca="1">I21+NORMINV(RAND(),0,'Total-Smoothed'!$AG$2)</f>
        <v>0.10948714185246949</v>
      </c>
      <c r="J81" s="1">
        <f ca="1">J21+NORMINV(RAND(),0,'Total-Smoothed'!$AG$2)</f>
        <v>7.0662194042545451E-2</v>
      </c>
      <c r="K81" s="1">
        <f ca="1">K21+NORMINV(RAND(),0,'Total-Smoothed'!$AG$2)</f>
        <v>5.5290791274974306E-2</v>
      </c>
      <c r="L81" s="1">
        <f ca="1">L21+NORMINV(RAND(),0,'Total-Smoothed'!$AG$2)</f>
        <v>0.12760524275320767</v>
      </c>
      <c r="M81" s="1">
        <f ca="1">M21+NORMINV(RAND(),0,'Total-Smoothed'!$AG$2)</f>
        <v>0.15676329366748348</v>
      </c>
      <c r="N81" s="1">
        <f ca="1">N21+NORMINV(RAND(),0,'Total-Smoothed'!$AG$2)</f>
        <v>0.12739250634970783</v>
      </c>
      <c r="O81" s="1">
        <f ca="1">O21+NORMINV(RAND(),0,'Total-Smoothed'!$AG$2)</f>
        <v>9.2622104991825521E-2</v>
      </c>
      <c r="P81" s="1">
        <f ca="1">P21+NORMINV(RAND(),0,'Total-Smoothed'!$AG$2)</f>
        <v>0.15643085789098304</v>
      </c>
      <c r="Q81" s="1">
        <f ca="1">Q21+NORMINV(RAND(),0,'Total-Smoothed'!$AG$2)</f>
        <v>-2.6030829830312067E-2</v>
      </c>
      <c r="R81" s="1">
        <f ca="1">R21+NORMINV(RAND(),0,'Total-Smoothed'!$AG$2)</f>
        <v>0.10299778029775659</v>
      </c>
      <c r="S81" s="1">
        <f ca="1">S21+NORMINV(RAND(),0,'Total-Smoothed'!$AG$2)</f>
        <v>6.2890092811890286E-2</v>
      </c>
      <c r="T81" s="1">
        <f ca="1">T21+NORMINV(RAND(),0,'Total-Smoothed'!$AG$2)</f>
        <v>0.15576364920697389</v>
      </c>
      <c r="U81" s="1">
        <f ca="1">U21+NORMINV(RAND(),0,'Total-Smoothed'!$AG$2)</f>
        <v>8.4192578367431881E-2</v>
      </c>
      <c r="V81" s="1">
        <f ca="1">V21+NORMINV(RAND(),0,'Total-Smoothed'!$AG$2)</f>
        <v>7.574396482003809E-2</v>
      </c>
      <c r="W81" s="1">
        <f ca="1">W21+NORMINV(RAND(),0,'Total-Smoothed'!$AG$2)</f>
        <v>2.9547963770744243E-2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2.902027172119459E-4</v>
      </c>
      <c r="E82" s="1">
        <f ca="1">E22+NORMINV(RAND(),0,'Total-Smoothed'!$AG$2)</f>
        <v>6.1259258119009813E-3</v>
      </c>
      <c r="F82" s="1">
        <f ca="1">F22+NORMINV(RAND(),0,'Total-Smoothed'!$AG$2)</f>
        <v>0.10726408280596014</v>
      </c>
      <c r="G82" s="1">
        <f ca="1">G22+NORMINV(RAND(),0,'Total-Smoothed'!$AG$2)</f>
        <v>6.9335921706329434E-2</v>
      </c>
      <c r="H82" s="1">
        <f ca="1">H22+NORMINV(RAND(),0,'Total-Smoothed'!$AG$2)</f>
        <v>-1.8909955541952003E-2</v>
      </c>
      <c r="I82" s="1">
        <f ca="1">I22+NORMINV(RAND(),0,'Total-Smoothed'!$AG$2)</f>
        <v>-9.6823226807325163E-2</v>
      </c>
      <c r="J82" s="1">
        <f ca="1">J22+NORMINV(RAND(),0,'Total-Smoothed'!$AG$2)</f>
        <v>0.16871354814379208</v>
      </c>
      <c r="K82" s="1">
        <f ca="1">K22+NORMINV(RAND(),0,'Total-Smoothed'!$AG$2)</f>
        <v>2.9476754348780426E-2</v>
      </c>
      <c r="L82" s="1">
        <f ca="1">L22+NORMINV(RAND(),0,'Total-Smoothed'!$AG$2)</f>
        <v>-0.1242070765965221</v>
      </c>
      <c r="M82" s="1">
        <f ca="1">M22+NORMINV(RAND(),0,'Total-Smoothed'!$AG$2)</f>
        <v>5.5436240194699761E-2</v>
      </c>
      <c r="N82" s="1">
        <f ca="1">N22+NORMINV(RAND(),0,'Total-Smoothed'!$AG$2)</f>
        <v>0.15304986517030258</v>
      </c>
      <c r="O82" s="1">
        <f ca="1">O22+NORMINV(RAND(),0,'Total-Smoothed'!$AG$2)</f>
        <v>4.6482416302440252E-2</v>
      </c>
      <c r="P82" s="1">
        <f ca="1">P22+NORMINV(RAND(),0,'Total-Smoothed'!$AG$2)</f>
        <v>0.11449110032116218</v>
      </c>
      <c r="Q82" s="1">
        <f ca="1">Q22+NORMINV(RAND(),0,'Total-Smoothed'!$AG$2)</f>
        <v>7.3080252060648998E-2</v>
      </c>
      <c r="R82" s="1">
        <f ca="1">R22+NORMINV(RAND(),0,'Total-Smoothed'!$AG$2)</f>
        <v>5.1905101257187461E-2</v>
      </c>
      <c r="S82" s="1">
        <f ca="1">S22+NORMINV(RAND(),0,'Total-Smoothed'!$AG$2)</f>
        <v>0.22299944579723546</v>
      </c>
      <c r="T82" s="1">
        <f ca="1">T22+NORMINV(RAND(),0,'Total-Smoothed'!$AG$2)</f>
        <v>-3.7860806926055438E-2</v>
      </c>
      <c r="U82" s="1">
        <f ca="1">U22+NORMINV(RAND(),0,'Total-Smoothed'!$AG$2)</f>
        <v>9.1237756672493925E-2</v>
      </c>
      <c r="V82" s="1">
        <f ca="1">V22+NORMINV(RAND(),0,'Total-Smoothed'!$AG$2)</f>
        <v>0.10217133037511808</v>
      </c>
      <c r="W82" s="1">
        <f ca="1">W22+NORMINV(RAND(),0,'Total-Smoothed'!$AG$2)</f>
        <v>-3.5970857211108084E-2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0.14920022701761049</v>
      </c>
      <c r="E83" s="1">
        <f ca="1">E23+NORMINV(RAND(),0,'Total-Smoothed'!$AG$2)</f>
        <v>5.4040474700592735E-2</v>
      </c>
      <c r="F83" s="1">
        <f ca="1">F23+NORMINV(RAND(),0,'Total-Smoothed'!$AG$2)</f>
        <v>0.15480478973231454</v>
      </c>
      <c r="G83" s="1">
        <f ca="1">G23+NORMINV(RAND(),0,'Total-Smoothed'!$AG$2)</f>
        <v>6.7822318160047163E-2</v>
      </c>
      <c r="H83" s="1">
        <f ca="1">H23+NORMINV(RAND(),0,'Total-Smoothed'!$AG$2)</f>
        <v>-5.0298223608474302E-2</v>
      </c>
      <c r="I83" s="1">
        <f ca="1">I23+NORMINV(RAND(),0,'Total-Smoothed'!$AG$2)</f>
        <v>6.892834651171735E-2</v>
      </c>
      <c r="J83" s="1">
        <f ca="1">J23+NORMINV(RAND(),0,'Total-Smoothed'!$AG$2)</f>
        <v>9.3041158171548344E-2</v>
      </c>
      <c r="K83" s="1">
        <f ca="1">K23+NORMINV(RAND(),0,'Total-Smoothed'!$AG$2)</f>
        <v>3.3299025370957878E-2</v>
      </c>
      <c r="L83" s="1">
        <f ca="1">L23+NORMINV(RAND(),0,'Total-Smoothed'!$AG$2)</f>
        <v>0.22728417147813093</v>
      </c>
      <c r="M83" s="1">
        <f ca="1">M23+NORMINV(RAND(),0,'Total-Smoothed'!$AG$2)</f>
        <v>0.11985309118320722</v>
      </c>
      <c r="N83" s="1">
        <f ca="1">N23+NORMINV(RAND(),0,'Total-Smoothed'!$AG$2)</f>
        <v>-4.5167350792568006E-2</v>
      </c>
      <c r="O83" s="1">
        <f ca="1">O23+NORMINV(RAND(),0,'Total-Smoothed'!$AG$2)</f>
        <v>0.11184091700101217</v>
      </c>
      <c r="P83" s="1">
        <f ca="1">P23+NORMINV(RAND(),0,'Total-Smoothed'!$AG$2)</f>
        <v>0.25000330953487576</v>
      </c>
      <c r="Q83" s="1">
        <f ca="1">Q23+NORMINV(RAND(),0,'Total-Smoothed'!$AG$2)</f>
        <v>-3.2773461059722793E-2</v>
      </c>
      <c r="R83" s="1">
        <f ca="1">R23+NORMINV(RAND(),0,'Total-Smoothed'!$AG$2)</f>
        <v>3.0607449123166153E-3</v>
      </c>
      <c r="S83" s="1">
        <f ca="1">S23+NORMINV(RAND(),0,'Total-Smoothed'!$AG$2)</f>
        <v>0.11539240434220724</v>
      </c>
      <c r="T83" s="1">
        <f ca="1">T23+NORMINV(RAND(),0,'Total-Smoothed'!$AG$2)</f>
        <v>-2.8967633691221947E-2</v>
      </c>
      <c r="U83" s="1">
        <f ca="1">U23+NORMINV(RAND(),0,'Total-Smoothed'!$AG$2)</f>
        <v>8.7733355766635615E-2</v>
      </c>
      <c r="V83" s="1">
        <f ca="1">V23+NORMINV(RAND(),0,'Total-Smoothed'!$AG$2)</f>
        <v>-4.7698589176080067E-2</v>
      </c>
      <c r="W83" s="1">
        <f ca="1">W23+NORMINV(RAND(),0,'Total-Smoothed'!$AG$2)</f>
        <v>1.5593444230782093E-2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6.472084141823331E-2</v>
      </c>
      <c r="E84" s="1">
        <f ca="1">E24+NORMINV(RAND(),0,'Total-Smoothed'!$AG$2)</f>
        <v>-5.3956306595270342E-2</v>
      </c>
      <c r="F84" s="1">
        <f ca="1">F24+NORMINV(RAND(),0,'Total-Smoothed'!$AG$2)</f>
        <v>2.6782389097385791E-2</v>
      </c>
      <c r="G84" s="1">
        <f ca="1">G24+NORMINV(RAND(),0,'Total-Smoothed'!$AG$2)</f>
        <v>-1.7042456846933438E-3</v>
      </c>
      <c r="H84" s="1">
        <f ca="1">H24+NORMINV(RAND(),0,'Total-Smoothed'!$AG$2)</f>
        <v>4.3561685651991922E-2</v>
      </c>
      <c r="I84" s="1">
        <f ca="1">I24+NORMINV(RAND(),0,'Total-Smoothed'!$AG$2)</f>
        <v>0.13862298077036556</v>
      </c>
      <c r="J84" s="1">
        <f ca="1">J24+NORMINV(RAND(),0,'Total-Smoothed'!$AG$2)</f>
        <v>-3.9260799346187425E-3</v>
      </c>
      <c r="K84" s="1">
        <f ca="1">K24+NORMINV(RAND(),0,'Total-Smoothed'!$AG$2)</f>
        <v>0.17313680553605632</v>
      </c>
      <c r="L84" s="1">
        <f ca="1">L24+NORMINV(RAND(),0,'Total-Smoothed'!$AG$2)</f>
        <v>0.23251859473870692</v>
      </c>
      <c r="M84" s="1">
        <f ca="1">M24+NORMINV(RAND(),0,'Total-Smoothed'!$AG$2)</f>
        <v>-1.4215735714695747E-2</v>
      </c>
      <c r="N84" s="1">
        <f ca="1">N24+NORMINV(RAND(),0,'Total-Smoothed'!$AG$2)</f>
        <v>9.7653961010192747E-2</v>
      </c>
      <c r="O84" s="1">
        <f ca="1">O24+NORMINV(RAND(),0,'Total-Smoothed'!$AG$2)</f>
        <v>-0.16651532759371182</v>
      </c>
      <c r="P84" s="1">
        <f ca="1">P24+NORMINV(RAND(),0,'Total-Smoothed'!$AG$2)</f>
        <v>0.22851657889146004</v>
      </c>
      <c r="Q84" s="1">
        <f ca="1">Q24+NORMINV(RAND(),0,'Total-Smoothed'!$AG$2)</f>
        <v>5.553855432880752E-2</v>
      </c>
      <c r="R84" s="1">
        <f ca="1">R24+NORMINV(RAND(),0,'Total-Smoothed'!$AG$2)</f>
        <v>0.2481711121327117</v>
      </c>
      <c r="S84" s="1">
        <f ca="1">S24+NORMINV(RAND(),0,'Total-Smoothed'!$AG$2)</f>
        <v>9.4787172375331796E-2</v>
      </c>
      <c r="T84" s="1">
        <f ca="1">T24+NORMINV(RAND(),0,'Total-Smoothed'!$AG$2)</f>
        <v>8.534450070393719E-2</v>
      </c>
      <c r="U84" s="1">
        <f ca="1">U24+NORMINV(RAND(),0,'Total-Smoothed'!$AG$2)</f>
        <v>5.7413874287101534E-2</v>
      </c>
      <c r="V84" s="1">
        <f ca="1">V24+NORMINV(RAND(),0,'Total-Smoothed'!$AG$2)</f>
        <v>5.6530314298254856E-2</v>
      </c>
      <c r="W84" s="1">
        <f ca="1">W24+NORMINV(RAND(),0,'Total-Smoothed'!$AG$2)</f>
        <v>9.5644145344037784E-2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0.84290678473872516</v>
      </c>
      <c r="E85" s="1">
        <f ca="1">E25+NORMINV(RAND(),0,'Total-Smoothed'!$AG$2)</f>
        <v>0.32290396396697246</v>
      </c>
      <c r="F85" s="1">
        <f ca="1">F25+NORMINV(RAND(),0,'Total-Smoothed'!$AG$2)</f>
        <v>0.10924004022196407</v>
      </c>
      <c r="G85" s="1">
        <f ca="1">G25+NORMINV(RAND(),0,'Total-Smoothed'!$AG$2)</f>
        <v>0.10681877283571434</v>
      </c>
      <c r="H85" s="1">
        <f ca="1">H25+NORMINV(RAND(),0,'Total-Smoothed'!$AG$2)</f>
        <v>1.0041883217289609</v>
      </c>
      <c r="I85" s="1">
        <f ca="1">I25+NORMINV(RAND(),0,'Total-Smoothed'!$AG$2)</f>
        <v>3.0789179489602168E-2</v>
      </c>
      <c r="J85" s="1">
        <f ca="1">J25+NORMINV(RAND(),0,'Total-Smoothed'!$AG$2)</f>
        <v>0.11069663054511994</v>
      </c>
      <c r="K85" s="1">
        <f ca="1">K25+NORMINV(RAND(),0,'Total-Smoothed'!$AG$2)</f>
        <v>0.93797578351668021</v>
      </c>
      <c r="L85" s="1">
        <f ca="1">L25+NORMINV(RAND(),0,'Total-Smoothed'!$AG$2)</f>
        <v>-2.1878425408906006E-2</v>
      </c>
      <c r="M85" s="1">
        <f ca="1">M25+NORMINV(RAND(),0,'Total-Smoothed'!$AG$2)</f>
        <v>1.1668654125792468</v>
      </c>
      <c r="N85" s="1">
        <f ca="1">N25+NORMINV(RAND(),0,'Total-Smoothed'!$AG$2)</f>
        <v>2.0448857612087888E-2</v>
      </c>
      <c r="O85" s="1">
        <f ca="1">O25+NORMINV(RAND(),0,'Total-Smoothed'!$AG$2)</f>
        <v>5.9602943883409504E-2</v>
      </c>
      <c r="P85" s="1">
        <f ca="1">P25+NORMINV(RAND(),0,'Total-Smoothed'!$AG$2)</f>
        <v>0.69526443986392927</v>
      </c>
      <c r="Q85" s="1">
        <f ca="1">Q25+NORMINV(RAND(),0,'Total-Smoothed'!$AG$2)</f>
        <v>0.10052844663726968</v>
      </c>
      <c r="R85" s="1">
        <f ca="1">R25+NORMINV(RAND(),0,'Total-Smoothed'!$AG$2)</f>
        <v>0.20041079306500684</v>
      </c>
      <c r="S85" s="1">
        <f ca="1">S25+NORMINV(RAND(),0,'Total-Smoothed'!$AG$2)</f>
        <v>0.78988701624788982</v>
      </c>
      <c r="T85" s="1">
        <f ca="1">T25+NORMINV(RAND(),0,'Total-Smoothed'!$AG$2)</f>
        <v>3.1678293823202745E-2</v>
      </c>
      <c r="U85" s="1">
        <f ca="1">U25+NORMINV(RAND(),0,'Total-Smoothed'!$AG$2)</f>
        <v>8.6669172142001163E-2</v>
      </c>
      <c r="V85" s="1">
        <f ca="1">V25+NORMINV(RAND(),0,'Total-Smoothed'!$AG$2)</f>
        <v>1.0850932553499266</v>
      </c>
      <c r="W85" s="1">
        <f ca="1">W25+NORMINV(RAND(),0,'Total-Smoothed'!$AG$2)</f>
        <v>0.87689787893701454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5.5315262225017203E-3</v>
      </c>
      <c r="E86" s="1">
        <f ca="1">E26+NORMINV(RAND(),0,'Total-Smoothed'!$AG$2)</f>
        <v>0.85941420686898218</v>
      </c>
      <c r="F86" s="1">
        <f ca="1">F26+NORMINV(RAND(),0,'Total-Smoothed'!$AG$2)</f>
        <v>0.24233880453585002</v>
      </c>
      <c r="G86" s="1">
        <f ca="1">G26+NORMINV(RAND(),0,'Total-Smoothed'!$AG$2)</f>
        <v>8.7988674438554404E-2</v>
      </c>
      <c r="H86" s="1">
        <f ca="1">H26+NORMINV(RAND(),0,'Total-Smoothed'!$AG$2)</f>
        <v>0.17661388123437721</v>
      </c>
      <c r="I86" s="1">
        <f ca="1">I26+NORMINV(RAND(),0,'Total-Smoothed'!$AG$2)</f>
        <v>-7.3779796228685732E-2</v>
      </c>
      <c r="J86" s="1">
        <f ca="1">J26+NORMINV(RAND(),0,'Total-Smoothed'!$AG$2)</f>
        <v>-7.8943901550104847E-3</v>
      </c>
      <c r="K86" s="1">
        <f ca="1">K26+NORMINV(RAND(),0,'Total-Smoothed'!$AG$2)</f>
        <v>-5.4618538453463907E-2</v>
      </c>
      <c r="L86" s="1">
        <f ca="1">L26+NORMINV(RAND(),0,'Total-Smoothed'!$AG$2)</f>
        <v>6.1376557781405126E-3</v>
      </c>
      <c r="M86" s="1">
        <f ca="1">M26+NORMINV(RAND(),0,'Total-Smoothed'!$AG$2)</f>
        <v>0.61187243530940982</v>
      </c>
      <c r="N86" s="1">
        <f ca="1">N26+NORMINV(RAND(),0,'Total-Smoothed'!$AG$2)</f>
        <v>0.1690541724407868</v>
      </c>
      <c r="O86" s="1">
        <f ca="1">O26+NORMINV(RAND(),0,'Total-Smoothed'!$AG$2)</f>
        <v>3.3845026911159967E-2</v>
      </c>
      <c r="P86" s="1">
        <f ca="1">P26+NORMINV(RAND(),0,'Total-Smoothed'!$AG$2)</f>
        <v>0.70044585196537512</v>
      </c>
      <c r="Q86" s="1">
        <f ca="1">Q26+NORMINV(RAND(),0,'Total-Smoothed'!$AG$2)</f>
        <v>-0.15674650732510656</v>
      </c>
      <c r="R86" s="1">
        <f ca="1">R26+NORMINV(RAND(),0,'Total-Smoothed'!$AG$2)</f>
        <v>-0.10549506828000257</v>
      </c>
      <c r="S86" s="1">
        <f ca="1">S26+NORMINV(RAND(),0,'Total-Smoothed'!$AG$2)</f>
        <v>0.31341198774186363</v>
      </c>
      <c r="T86" s="1">
        <f ca="1">T26+NORMINV(RAND(),0,'Total-Smoothed'!$AG$2)</f>
        <v>7.0834789482184884E-2</v>
      </c>
      <c r="U86" s="1">
        <f ca="1">U26+NORMINV(RAND(),0,'Total-Smoothed'!$AG$2)</f>
        <v>1.1799046280429997</v>
      </c>
      <c r="V86" s="1">
        <f ca="1">V26+NORMINV(RAND(),0,'Total-Smoothed'!$AG$2)</f>
        <v>0.84544020622391491</v>
      </c>
      <c r="W86" s="1">
        <f ca="1">W26+NORMINV(RAND(),0,'Total-Smoothed'!$AG$2)</f>
        <v>1.0171581214418604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0.99053299668422601</v>
      </c>
      <c r="E87" s="1">
        <f ca="1">E27+NORMINV(RAND(),0,'Total-Smoothed'!$AG$2)</f>
        <v>0.93090268539079168</v>
      </c>
      <c r="F87" s="1">
        <f ca="1">F27+NORMINV(RAND(),0,'Total-Smoothed'!$AG$2)</f>
        <v>0.45604404652992692</v>
      </c>
      <c r="G87" s="1">
        <f ca="1">G27+NORMINV(RAND(),0,'Total-Smoothed'!$AG$2)</f>
        <v>0.74251772676828565</v>
      </c>
      <c r="H87" s="1">
        <f ca="1">H27+NORMINV(RAND(),0,'Total-Smoothed'!$AG$2)</f>
        <v>8.7574960154989927E-3</v>
      </c>
      <c r="I87" s="1">
        <f ca="1">I27+NORMINV(RAND(),0,'Total-Smoothed'!$AG$2)</f>
        <v>0.56862823153316167</v>
      </c>
      <c r="J87" s="1">
        <f ca="1">J27+NORMINV(RAND(),0,'Total-Smoothed'!$AG$2)</f>
        <v>0.92236430970793448</v>
      </c>
      <c r="K87" s="1">
        <f ca="1">K27+NORMINV(RAND(),0,'Total-Smoothed'!$AG$2)</f>
        <v>0.86137406536123684</v>
      </c>
      <c r="L87" s="1">
        <f ca="1">L27+NORMINV(RAND(),0,'Total-Smoothed'!$AG$2)</f>
        <v>1.0085675565396228</v>
      </c>
      <c r="M87" s="1">
        <f ca="1">M27+NORMINV(RAND(),0,'Total-Smoothed'!$AG$2)</f>
        <v>0.91601032414822003</v>
      </c>
      <c r="N87" s="1">
        <f ca="1">N27+NORMINV(RAND(),0,'Total-Smoothed'!$AG$2)</f>
        <v>0.84990954296270171</v>
      </c>
      <c r="O87" s="1">
        <f ca="1">O27+NORMINV(RAND(),0,'Total-Smoothed'!$AG$2)</f>
        <v>-2.1031560599215557E-3</v>
      </c>
      <c r="P87" s="1">
        <f ca="1">P27+NORMINV(RAND(),0,'Total-Smoothed'!$AG$2)</f>
        <v>9.5973497792352147E-2</v>
      </c>
      <c r="Q87" s="1">
        <f ca="1">Q27+NORMINV(RAND(),0,'Total-Smoothed'!$AG$2)</f>
        <v>0.12143198772556496</v>
      </c>
      <c r="R87" s="1">
        <f ca="1">R27+NORMINV(RAND(),0,'Total-Smoothed'!$AG$2)</f>
        <v>0.15462375248130028</v>
      </c>
      <c r="S87" s="1">
        <f ca="1">S27+NORMINV(RAND(),0,'Total-Smoothed'!$AG$2)</f>
        <v>0.81832818682171882</v>
      </c>
      <c r="T87" s="1">
        <f ca="1">T27+NORMINV(RAND(),0,'Total-Smoothed'!$AG$2)</f>
        <v>3.6704343178560778E-2</v>
      </c>
      <c r="U87" s="1">
        <f ca="1">U27+NORMINV(RAND(),0,'Total-Smoothed'!$AG$2)</f>
        <v>-8.6095586831619011E-2</v>
      </c>
      <c r="V87" s="1">
        <f ca="1">V27+NORMINV(RAND(),0,'Total-Smoothed'!$AG$2)</f>
        <v>0.89859192180052017</v>
      </c>
      <c r="W87" s="1">
        <f ca="1">W27+NORMINV(RAND(),0,'Total-Smoothed'!$AG$2)</f>
        <v>0.85206320188373896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0.98912698229443352</v>
      </c>
      <c r="E88" s="1">
        <f ca="1">E28+NORMINV(RAND(),0,'Total-Smoothed'!$AG$2)</f>
        <v>0.15221900442377204</v>
      </c>
      <c r="F88" s="1">
        <f ca="1">F28+NORMINV(RAND(),0,'Total-Smoothed'!$AG$2)</f>
        <v>0.79610051495597867</v>
      </c>
      <c r="G88" s="1">
        <f ca="1">G28+NORMINV(RAND(),0,'Total-Smoothed'!$AG$2)</f>
        <v>0.12159886612941707</v>
      </c>
      <c r="H88" s="1">
        <f ca="1">H28+NORMINV(RAND(),0,'Total-Smoothed'!$AG$2)</f>
        <v>0.98357679505046292</v>
      </c>
      <c r="I88" s="1">
        <f ca="1">I28+NORMINV(RAND(),0,'Total-Smoothed'!$AG$2)</f>
        <v>7.4379060275215042E-2</v>
      </c>
      <c r="J88" s="1">
        <f ca="1">J28+NORMINV(RAND(),0,'Total-Smoothed'!$AG$2)</f>
        <v>9.9996077625145549E-2</v>
      </c>
      <c r="K88" s="1">
        <f ca="1">K28+NORMINV(RAND(),0,'Total-Smoothed'!$AG$2)</f>
        <v>0.92804905298951068</v>
      </c>
      <c r="L88" s="1">
        <f ca="1">L28+NORMINV(RAND(),0,'Total-Smoothed'!$AG$2)</f>
        <v>1.5505330149755726E-2</v>
      </c>
      <c r="M88" s="1">
        <f ca="1">M28+NORMINV(RAND(),0,'Total-Smoothed'!$AG$2)</f>
        <v>1.0578084407248418</v>
      </c>
      <c r="N88" s="1">
        <f ca="1">N28+NORMINV(RAND(),0,'Total-Smoothed'!$AG$2)</f>
        <v>0.65751715323849225</v>
      </c>
      <c r="O88" s="1">
        <f ca="1">O28+NORMINV(RAND(),0,'Total-Smoothed'!$AG$2)</f>
        <v>1.899060014811222E-2</v>
      </c>
      <c r="P88" s="1">
        <f ca="1">P28+NORMINV(RAND(),0,'Total-Smoothed'!$AG$2)</f>
        <v>0.94941232933314679</v>
      </c>
      <c r="Q88" s="1">
        <f ca="1">Q28+NORMINV(RAND(),0,'Total-Smoothed'!$AG$2)</f>
        <v>-0.12894033630159227</v>
      </c>
      <c r="R88" s="1">
        <f ca="1">R28+NORMINV(RAND(),0,'Total-Smoothed'!$AG$2)</f>
        <v>-2.8300800025611333E-2</v>
      </c>
      <c r="S88" s="1">
        <f ca="1">S28+NORMINV(RAND(),0,'Total-Smoothed'!$AG$2)</f>
        <v>-0.16742124055903254</v>
      </c>
      <c r="T88" s="1">
        <f ca="1">T28+NORMINV(RAND(),0,'Total-Smoothed'!$AG$2)</f>
        <v>0.49511858284135862</v>
      </c>
      <c r="U88" s="1">
        <f ca="1">U28+NORMINV(RAND(),0,'Total-Smoothed'!$AG$2)</f>
        <v>0.53283756405117422</v>
      </c>
      <c r="V88" s="1">
        <f ca="1">V28+NORMINV(RAND(),0,'Total-Smoothed'!$AG$2)</f>
        <v>0.99924712876217026</v>
      </c>
      <c r="W88" s="1">
        <f ca="1">W28+NORMINV(RAND(),0,'Total-Smoothed'!$AG$2)</f>
        <v>0.90515753814453181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0.86303340351375968</v>
      </c>
      <c r="E89" s="1">
        <f ca="1">E29+NORMINV(RAND(),0,'Total-Smoothed'!$AG$2)</f>
        <v>0.16508471790139995</v>
      </c>
      <c r="F89" s="1">
        <f ca="1">F29+NORMINV(RAND(),0,'Total-Smoothed'!$AG$2)</f>
        <v>0.4727343951626668</v>
      </c>
      <c r="G89" s="1">
        <f ca="1">G29+NORMINV(RAND(),0,'Total-Smoothed'!$AG$2)</f>
        <v>6.4405151077939218E-2</v>
      </c>
      <c r="H89" s="1">
        <f ca="1">H29+NORMINV(RAND(),0,'Total-Smoothed'!$AG$2)</f>
        <v>0.71822406777473302</v>
      </c>
      <c r="I89" s="1">
        <f ca="1">I29+NORMINV(RAND(),0,'Total-Smoothed'!$AG$2)</f>
        <v>5.8861294007934301E-2</v>
      </c>
      <c r="J89" s="1">
        <f ca="1">J29+NORMINV(RAND(),0,'Total-Smoothed'!$AG$2)</f>
        <v>-6.9593392677782306E-2</v>
      </c>
      <c r="K89" s="1">
        <f ca="1">K29+NORMINV(RAND(),0,'Total-Smoothed'!$AG$2)</f>
        <v>1.7273798152428528E-2</v>
      </c>
      <c r="L89" s="1">
        <f ca="1">L29+NORMINV(RAND(),0,'Total-Smoothed'!$AG$2)</f>
        <v>0.21189262266799805</v>
      </c>
      <c r="M89" s="1">
        <f ca="1">M29+NORMINV(RAND(),0,'Total-Smoothed'!$AG$2)</f>
        <v>0.27236878792291647</v>
      </c>
      <c r="N89" s="1">
        <f ca="1">N29+NORMINV(RAND(),0,'Total-Smoothed'!$AG$2)</f>
        <v>5.9297467246038467E-2</v>
      </c>
      <c r="O89" s="1">
        <f ca="1">O29+NORMINV(RAND(),0,'Total-Smoothed'!$AG$2)</f>
        <v>0.17440883051415923</v>
      </c>
      <c r="P89" s="1">
        <f ca="1">P29+NORMINV(RAND(),0,'Total-Smoothed'!$AG$2)</f>
        <v>0.14163589864606035</v>
      </c>
      <c r="Q89" s="1">
        <f ca="1">Q29+NORMINV(RAND(),0,'Total-Smoothed'!$AG$2)</f>
        <v>-2.4082434263003633E-2</v>
      </c>
      <c r="R89" s="1">
        <f ca="1">R29+NORMINV(RAND(),0,'Total-Smoothed'!$AG$2)</f>
        <v>-3.81671155835967E-2</v>
      </c>
      <c r="S89" s="1">
        <f ca="1">S29+NORMINV(RAND(),0,'Total-Smoothed'!$AG$2)</f>
        <v>1.0418030109919008</v>
      </c>
      <c r="T89" s="1">
        <f ca="1">T29+NORMINV(RAND(),0,'Total-Smoothed'!$AG$2)</f>
        <v>2.838706547491026E-2</v>
      </c>
      <c r="U89" s="1">
        <f ca="1">U29+NORMINV(RAND(),0,'Total-Smoothed'!$AG$2)</f>
        <v>2.2850279807978255E-2</v>
      </c>
      <c r="V89" s="1">
        <f ca="1">V29+NORMINV(RAND(),0,'Total-Smoothed'!$AG$2)</f>
        <v>1.1038114748588306</v>
      </c>
      <c r="W89" s="1">
        <f ca="1">W29+NORMINV(RAND(),0,'Total-Smoothed'!$AG$2)</f>
        <v>-3.8661092579638651E-2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0.98256606628364651</v>
      </c>
      <c r="E90" s="1">
        <f ca="1">E30+NORMINV(RAND(),0,'Total-Smoothed'!$AG$2)</f>
        <v>-5.9900687659403491E-2</v>
      </c>
      <c r="F90" s="1">
        <f ca="1">F30+NORMINV(RAND(),0,'Total-Smoothed'!$AG$2)</f>
        <v>1.0362188675455741</v>
      </c>
      <c r="G90" s="1">
        <f ca="1">G30+NORMINV(RAND(),0,'Total-Smoothed'!$AG$2)</f>
        <v>0.15574841809962089</v>
      </c>
      <c r="H90" s="1">
        <f ca="1">H30+NORMINV(RAND(),0,'Total-Smoothed'!$AG$2)</f>
        <v>0.11498699440721236</v>
      </c>
      <c r="I90" s="1">
        <f ca="1">I30+NORMINV(RAND(),0,'Total-Smoothed'!$AG$2)</f>
        <v>6.4591875072425836E-2</v>
      </c>
      <c r="J90" s="1">
        <f ca="1">J30+NORMINV(RAND(),0,'Total-Smoothed'!$AG$2)</f>
        <v>-0.13913459032438869</v>
      </c>
      <c r="K90" s="1">
        <f ca="1">K30+NORMINV(RAND(),0,'Total-Smoothed'!$AG$2)</f>
        <v>5.0161145290319779E-2</v>
      </c>
      <c r="L90" s="1">
        <f ca="1">L30+NORMINV(RAND(),0,'Total-Smoothed'!$AG$2)</f>
        <v>-0.12949114755503005</v>
      </c>
      <c r="M90" s="1">
        <f ca="1">M30+NORMINV(RAND(),0,'Total-Smoothed'!$AG$2)</f>
        <v>-6.7414608216974342E-2</v>
      </c>
      <c r="N90" s="1">
        <f ca="1">N30+NORMINV(RAND(),0,'Total-Smoothed'!$AG$2)</f>
        <v>7.8963385002510086E-2</v>
      </c>
      <c r="O90" s="1">
        <f ca="1">O30+NORMINV(RAND(),0,'Total-Smoothed'!$AG$2)</f>
        <v>7.0684973426092049E-2</v>
      </c>
      <c r="P90" s="1">
        <f ca="1">P30+NORMINV(RAND(),0,'Total-Smoothed'!$AG$2)</f>
        <v>0.15696362571422479</v>
      </c>
      <c r="Q90" s="1">
        <f ca="1">Q30+NORMINV(RAND(),0,'Total-Smoothed'!$AG$2)</f>
        <v>-2.4745890456476474E-2</v>
      </c>
      <c r="R90" s="1">
        <f ca="1">R30+NORMINV(RAND(),0,'Total-Smoothed'!$AG$2)</f>
        <v>9.5098114916642454E-2</v>
      </c>
      <c r="S90" s="1">
        <f ca="1">S30+NORMINV(RAND(),0,'Total-Smoothed'!$AG$2)</f>
        <v>0.84164298441419494</v>
      </c>
      <c r="T90" s="1">
        <f ca="1">T30+NORMINV(RAND(),0,'Total-Smoothed'!$AG$2)</f>
        <v>4.1588304293307801E-2</v>
      </c>
      <c r="U90" s="1">
        <f ca="1">U30+NORMINV(RAND(),0,'Total-Smoothed'!$AG$2)</f>
        <v>-1.0486604994399989E-2</v>
      </c>
      <c r="V90" s="1">
        <f ca="1">V30+NORMINV(RAND(),0,'Total-Smoothed'!$AG$2)</f>
        <v>1.0426543785193711</v>
      </c>
      <c r="W90" s="1">
        <f ca="1">W30+NORMINV(RAND(),0,'Total-Smoothed'!$AG$2)</f>
        <v>-2.6401111798594265E-3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0.72934990288393164</v>
      </c>
      <c r="E91" s="1">
        <f ca="1">E31+NORMINV(RAND(),0,'Total-Smoothed'!$AG$2)</f>
        <v>-7.4814712064419669E-2</v>
      </c>
      <c r="F91" s="1">
        <f ca="1">F31+NORMINV(RAND(),0,'Total-Smoothed'!$AG$2)</f>
        <v>0.96621733971369161</v>
      </c>
      <c r="G91" s="1">
        <f ca="1">G31+NORMINV(RAND(),0,'Total-Smoothed'!$AG$2)</f>
        <v>-4.1013739289962013E-2</v>
      </c>
      <c r="H91" s="1">
        <f ca="1">H31+NORMINV(RAND(),0,'Total-Smoothed'!$AG$2)</f>
        <v>0.40095169790128765</v>
      </c>
      <c r="I91" s="1">
        <f ca="1">I31+NORMINV(RAND(),0,'Total-Smoothed'!$AG$2)</f>
        <v>8.8330155142018141E-2</v>
      </c>
      <c r="J91" s="1">
        <f ca="1">J31+NORMINV(RAND(),0,'Total-Smoothed'!$AG$2)</f>
        <v>1.7638863289060572E-2</v>
      </c>
      <c r="K91" s="1">
        <f ca="1">K31+NORMINV(RAND(),0,'Total-Smoothed'!$AG$2)</f>
        <v>0.24101249883084527</v>
      </c>
      <c r="L91" s="1">
        <f ca="1">L31+NORMINV(RAND(),0,'Total-Smoothed'!$AG$2)</f>
        <v>5.3523330905193844E-3</v>
      </c>
      <c r="M91" s="1">
        <f ca="1">M31+NORMINV(RAND(),0,'Total-Smoothed'!$AG$2)</f>
        <v>0.86917730417120909</v>
      </c>
      <c r="N91" s="1">
        <f ca="1">N31+NORMINV(RAND(),0,'Total-Smoothed'!$AG$2)</f>
        <v>0.20924158928548178</v>
      </c>
      <c r="O91" s="1">
        <f ca="1">O31+NORMINV(RAND(),0,'Total-Smoothed'!$AG$2)</f>
        <v>3.243990599826594E-2</v>
      </c>
      <c r="P91" s="1">
        <f ca="1">P31+NORMINV(RAND(),0,'Total-Smoothed'!$AG$2)</f>
        <v>0.97823172059623487</v>
      </c>
      <c r="Q91" s="1">
        <f ca="1">Q31+NORMINV(RAND(),0,'Total-Smoothed'!$AG$2)</f>
        <v>0.11527597468672413</v>
      </c>
      <c r="R91" s="1">
        <f ca="1">R31+NORMINV(RAND(),0,'Total-Smoothed'!$AG$2)</f>
        <v>0.16850006713905646</v>
      </c>
      <c r="S91" s="1">
        <f ca="1">S31+NORMINV(RAND(),0,'Total-Smoothed'!$AG$2)</f>
        <v>0.12423642026737423</v>
      </c>
      <c r="T91" s="1">
        <f ca="1">T31+NORMINV(RAND(),0,'Total-Smoothed'!$AG$2)</f>
        <v>1.2381205623734344</v>
      </c>
      <c r="U91" s="1">
        <f ca="1">U31+NORMINV(RAND(),0,'Total-Smoothed'!$AG$2)</f>
        <v>0.96566756158499356</v>
      </c>
      <c r="V91" s="1">
        <f ca="1">V31+NORMINV(RAND(),0,'Total-Smoothed'!$AG$2)</f>
        <v>5.9614884293307073E-2</v>
      </c>
      <c r="W91" s="1">
        <f ca="1">W31+NORMINV(RAND(),0,'Total-Smoothed'!$AG$2)</f>
        <v>0.85717640304964671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1.050703995357738</v>
      </c>
      <c r="E92" s="1">
        <f ca="1">E32+NORMINV(RAND(),0,'Total-Smoothed'!$AG$2)</f>
        <v>3.4883167415804536E-2</v>
      </c>
      <c r="F92" s="1">
        <f ca="1">F32+NORMINV(RAND(),0,'Total-Smoothed'!$AG$2)</f>
        <v>1.1052154640213587</v>
      </c>
      <c r="G92" s="1">
        <f ca="1">G32+NORMINV(RAND(),0,'Total-Smoothed'!$AG$2)</f>
        <v>4.6692224204822608E-2</v>
      </c>
      <c r="H92" s="1">
        <f ca="1">H32+NORMINV(RAND(),0,'Total-Smoothed'!$AG$2)</f>
        <v>0.94270759622158162</v>
      </c>
      <c r="I92" s="1">
        <f ca="1">I32+NORMINV(RAND(),0,'Total-Smoothed'!$AG$2)</f>
        <v>0.11719607244633165</v>
      </c>
      <c r="J92" s="1">
        <f ca="1">J32+NORMINV(RAND(),0,'Total-Smoothed'!$AG$2)</f>
        <v>0.1050635450744181</v>
      </c>
      <c r="K92" s="1">
        <f ca="1">K32+NORMINV(RAND(),0,'Total-Smoothed'!$AG$2)</f>
        <v>1.0049523917448815</v>
      </c>
      <c r="L92" s="1">
        <f ca="1">L32+NORMINV(RAND(),0,'Total-Smoothed'!$AG$2)</f>
        <v>0.98816923620556762</v>
      </c>
      <c r="M92" s="1">
        <f ca="1">M32+NORMINV(RAND(),0,'Total-Smoothed'!$AG$2)</f>
        <v>1.065646300634733</v>
      </c>
      <c r="N92" s="1">
        <f ca="1">N32+NORMINV(RAND(),0,'Total-Smoothed'!$AG$2)</f>
        <v>0.9179705532632686</v>
      </c>
      <c r="O92" s="1">
        <f ca="1">O32+NORMINV(RAND(),0,'Total-Smoothed'!$AG$2)</f>
        <v>1.7005686884342293E-2</v>
      </c>
      <c r="P92" s="1">
        <f ca="1">P32+NORMINV(RAND(),0,'Total-Smoothed'!$AG$2)</f>
        <v>1.5246509459979074E-2</v>
      </c>
      <c r="Q92" s="1">
        <f ca="1">Q32+NORMINV(RAND(),0,'Total-Smoothed'!$AG$2)</f>
        <v>6.3228676509495332E-2</v>
      </c>
      <c r="R92" s="1">
        <f ca="1">R32+NORMINV(RAND(),0,'Total-Smoothed'!$AG$2)</f>
        <v>4.5378398964937672E-2</v>
      </c>
      <c r="S92" s="1">
        <f ca="1">S32+NORMINV(RAND(),0,'Total-Smoothed'!$AG$2)</f>
        <v>0.15357422365966486</v>
      </c>
      <c r="T92" s="1">
        <f ca="1">T32+NORMINV(RAND(),0,'Total-Smoothed'!$AG$2)</f>
        <v>0.92730231196515256</v>
      </c>
      <c r="U92" s="1">
        <f ca="1">U32+NORMINV(RAND(),0,'Total-Smoothed'!$AG$2)</f>
        <v>0.11693954964896867</v>
      </c>
      <c r="V92" s="1">
        <f ca="1">V32+NORMINV(RAND(),0,'Total-Smoothed'!$AG$2)</f>
        <v>-0.12405582699756655</v>
      </c>
      <c r="W92" s="1">
        <f ca="1">W32+NORMINV(RAND(),0,'Total-Smoothed'!$AG$2)</f>
        <v>-2.2698256613310638E-2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2.3513339540243195E-2</v>
      </c>
      <c r="E93" s="1">
        <f ca="1">E33+NORMINV(RAND(),0,'Total-Smoothed'!$AG$2)</f>
        <v>0.11089859387783665</v>
      </c>
      <c r="F93" s="1">
        <f ca="1">F33+NORMINV(RAND(),0,'Total-Smoothed'!$AG$2)</f>
        <v>0.65497688910932994</v>
      </c>
      <c r="G93" s="1">
        <f ca="1">G33+NORMINV(RAND(),0,'Total-Smoothed'!$AG$2)</f>
        <v>0.18706556973883293</v>
      </c>
      <c r="H93" s="1">
        <f ca="1">H33+NORMINV(RAND(),0,'Total-Smoothed'!$AG$2)</f>
        <v>0.77845112425661933</v>
      </c>
      <c r="I93" s="1">
        <f ca="1">I33+NORMINV(RAND(),0,'Total-Smoothed'!$AG$2)</f>
        <v>-2.3602224934850501E-2</v>
      </c>
      <c r="J93" s="1">
        <f ca="1">J33+NORMINV(RAND(),0,'Total-Smoothed'!$AG$2)</f>
        <v>0.16695274322251732</v>
      </c>
      <c r="K93" s="1">
        <f ca="1">K33+NORMINV(RAND(),0,'Total-Smoothed'!$AG$2)</f>
        <v>9.1413383782869992E-2</v>
      </c>
      <c r="L93" s="1">
        <f ca="1">L33+NORMINV(RAND(),0,'Total-Smoothed'!$AG$2)</f>
        <v>0.32424707489097304</v>
      </c>
      <c r="M93" s="1">
        <f ca="1">M33+NORMINV(RAND(),0,'Total-Smoothed'!$AG$2)</f>
        <v>0.37734138377017401</v>
      </c>
      <c r="N93" s="1">
        <f ca="1">N33+NORMINV(RAND(),0,'Total-Smoothed'!$AG$2)</f>
        <v>2.7627532796106857E-2</v>
      </c>
      <c r="O93" s="1">
        <f ca="1">O33+NORMINV(RAND(),0,'Total-Smoothed'!$AG$2)</f>
        <v>0.14592128378556257</v>
      </c>
      <c r="P93" s="1">
        <f ca="1">P33+NORMINV(RAND(),0,'Total-Smoothed'!$AG$2)</f>
        <v>0.92846479173528507</v>
      </c>
      <c r="Q93" s="1">
        <f ca="1">Q33+NORMINV(RAND(),0,'Total-Smoothed'!$AG$2)</f>
        <v>7.9587045780634941E-2</v>
      </c>
      <c r="R93" s="1">
        <f ca="1">R33+NORMINV(RAND(),0,'Total-Smoothed'!$AG$2)</f>
        <v>-7.4904474187015985E-2</v>
      </c>
      <c r="S93" s="1">
        <f ca="1">S33+NORMINV(RAND(),0,'Total-Smoothed'!$AG$2)</f>
        <v>-3.5443858820449752E-2</v>
      </c>
      <c r="T93" s="1">
        <f ca="1">T33+NORMINV(RAND(),0,'Total-Smoothed'!$AG$2)</f>
        <v>0.65459908708768688</v>
      </c>
      <c r="U93" s="1">
        <f ca="1">U33+NORMINV(RAND(),0,'Total-Smoothed'!$AG$2)</f>
        <v>0.96632650812816012</v>
      </c>
      <c r="V93" s="1">
        <f ca="1">V33+NORMINV(RAND(),0,'Total-Smoothed'!$AG$2)</f>
        <v>-3.8109539933487063E-2</v>
      </c>
      <c r="W93" s="1">
        <f ca="1">W33+NORMINV(RAND(),0,'Total-Smoothed'!$AG$2)</f>
        <v>1.0158774324712594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0.98566283112811981</v>
      </c>
      <c r="E94" s="1">
        <f ca="1">E34+NORMINV(RAND(),0,'Total-Smoothed'!$AG$2)</f>
        <v>0.81792102850262882</v>
      </c>
      <c r="F94" s="1">
        <f ca="1">F34+NORMINV(RAND(),0,'Total-Smoothed'!$AG$2)</f>
        <v>-7.7436368195601027E-2</v>
      </c>
      <c r="G94" s="1">
        <f ca="1">G34+NORMINV(RAND(),0,'Total-Smoothed'!$AG$2)</f>
        <v>-4.7599298611588833E-2</v>
      </c>
      <c r="H94" s="1">
        <f ca="1">H34+NORMINV(RAND(),0,'Total-Smoothed'!$AG$2)</f>
        <v>0.17656393856085462</v>
      </c>
      <c r="I94" s="1">
        <f ca="1">I34+NORMINV(RAND(),0,'Total-Smoothed'!$AG$2)</f>
        <v>-8.1262020635982923E-2</v>
      </c>
      <c r="J94" s="1">
        <f ca="1">J34+NORMINV(RAND(),0,'Total-Smoothed'!$AG$2)</f>
        <v>5.4394292059477253E-2</v>
      </c>
      <c r="K94" s="1">
        <f ca="1">K34+NORMINV(RAND(),0,'Total-Smoothed'!$AG$2)</f>
        <v>0.77794506547748588</v>
      </c>
      <c r="L94" s="1">
        <f ca="1">L34+NORMINV(RAND(),0,'Total-Smoothed'!$AG$2)</f>
        <v>0.16886934992880681</v>
      </c>
      <c r="M94" s="1">
        <f ca="1">M34+NORMINV(RAND(),0,'Total-Smoothed'!$AG$2)</f>
        <v>0.97860797990523418</v>
      </c>
      <c r="N94" s="1">
        <f ca="1">N34+NORMINV(RAND(),0,'Total-Smoothed'!$AG$2)</f>
        <v>0.36155727278029859</v>
      </c>
      <c r="O94" s="1">
        <f ca="1">O34+NORMINV(RAND(),0,'Total-Smoothed'!$AG$2)</f>
        <v>6.6383514773432684E-2</v>
      </c>
      <c r="P94" s="1">
        <f ca="1">P34+NORMINV(RAND(),0,'Total-Smoothed'!$AG$2)</f>
        <v>0.85903122433953105</v>
      </c>
      <c r="Q94" s="1">
        <f ca="1">Q34+NORMINV(RAND(),0,'Total-Smoothed'!$AG$2)</f>
        <v>8.9292783718600305E-2</v>
      </c>
      <c r="R94" s="1">
        <f ca="1">R34+NORMINV(RAND(),0,'Total-Smoothed'!$AG$2)</f>
        <v>0.11339340220985616</v>
      </c>
      <c r="S94" s="1">
        <f ca="1">S34+NORMINV(RAND(),0,'Total-Smoothed'!$AG$2)</f>
        <v>-6.2605811511443843E-2</v>
      </c>
      <c r="T94" s="1">
        <f ca="1">T34+NORMINV(RAND(),0,'Total-Smoothed'!$AG$2)</f>
        <v>0.27429436210617675</v>
      </c>
      <c r="U94" s="1">
        <f ca="1">U34+NORMINV(RAND(),0,'Total-Smoothed'!$AG$2)</f>
        <v>-0.16093035262260416</v>
      </c>
      <c r="V94" s="1">
        <f ca="1">V34+NORMINV(RAND(),0,'Total-Smoothed'!$AG$2)</f>
        <v>-5.4411043332924465E-2</v>
      </c>
      <c r="W94" s="1">
        <f ca="1">W34+NORMINV(RAND(),0,'Total-Smoothed'!$AG$2)</f>
        <v>0.95528608920621316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1.0684874394700126</v>
      </c>
      <c r="E95" s="1">
        <f ca="1">E35+NORMINV(RAND(),0,'Total-Smoothed'!$AG$2)</f>
        <v>1.0543167355318508E-2</v>
      </c>
      <c r="F95" s="1">
        <f ca="1">F35+NORMINV(RAND(),0,'Total-Smoothed'!$AG$2)</f>
        <v>0.65850847859171502</v>
      </c>
      <c r="G95" s="1">
        <f ca="1">G35+NORMINV(RAND(),0,'Total-Smoothed'!$AG$2)</f>
        <v>0.14049014024148493</v>
      </c>
      <c r="H95" s="1">
        <f ca="1">H35+NORMINV(RAND(),0,'Total-Smoothed'!$AG$2)</f>
        <v>5.7402824653998152E-3</v>
      </c>
      <c r="I95" s="1">
        <f ca="1">I35+NORMINV(RAND(),0,'Total-Smoothed'!$AG$2)</f>
        <v>6.9456713056900599E-2</v>
      </c>
      <c r="J95" s="1">
        <f ca="1">J35+NORMINV(RAND(),0,'Total-Smoothed'!$AG$2)</f>
        <v>0.35843438654946597</v>
      </c>
      <c r="K95" s="1">
        <f ca="1">K35+NORMINV(RAND(),0,'Total-Smoothed'!$AG$2)</f>
        <v>-2.3295983333041864E-2</v>
      </c>
      <c r="L95" s="1">
        <f ca="1">L35+NORMINV(RAND(),0,'Total-Smoothed'!$AG$2)</f>
        <v>0.88059504100491104</v>
      </c>
      <c r="M95" s="1">
        <f ca="1">M35+NORMINV(RAND(),0,'Total-Smoothed'!$AG$2)</f>
        <v>0.88557741275383861</v>
      </c>
      <c r="N95" s="1">
        <f ca="1">N35+NORMINV(RAND(),0,'Total-Smoothed'!$AG$2)</f>
        <v>0.98984642264279199</v>
      </c>
      <c r="O95" s="1">
        <f ca="1">O35+NORMINV(RAND(),0,'Total-Smoothed'!$AG$2)</f>
        <v>0.11006347409099955</v>
      </c>
      <c r="P95" s="1">
        <f ca="1">P35+NORMINV(RAND(),0,'Total-Smoothed'!$AG$2)</f>
        <v>0.76315139438177293</v>
      </c>
      <c r="Q95" s="1">
        <f ca="1">Q35+NORMINV(RAND(),0,'Total-Smoothed'!$AG$2)</f>
        <v>-2.6782107102995771E-2</v>
      </c>
      <c r="R95" s="1">
        <f ca="1">R35+NORMINV(RAND(),0,'Total-Smoothed'!$AG$2)</f>
        <v>-7.3615686596439509E-2</v>
      </c>
      <c r="S95" s="1">
        <f ca="1">S35+NORMINV(RAND(),0,'Total-Smoothed'!$AG$2)</f>
        <v>0.10759474994016785</v>
      </c>
      <c r="T95" s="1">
        <f ca="1">T35+NORMINV(RAND(),0,'Total-Smoothed'!$AG$2)</f>
        <v>0.92874583215625883</v>
      </c>
      <c r="U95" s="1">
        <f ca="1">U35+NORMINV(RAND(),0,'Total-Smoothed'!$AG$2)</f>
        <v>0.1127421678851846</v>
      </c>
      <c r="V95" s="1">
        <f ca="1">V35+NORMINV(RAND(),0,'Total-Smoothed'!$AG$2)</f>
        <v>-0.11639310620321074</v>
      </c>
      <c r="W95" s="1">
        <f ca="1">W35+NORMINV(RAND(),0,'Total-Smoothed'!$AG$2)</f>
        <v>5.1404671193230736E-2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0.87978748133434836</v>
      </c>
      <c r="E96" s="1">
        <f ca="1">E36+NORMINV(RAND(),0,'Total-Smoothed'!$AG$2)</f>
        <v>1.0322733571557807</v>
      </c>
      <c r="F96" s="1">
        <f ca="1">F36+NORMINV(RAND(),0,'Total-Smoothed'!$AG$2)</f>
        <v>5.043813616745263E-2</v>
      </c>
      <c r="G96" s="1">
        <f ca="1">G36+NORMINV(RAND(),0,'Total-Smoothed'!$AG$2)</f>
        <v>0.11075072124990953</v>
      </c>
      <c r="H96" s="1">
        <f ca="1">H36+NORMINV(RAND(),0,'Total-Smoothed'!$AG$2)</f>
        <v>0.10078480918325045</v>
      </c>
      <c r="I96" s="1">
        <f ca="1">I36+NORMINV(RAND(),0,'Total-Smoothed'!$AG$2)</f>
        <v>0.30318543575294865</v>
      </c>
      <c r="J96" s="1">
        <f ca="1">J36+NORMINV(RAND(),0,'Total-Smoothed'!$AG$2)</f>
        <v>0.61352434965571923</v>
      </c>
      <c r="K96" s="1">
        <f ca="1">K36+NORMINV(RAND(),0,'Total-Smoothed'!$AG$2)</f>
        <v>0.73294505605870841</v>
      </c>
      <c r="L96" s="1">
        <f ca="1">L36+NORMINV(RAND(),0,'Total-Smoothed'!$AG$2)</f>
        <v>0.76003323217262952</v>
      </c>
      <c r="M96" s="1">
        <f ca="1">M36+NORMINV(RAND(),0,'Total-Smoothed'!$AG$2)</f>
        <v>0.83648398809086011</v>
      </c>
      <c r="N96" s="1">
        <f ca="1">N36+NORMINV(RAND(),0,'Total-Smoothed'!$AG$2)</f>
        <v>0.88012934366348716</v>
      </c>
      <c r="O96" s="1">
        <f ca="1">O36+NORMINV(RAND(),0,'Total-Smoothed'!$AG$2)</f>
        <v>-1.472670876487632E-2</v>
      </c>
      <c r="P96" s="1">
        <f ca="1">P36+NORMINV(RAND(),0,'Total-Smoothed'!$AG$2)</f>
        <v>1.0833683676668144</v>
      </c>
      <c r="Q96" s="1">
        <f ca="1">Q36+NORMINV(RAND(),0,'Total-Smoothed'!$AG$2)</f>
        <v>-5.7088530571777207E-2</v>
      </c>
      <c r="R96" s="1">
        <f ca="1">R36+NORMINV(RAND(),0,'Total-Smoothed'!$AG$2)</f>
        <v>-3.9071582172043519E-2</v>
      </c>
      <c r="S96" s="1">
        <f ca="1">S36+NORMINV(RAND(),0,'Total-Smoothed'!$AG$2)</f>
        <v>-0.14969926614859153</v>
      </c>
      <c r="T96" s="1">
        <f ca="1">T36+NORMINV(RAND(),0,'Total-Smoothed'!$AG$2)</f>
        <v>0.78094495365767791</v>
      </c>
      <c r="U96" s="1">
        <f ca="1">U36+NORMINV(RAND(),0,'Total-Smoothed'!$AG$2)</f>
        <v>0.89438049799635277</v>
      </c>
      <c r="V96" s="1">
        <f ca="1">V36+NORMINV(RAND(),0,'Total-Smoothed'!$AG$2)</f>
        <v>8.5448714859348185E-2</v>
      </c>
      <c r="W96" s="1">
        <f ca="1">W36+NORMINV(RAND(),0,'Total-Smoothed'!$AG$2)</f>
        <v>0.95013770891715865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5.1665552697211473E-2</v>
      </c>
      <c r="E97" s="1">
        <f ca="1">E37+NORMINV(RAND(),0,'Total-Smoothed'!$AG$2)</f>
        <v>1.0954209829196131</v>
      </c>
      <c r="F97" s="1">
        <f ca="1">F37+NORMINV(RAND(),0,'Total-Smoothed'!$AG$2)</f>
        <v>0.21589472366994178</v>
      </c>
      <c r="G97" s="1">
        <f ca="1">G37+NORMINV(RAND(),0,'Total-Smoothed'!$AG$2)</f>
        <v>0.90560279107564035</v>
      </c>
      <c r="H97" s="1">
        <f ca="1">H37+NORMINV(RAND(),0,'Total-Smoothed'!$AG$2)</f>
        <v>-8.4566992243545205E-2</v>
      </c>
      <c r="I97" s="1">
        <f ca="1">I37+NORMINV(RAND(),0,'Total-Smoothed'!$AG$2)</f>
        <v>0.81240252909220578</v>
      </c>
      <c r="J97" s="1">
        <f ca="1">J37+NORMINV(RAND(),0,'Total-Smoothed'!$AG$2)</f>
        <v>0.82551935762043938</v>
      </c>
      <c r="K97" s="1">
        <f ca="1">K37+NORMINV(RAND(),0,'Total-Smoothed'!$AG$2)</f>
        <v>0.80879685192831408</v>
      </c>
      <c r="L97" s="1">
        <f ca="1">L37+NORMINV(RAND(),0,'Total-Smoothed'!$AG$2)</f>
        <v>0.97890471512789023</v>
      </c>
      <c r="M97" s="1">
        <f ca="1">M37+NORMINV(RAND(),0,'Total-Smoothed'!$AG$2)</f>
        <v>1.0487367566512298</v>
      </c>
      <c r="N97" s="1">
        <f ca="1">N37+NORMINV(RAND(),0,'Total-Smoothed'!$AG$2)</f>
        <v>1.0482259323751562</v>
      </c>
      <c r="O97" s="1">
        <f ca="1">O37+NORMINV(RAND(),0,'Total-Smoothed'!$AG$2)</f>
        <v>0.17569916363159599</v>
      </c>
      <c r="P97" s="1">
        <f ca="1">P37+NORMINV(RAND(),0,'Total-Smoothed'!$AG$2)</f>
        <v>0.55005374512896577</v>
      </c>
      <c r="Q97" s="1">
        <f ca="1">Q37+NORMINV(RAND(),0,'Total-Smoothed'!$AG$2)</f>
        <v>-1.0152182130719119E-2</v>
      </c>
      <c r="R97" s="1">
        <f ca="1">R37+NORMINV(RAND(),0,'Total-Smoothed'!$AG$2)</f>
        <v>1.850030167924293E-2</v>
      </c>
      <c r="S97" s="1">
        <f ca="1">S37+NORMINV(RAND(),0,'Total-Smoothed'!$AG$2)</f>
        <v>0.35460159743286668</v>
      </c>
      <c r="T97" s="1">
        <f ca="1">T37+NORMINV(RAND(),0,'Total-Smoothed'!$AG$2)</f>
        <v>0.97776638540152105</v>
      </c>
      <c r="U97" s="1">
        <f ca="1">U37+NORMINV(RAND(),0,'Total-Smoothed'!$AG$2)</f>
        <v>2.9295280475515537E-3</v>
      </c>
      <c r="V97" s="1">
        <f ca="1">V37+NORMINV(RAND(),0,'Total-Smoothed'!$AG$2)</f>
        <v>0.73026650348823707</v>
      </c>
      <c r="W97" s="1">
        <f ca="1">W37+NORMINV(RAND(),0,'Total-Smoothed'!$AG$2)</f>
        <v>1.0220643157246583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5.7264319489287882E-2</v>
      </c>
      <c r="E98" s="1">
        <f ca="1">E38+NORMINV(RAND(),0,'Total-Smoothed'!$AG$2)</f>
        <v>0.17340179307137418</v>
      </c>
      <c r="F98" s="1">
        <f ca="1">F38+NORMINV(RAND(),0,'Total-Smoothed'!$AG$2)</f>
        <v>0.55566521153587178</v>
      </c>
      <c r="G98" s="1">
        <f ca="1">G38+NORMINV(RAND(),0,'Total-Smoothed'!$AG$2)</f>
        <v>1.0989481629374405</v>
      </c>
      <c r="H98" s="1">
        <f ca="1">H38+NORMINV(RAND(),0,'Total-Smoothed'!$AG$2)</f>
        <v>0.1181590763372827</v>
      </c>
      <c r="I98" s="1">
        <f ca="1">I38+NORMINV(RAND(),0,'Total-Smoothed'!$AG$2)</f>
        <v>0.76578533907280377</v>
      </c>
      <c r="J98" s="1">
        <f ca="1">J38+NORMINV(RAND(),0,'Total-Smoothed'!$AG$2)</f>
        <v>1.0890769536575793</v>
      </c>
      <c r="K98" s="1">
        <f ca="1">K38+NORMINV(RAND(),0,'Total-Smoothed'!$AG$2)</f>
        <v>2.7319186087894992E-2</v>
      </c>
      <c r="L98" s="1">
        <f ca="1">L38+NORMINV(RAND(),0,'Total-Smoothed'!$AG$2)</f>
        <v>1.0635654001403496</v>
      </c>
      <c r="M98" s="1">
        <f ca="1">M38+NORMINV(RAND(),0,'Total-Smoothed'!$AG$2)</f>
        <v>0.71430308395689779</v>
      </c>
      <c r="N98" s="1">
        <f ca="1">N38+NORMINV(RAND(),0,'Total-Smoothed'!$AG$2)</f>
        <v>0.78749113755238098</v>
      </c>
      <c r="O98" s="1">
        <f ca="1">O38+NORMINV(RAND(),0,'Total-Smoothed'!$AG$2)</f>
        <v>-7.1944741952322783E-2</v>
      </c>
      <c r="P98" s="1">
        <f ca="1">P38+NORMINV(RAND(),0,'Total-Smoothed'!$AG$2)</f>
        <v>0.10891370674224461</v>
      </c>
      <c r="Q98" s="1">
        <f ca="1">Q38+NORMINV(RAND(),0,'Total-Smoothed'!$AG$2)</f>
        <v>4.9165321619894016E-2</v>
      </c>
      <c r="R98" s="1">
        <f ca="1">R38+NORMINV(RAND(),0,'Total-Smoothed'!$AG$2)</f>
        <v>6.0070050209283285E-2</v>
      </c>
      <c r="S98" s="1">
        <f ca="1">S38+NORMINV(RAND(),0,'Total-Smoothed'!$AG$2)</f>
        <v>0.10929500924256928</v>
      </c>
      <c r="T98" s="1">
        <f ca="1">T38+NORMINV(RAND(),0,'Total-Smoothed'!$AG$2)</f>
        <v>1.2142445836335423</v>
      </c>
      <c r="U98" s="1">
        <f ca="1">U38+NORMINV(RAND(),0,'Total-Smoothed'!$AG$2)</f>
        <v>0.28701224132366865</v>
      </c>
      <c r="V98" s="1">
        <f ca="1">V38+NORMINV(RAND(),0,'Total-Smoothed'!$AG$2)</f>
        <v>0.64767439115794956</v>
      </c>
      <c r="W98" s="1">
        <f ca="1">W38+NORMINV(RAND(),0,'Total-Smoothed'!$AG$2)</f>
        <v>0.99402870658424303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1.0864236786040251</v>
      </c>
      <c r="E99" s="1">
        <f ca="1">E39+NORMINV(RAND(),0,'Total-Smoothed'!$AG$2)</f>
        <v>0.63372198196245955</v>
      </c>
      <c r="F99" s="1">
        <f ca="1">F39+NORMINV(RAND(),0,'Total-Smoothed'!$AG$2)</f>
        <v>0.93923930464612015</v>
      </c>
      <c r="G99" s="1">
        <f ca="1">G39+NORMINV(RAND(),0,'Total-Smoothed'!$AG$2)</f>
        <v>0.83614709050852398</v>
      </c>
      <c r="H99" s="1">
        <f ca="1">H39+NORMINV(RAND(),0,'Total-Smoothed'!$AG$2)</f>
        <v>1.1176993186981827</v>
      </c>
      <c r="I99" s="1">
        <f ca="1">I39+NORMINV(RAND(),0,'Total-Smoothed'!$AG$2)</f>
        <v>0.3482003828787395</v>
      </c>
      <c r="J99" s="1">
        <f ca="1">J39+NORMINV(RAND(),0,'Total-Smoothed'!$AG$2)</f>
        <v>0.22022112536214186</v>
      </c>
      <c r="K99" s="1">
        <f ca="1">K39+NORMINV(RAND(),0,'Total-Smoothed'!$AG$2)</f>
        <v>0.87853895498534018</v>
      </c>
      <c r="L99" s="1">
        <f ca="1">L39+NORMINV(RAND(),0,'Total-Smoothed'!$AG$2)</f>
        <v>0.99681653232767009</v>
      </c>
      <c r="M99" s="1">
        <f ca="1">M39+NORMINV(RAND(),0,'Total-Smoothed'!$AG$2)</f>
        <v>0.98849543075898427</v>
      </c>
      <c r="N99" s="1">
        <f ca="1">N39+NORMINV(RAND(),0,'Total-Smoothed'!$AG$2)</f>
        <v>1.082129492044986</v>
      </c>
      <c r="O99" s="1">
        <f ca="1">O39+NORMINV(RAND(),0,'Total-Smoothed'!$AG$2)</f>
        <v>0.14842987863538273</v>
      </c>
      <c r="P99" s="1">
        <f ca="1">P39+NORMINV(RAND(),0,'Total-Smoothed'!$AG$2)</f>
        <v>-0.11108968027564202</v>
      </c>
      <c r="Q99" s="1">
        <f ca="1">Q39+NORMINV(RAND(),0,'Total-Smoothed'!$AG$2)</f>
        <v>-5.6138367773817602E-3</v>
      </c>
      <c r="R99" s="1">
        <f ca="1">R39+NORMINV(RAND(),0,'Total-Smoothed'!$AG$2)</f>
        <v>9.0480983394628303E-2</v>
      </c>
      <c r="S99" s="1">
        <f ca="1">S39+NORMINV(RAND(),0,'Total-Smoothed'!$AG$2)</f>
        <v>0.12907739177498628</v>
      </c>
      <c r="T99" s="1">
        <f ca="1">T39+NORMINV(RAND(),0,'Total-Smoothed'!$AG$2)</f>
        <v>-0.15486334062737386</v>
      </c>
      <c r="U99" s="1">
        <f ca="1">U39+NORMINV(RAND(),0,'Total-Smoothed'!$AG$2)</f>
        <v>1.0414292125537372</v>
      </c>
      <c r="V99" s="1">
        <f ca="1">V39+NORMINV(RAND(),0,'Total-Smoothed'!$AG$2)</f>
        <v>0.866196878041676</v>
      </c>
      <c r="W99" s="1">
        <f ca="1">W39+NORMINV(RAND(),0,'Total-Smoothed'!$AG$2)</f>
        <v>1.095372896442026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1.775406779427964E-2</v>
      </c>
      <c r="E100" s="1">
        <f ca="1">E40+NORMINV(RAND(),0,'Total-Smoothed'!$AG$2)</f>
        <v>1.0083475552593761</v>
      </c>
      <c r="F100" s="1">
        <f ca="1">F40+NORMINV(RAND(),0,'Total-Smoothed'!$AG$2)</f>
        <v>-0.14659098714026678</v>
      </c>
      <c r="G100" s="1">
        <f ca="1">G40+NORMINV(RAND(),0,'Total-Smoothed'!$AG$2)</f>
        <v>0.26805254207344931</v>
      </c>
      <c r="H100" s="1">
        <f ca="1">H40+NORMINV(RAND(),0,'Total-Smoothed'!$AG$2)</f>
        <v>1.0835848906373053</v>
      </c>
      <c r="I100" s="1">
        <f ca="1">I40+NORMINV(RAND(),0,'Total-Smoothed'!$AG$2)</f>
        <v>0.25889061760992232</v>
      </c>
      <c r="J100" s="1">
        <f ca="1">J40+NORMINV(RAND(),0,'Total-Smoothed'!$AG$2)</f>
        <v>0.13605060145251557</v>
      </c>
      <c r="K100" s="1">
        <f ca="1">K40+NORMINV(RAND(),0,'Total-Smoothed'!$AG$2)</f>
        <v>1.0178905542400383</v>
      </c>
      <c r="L100" s="1">
        <f ca="1">L40+NORMINV(RAND(),0,'Total-Smoothed'!$AG$2)</f>
        <v>-8.2601429173378899E-2</v>
      </c>
      <c r="M100" s="1">
        <f ca="1">M40+NORMINV(RAND(),0,'Total-Smoothed'!$AG$2)</f>
        <v>0.92927670533018669</v>
      </c>
      <c r="N100" s="1">
        <f ca="1">N40+NORMINV(RAND(),0,'Total-Smoothed'!$AG$2)</f>
        <v>0.35993018116897346</v>
      </c>
      <c r="O100" s="1">
        <f ca="1">O40+NORMINV(RAND(),0,'Total-Smoothed'!$AG$2)</f>
        <v>-5.4963140366314792E-2</v>
      </c>
      <c r="P100" s="1">
        <f ca="1">P40+NORMINV(RAND(),0,'Total-Smoothed'!$AG$2)</f>
        <v>0.31913702156306489</v>
      </c>
      <c r="Q100" s="1">
        <f ca="1">Q40+NORMINV(RAND(),0,'Total-Smoothed'!$AG$2)</f>
        <v>0.38938378301612953</v>
      </c>
      <c r="R100" s="1">
        <f ca="1">R40+NORMINV(RAND(),0,'Total-Smoothed'!$AG$2)</f>
        <v>3.6195449500365864E-2</v>
      </c>
      <c r="S100" s="1">
        <f ca="1">S40+NORMINV(RAND(),0,'Total-Smoothed'!$AG$2)</f>
        <v>0.994419770191181</v>
      </c>
      <c r="T100" s="1">
        <f ca="1">T40+NORMINV(RAND(),0,'Total-Smoothed'!$AG$2)</f>
        <v>1.247865961252824E-2</v>
      </c>
      <c r="U100" s="1">
        <f ca="1">U40+NORMINV(RAND(),0,'Total-Smoothed'!$AG$2)</f>
        <v>0.92665934378568038</v>
      </c>
      <c r="V100" s="1">
        <f ca="1">V40+NORMINV(RAND(),0,'Total-Smoothed'!$AG$2)</f>
        <v>0.86259405769592745</v>
      </c>
      <c r="W100" s="1">
        <f ca="1">W40+NORMINV(RAND(),0,'Total-Smoothed'!$AG$2)</f>
        <v>1.0301124267282373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-2.4400257794660738E-2</v>
      </c>
      <c r="E101" s="1">
        <f ca="1">E41+NORMINV(RAND(),0,'Total-Smoothed'!$AG$2)</f>
        <v>0.95248772392852166</v>
      </c>
      <c r="F101" s="1">
        <f ca="1">F41+NORMINV(RAND(),0,'Total-Smoothed'!$AG$2)</f>
        <v>0.16500783422730919</v>
      </c>
      <c r="G101" s="1">
        <f ca="1">G41+NORMINV(RAND(),0,'Total-Smoothed'!$AG$2)</f>
        <v>0.63056860416127403</v>
      </c>
      <c r="H101" s="1">
        <f ca="1">H41+NORMINV(RAND(),0,'Total-Smoothed'!$AG$2)</f>
        <v>-3.699781453924976E-2</v>
      </c>
      <c r="I101" s="1">
        <f ca="1">I41+NORMINV(RAND(),0,'Total-Smoothed'!$AG$2)</f>
        <v>0.74621722950291358</v>
      </c>
      <c r="J101" s="1">
        <f ca="1">J41+NORMINV(RAND(),0,'Total-Smoothed'!$AG$2)</f>
        <v>1.025840907630341</v>
      </c>
      <c r="K101" s="1">
        <f ca="1">K41+NORMINV(RAND(),0,'Total-Smoothed'!$AG$2)</f>
        <v>0.11435592524409192</v>
      </c>
      <c r="L101" s="1">
        <f ca="1">L41+NORMINV(RAND(),0,'Total-Smoothed'!$AG$2)</f>
        <v>0.92199792099404032</v>
      </c>
      <c r="M101" s="1">
        <f ca="1">M41+NORMINV(RAND(),0,'Total-Smoothed'!$AG$2)</f>
        <v>0.78021617315162972</v>
      </c>
      <c r="N101" s="1">
        <f ca="1">N41+NORMINV(RAND(),0,'Total-Smoothed'!$AG$2)</f>
        <v>0.15857916371761466</v>
      </c>
      <c r="O101" s="1">
        <f ca="1">O41+NORMINV(RAND(),0,'Total-Smoothed'!$AG$2)</f>
        <v>5.4338928935449719E-2</v>
      </c>
      <c r="P101" s="1">
        <f ca="1">P41+NORMINV(RAND(),0,'Total-Smoothed'!$AG$2)</f>
        <v>-0.10899555239534298</v>
      </c>
      <c r="Q101" s="1">
        <f ca="1">Q41+NORMINV(RAND(),0,'Total-Smoothed'!$AG$2)</f>
        <v>-6.2839485080275287E-2</v>
      </c>
      <c r="R101" s="1">
        <f ca="1">R41+NORMINV(RAND(),0,'Total-Smoothed'!$AG$2)</f>
        <v>6.6580156317179784E-2</v>
      </c>
      <c r="S101" s="1">
        <f ca="1">S41+NORMINV(RAND(),0,'Total-Smoothed'!$AG$2)</f>
        <v>0.71913029112013482</v>
      </c>
      <c r="T101" s="1">
        <f ca="1">T41+NORMINV(RAND(),0,'Total-Smoothed'!$AG$2)</f>
        <v>0.32616896731340439</v>
      </c>
      <c r="U101" s="1">
        <f ca="1">U41+NORMINV(RAND(),0,'Total-Smoothed'!$AG$2)</f>
        <v>0.15222294172323805</v>
      </c>
      <c r="V101" s="1">
        <f ca="1">V41+NORMINV(RAND(),0,'Total-Smoothed'!$AG$2)</f>
        <v>0.92195032844413582</v>
      </c>
      <c r="W101" s="1">
        <f ca="1">W41+NORMINV(RAND(),0,'Total-Smoothed'!$AG$2)</f>
        <v>0.62113981193646417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0.21162473994992051</v>
      </c>
      <c r="E102" s="1">
        <f ca="1">E42+NORMINV(RAND(),0,'Total-Smoothed'!$AG$2)</f>
        <v>-0.17914998071052982</v>
      </c>
      <c r="F102" s="1">
        <f ca="1">F42+NORMINV(RAND(),0,'Total-Smoothed'!$AG$2)</f>
        <v>0.84066925070118348</v>
      </c>
      <c r="G102" s="1">
        <f ca="1">G42+NORMINV(RAND(),0,'Total-Smoothed'!$AG$2)</f>
        <v>0.27996131006824732</v>
      </c>
      <c r="H102" s="1">
        <f ca="1">H42+NORMINV(RAND(),0,'Total-Smoothed'!$AG$2)</f>
        <v>0.43181003103162463</v>
      </c>
      <c r="I102" s="1">
        <f ca="1">I42+NORMINV(RAND(),0,'Total-Smoothed'!$AG$2)</f>
        <v>0.42112995157569161</v>
      </c>
      <c r="J102" s="1">
        <f ca="1">J42+NORMINV(RAND(),0,'Total-Smoothed'!$AG$2)</f>
        <v>0.97910508825657783</v>
      </c>
      <c r="K102" s="1">
        <f ca="1">K42+NORMINV(RAND(),0,'Total-Smoothed'!$AG$2)</f>
        <v>0.22329842448976775</v>
      </c>
      <c r="L102" s="1">
        <f ca="1">L42+NORMINV(RAND(),0,'Total-Smoothed'!$AG$2)</f>
        <v>0.95358412869496467</v>
      </c>
      <c r="M102" s="1">
        <f ca="1">M42+NORMINV(RAND(),0,'Total-Smoothed'!$AG$2)</f>
        <v>1.0504766236591909</v>
      </c>
      <c r="N102" s="1">
        <f ca="1">N42+NORMINV(RAND(),0,'Total-Smoothed'!$AG$2)</f>
        <v>9.8302934296936956E-2</v>
      </c>
      <c r="O102" s="1">
        <f ca="1">O42+NORMINV(RAND(),0,'Total-Smoothed'!$AG$2)</f>
        <v>9.1780120615268801E-4</v>
      </c>
      <c r="P102" s="1">
        <f ca="1">P42+NORMINV(RAND(),0,'Total-Smoothed'!$AG$2)</f>
        <v>0.98776864429169531</v>
      </c>
      <c r="Q102" s="1">
        <f ca="1">Q42+NORMINV(RAND(),0,'Total-Smoothed'!$AG$2)</f>
        <v>-0.17820290234904482</v>
      </c>
      <c r="R102" s="1">
        <f ca="1">R42+NORMINV(RAND(),0,'Total-Smoothed'!$AG$2)</f>
        <v>1.2487499099973223E-2</v>
      </c>
      <c r="S102" s="1">
        <f ca="1">S42+NORMINV(RAND(),0,'Total-Smoothed'!$AG$2)</f>
        <v>6.2419810413931985E-2</v>
      </c>
      <c r="T102" s="1">
        <f ca="1">T42+NORMINV(RAND(),0,'Total-Smoothed'!$AG$2)</f>
        <v>0.79849796631590342</v>
      </c>
      <c r="U102" s="1">
        <f ca="1">U42+NORMINV(RAND(),0,'Total-Smoothed'!$AG$2)</f>
        <v>7.2756323123117181E-2</v>
      </c>
      <c r="V102" s="1">
        <f ca="1">V42+NORMINV(RAND(),0,'Total-Smoothed'!$AG$2)</f>
        <v>0.17684666830932966</v>
      </c>
      <c r="W102" s="1">
        <f ca="1">W42+NORMINV(RAND(),0,'Total-Smoothed'!$AG$2)</f>
        <v>1.1188849910698337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0.94068366929483604</v>
      </c>
      <c r="E103" s="1">
        <f ca="1">E43+NORMINV(RAND(),0,'Total-Smoothed'!$AG$2)</f>
        <v>-5.2896552095301058E-2</v>
      </c>
      <c r="F103" s="1">
        <f ca="1">F43+NORMINV(RAND(),0,'Total-Smoothed'!$AG$2)</f>
        <v>7.138466017652334E-3</v>
      </c>
      <c r="G103" s="1">
        <f ca="1">G43+NORMINV(RAND(),0,'Total-Smoothed'!$AG$2)</f>
        <v>0.13988443510578963</v>
      </c>
      <c r="H103" s="1">
        <f ca="1">H43+NORMINV(RAND(),0,'Total-Smoothed'!$AG$2)</f>
        <v>0.50576958320748355</v>
      </c>
      <c r="I103" s="1">
        <f ca="1">I43+NORMINV(RAND(),0,'Total-Smoothed'!$AG$2)</f>
        <v>0.18046920206099754</v>
      </c>
      <c r="J103" s="1">
        <f ca="1">J43+NORMINV(RAND(),0,'Total-Smoothed'!$AG$2)</f>
        <v>8.7289542425375066E-2</v>
      </c>
      <c r="K103" s="1">
        <f ca="1">K43+NORMINV(RAND(),0,'Total-Smoothed'!$AG$2)</f>
        <v>0.15019453657064885</v>
      </c>
      <c r="L103" s="1">
        <f ca="1">L43+NORMINV(RAND(),0,'Total-Smoothed'!$AG$2)</f>
        <v>4.5828234062260567E-2</v>
      </c>
      <c r="M103" s="1">
        <f ca="1">M43+NORMINV(RAND(),0,'Total-Smoothed'!$AG$2)</f>
        <v>1.0928647584910463</v>
      </c>
      <c r="N103" s="1">
        <f ca="1">N43+NORMINV(RAND(),0,'Total-Smoothed'!$AG$2)</f>
        <v>-5.6727489463772353E-2</v>
      </c>
      <c r="O103" s="1">
        <f ca="1">O43+NORMINV(RAND(),0,'Total-Smoothed'!$AG$2)</f>
        <v>0.19598708972693094</v>
      </c>
      <c r="P103" s="1">
        <f ca="1">P43+NORMINV(RAND(),0,'Total-Smoothed'!$AG$2)</f>
        <v>0.36190377560925624</v>
      </c>
      <c r="Q103" s="1">
        <f ca="1">Q43+NORMINV(RAND(),0,'Total-Smoothed'!$AG$2)</f>
        <v>-1.3855067199003854E-2</v>
      </c>
      <c r="R103" s="1">
        <f ca="1">R43+NORMINV(RAND(),0,'Total-Smoothed'!$AG$2)</f>
        <v>-7.0734102609500693E-3</v>
      </c>
      <c r="S103" s="1">
        <f ca="1">S43+NORMINV(RAND(),0,'Total-Smoothed'!$AG$2)</f>
        <v>0.98089570197282638</v>
      </c>
      <c r="T103" s="1">
        <f ca="1">T43+NORMINV(RAND(),0,'Total-Smoothed'!$AG$2)</f>
        <v>0.98202203019771328</v>
      </c>
      <c r="U103" s="1">
        <f ca="1">U43+NORMINV(RAND(),0,'Total-Smoothed'!$AG$2)</f>
        <v>0.17183774704645927</v>
      </c>
      <c r="V103" s="1">
        <f ca="1">V43+NORMINV(RAND(),0,'Total-Smoothed'!$AG$2)</f>
        <v>2.5446155975139717E-2</v>
      </c>
      <c r="W103" s="1">
        <f ca="1">W43+NORMINV(RAND(),0,'Total-Smoothed'!$AG$2)</f>
        <v>0.10952920090312251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0.15942152188371159</v>
      </c>
      <c r="E104" s="1">
        <f ca="1">E44+NORMINV(RAND(),0,'Total-Smoothed'!$AG$2)</f>
        <v>1.0797426152530365</v>
      </c>
      <c r="F104" s="1">
        <f ca="1">F44+NORMINV(RAND(),0,'Total-Smoothed'!$AG$2)</f>
        <v>4.3055904348420493E-2</v>
      </c>
      <c r="G104" s="1">
        <f ca="1">G44+NORMINV(RAND(),0,'Total-Smoothed'!$AG$2)</f>
        <v>0.1505970413817046</v>
      </c>
      <c r="H104" s="1">
        <f ca="1">H44+NORMINV(RAND(),0,'Total-Smoothed'!$AG$2)</f>
        <v>1.1411370805354975</v>
      </c>
      <c r="I104" s="1">
        <f ca="1">I44+NORMINV(RAND(),0,'Total-Smoothed'!$AG$2)</f>
        <v>-9.4045370054566563E-2</v>
      </c>
      <c r="J104" s="1">
        <f ca="1">J44+NORMINV(RAND(),0,'Total-Smoothed'!$AG$2)</f>
        <v>0.15805941645088956</v>
      </c>
      <c r="K104" s="1">
        <f ca="1">K44+NORMINV(RAND(),0,'Total-Smoothed'!$AG$2)</f>
        <v>0.90785560793004783</v>
      </c>
      <c r="L104" s="1">
        <f ca="1">L44+NORMINV(RAND(),0,'Total-Smoothed'!$AG$2)</f>
        <v>6.4245655544353561E-2</v>
      </c>
      <c r="M104" s="1">
        <f ca="1">M44+NORMINV(RAND(),0,'Total-Smoothed'!$AG$2)</f>
        <v>0.96776779049228301</v>
      </c>
      <c r="N104" s="1">
        <f ca="1">N44+NORMINV(RAND(),0,'Total-Smoothed'!$AG$2)</f>
        <v>0.18341260448686647</v>
      </c>
      <c r="O104" s="1">
        <f ca="1">O44+NORMINV(RAND(),0,'Total-Smoothed'!$AG$2)</f>
        <v>0.15391206491943693</v>
      </c>
      <c r="P104" s="1">
        <f ca="1">P44+NORMINV(RAND(),0,'Total-Smoothed'!$AG$2)</f>
        <v>2.4543169124041482E-2</v>
      </c>
      <c r="Q104" s="1">
        <f ca="1">Q44+NORMINV(RAND(),0,'Total-Smoothed'!$AG$2)</f>
        <v>2.825697254811059E-2</v>
      </c>
      <c r="R104" s="1">
        <f ca="1">R44+NORMINV(RAND(),0,'Total-Smoothed'!$AG$2)</f>
        <v>0.12314190358869909</v>
      </c>
      <c r="S104" s="1">
        <f ca="1">S44+NORMINV(RAND(),0,'Total-Smoothed'!$AG$2)</f>
        <v>1.1535954356883054</v>
      </c>
      <c r="T104" s="1">
        <f ca="1">T44+NORMINV(RAND(),0,'Total-Smoothed'!$AG$2)</f>
        <v>0.57003954101263798</v>
      </c>
      <c r="U104" s="1">
        <f ca="1">U44+NORMINV(RAND(),0,'Total-Smoothed'!$AG$2)</f>
        <v>5.8645191282753265E-2</v>
      </c>
      <c r="V104" s="1">
        <f ca="1">V44+NORMINV(RAND(),0,'Total-Smoothed'!$AG$2)</f>
        <v>-1.9561831273227685E-2</v>
      </c>
      <c r="W104" s="1">
        <f ca="1">W44+NORMINV(RAND(),0,'Total-Smoothed'!$AG$2)</f>
        <v>1.7154789932457719E-2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0.37572499773529228</v>
      </c>
      <c r="E105" s="1">
        <f ca="1">E45+NORMINV(RAND(),0,'Total-Smoothed'!$AG$2)</f>
        <v>0.23028580551922989</v>
      </c>
      <c r="F105" s="1">
        <f ca="1">F45+NORMINV(RAND(),0,'Total-Smoothed'!$AG$2)</f>
        <v>0.47469879550202843</v>
      </c>
      <c r="G105" s="1">
        <f ca="1">G45+NORMINV(RAND(),0,'Total-Smoothed'!$AG$2)</f>
        <v>-0.111216235863586</v>
      </c>
      <c r="H105" s="1">
        <f ca="1">H45+NORMINV(RAND(),0,'Total-Smoothed'!$AG$2)</f>
        <v>0.80447460826291706</v>
      </c>
      <c r="I105" s="1">
        <f ca="1">I45+NORMINV(RAND(),0,'Total-Smoothed'!$AG$2)</f>
        <v>6.5891747267791956E-2</v>
      </c>
      <c r="J105" s="1">
        <f ca="1">J45+NORMINV(RAND(),0,'Total-Smoothed'!$AG$2)</f>
        <v>0.11096394506777801</v>
      </c>
      <c r="K105" s="1">
        <f ca="1">K45+NORMINV(RAND(),0,'Total-Smoothed'!$AG$2)</f>
        <v>3.8675786761964981E-3</v>
      </c>
      <c r="L105" s="1">
        <f ca="1">L45+NORMINV(RAND(),0,'Total-Smoothed'!$AG$2)</f>
        <v>0.80486515526283886</v>
      </c>
      <c r="M105" s="1">
        <f ca="1">M45+NORMINV(RAND(),0,'Total-Smoothed'!$AG$2)</f>
        <v>1.0700635276593407</v>
      </c>
      <c r="N105" s="1">
        <f ca="1">N45+NORMINV(RAND(),0,'Total-Smoothed'!$AG$2)</f>
        <v>5.1231396762636938E-2</v>
      </c>
      <c r="O105" s="1">
        <f ca="1">O45+NORMINV(RAND(),0,'Total-Smoothed'!$AG$2)</f>
        <v>-0.17354083184574515</v>
      </c>
      <c r="P105" s="1">
        <f ca="1">P45+NORMINV(RAND(),0,'Total-Smoothed'!$AG$2)</f>
        <v>1.0478692131430847</v>
      </c>
      <c r="Q105" s="1">
        <f ca="1">Q45+NORMINV(RAND(),0,'Total-Smoothed'!$AG$2)</f>
        <v>0.17875388443585299</v>
      </c>
      <c r="R105" s="1">
        <f ca="1">R45+NORMINV(RAND(),0,'Total-Smoothed'!$AG$2)</f>
        <v>-0.10996331972397404</v>
      </c>
      <c r="S105" s="1">
        <f ca="1">S45+NORMINV(RAND(),0,'Total-Smoothed'!$AG$2)</f>
        <v>0.32160405980311846</v>
      </c>
      <c r="T105" s="1">
        <f ca="1">T45+NORMINV(RAND(),0,'Total-Smoothed'!$AG$2)</f>
        <v>1.1847778153008397</v>
      </c>
      <c r="U105" s="1">
        <f ca="1">U45+NORMINV(RAND(),0,'Total-Smoothed'!$AG$2)</f>
        <v>0.16338722535725811</v>
      </c>
      <c r="V105" s="1">
        <f ca="1">V45+NORMINV(RAND(),0,'Total-Smoothed'!$AG$2)</f>
        <v>-5.0649769342663103E-2</v>
      </c>
      <c r="W105" s="1">
        <f ca="1">W45+NORMINV(RAND(),0,'Total-Smoothed'!$AG$2)</f>
        <v>0.89966830489423577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-5.6594522930610326E-3</v>
      </c>
      <c r="E106" s="1">
        <f ca="1">E46+NORMINV(RAND(),0,'Total-Smoothed'!$AG$2)</f>
        <v>1.1931881354195386</v>
      </c>
      <c r="F106" s="1">
        <f ca="1">F46+NORMINV(RAND(),0,'Total-Smoothed'!$AG$2)</f>
        <v>3.6748211002172338E-3</v>
      </c>
      <c r="G106" s="1">
        <f ca="1">G46+NORMINV(RAND(),0,'Total-Smoothed'!$AG$2)</f>
        <v>0.763379737216484</v>
      </c>
      <c r="H106" s="1">
        <f ca="1">H46+NORMINV(RAND(),0,'Total-Smoothed'!$AG$2)</f>
        <v>1.0378359556299035</v>
      </c>
      <c r="I106" s="1">
        <f ca="1">I46+NORMINV(RAND(),0,'Total-Smoothed'!$AG$2)</f>
        <v>0.1411309109174331</v>
      </c>
      <c r="J106" s="1">
        <f ca="1">J46+NORMINV(RAND(),0,'Total-Smoothed'!$AG$2)</f>
        <v>2.2667984721682695E-2</v>
      </c>
      <c r="K106" s="1">
        <f ca="1">K46+NORMINV(RAND(),0,'Total-Smoothed'!$AG$2)</f>
        <v>1.0673019444087952</v>
      </c>
      <c r="L106" s="1">
        <f ca="1">L46+NORMINV(RAND(),0,'Total-Smoothed'!$AG$2)</f>
        <v>0.97924935441175054</v>
      </c>
      <c r="M106" s="1">
        <f ca="1">M46+NORMINV(RAND(),0,'Total-Smoothed'!$AG$2)</f>
        <v>0.95262500765535252</v>
      </c>
      <c r="N106" s="1">
        <f ca="1">N46+NORMINV(RAND(),0,'Total-Smoothed'!$AG$2)</f>
        <v>1.1921672570415132</v>
      </c>
      <c r="O106" s="1">
        <f ca="1">O46+NORMINV(RAND(),0,'Total-Smoothed'!$AG$2)</f>
        <v>7.756674067923694E-2</v>
      </c>
      <c r="P106" s="1">
        <f ca="1">P46+NORMINV(RAND(),0,'Total-Smoothed'!$AG$2)</f>
        <v>-3.7320238455063298E-2</v>
      </c>
      <c r="Q106" s="1">
        <f ca="1">Q46+NORMINV(RAND(),0,'Total-Smoothed'!$AG$2)</f>
        <v>-3.0324789217495741E-2</v>
      </c>
      <c r="R106" s="1">
        <f ca="1">R46+NORMINV(RAND(),0,'Total-Smoothed'!$AG$2)</f>
        <v>0.19714888689283261</v>
      </c>
      <c r="S106" s="1">
        <f ca="1">S46+NORMINV(RAND(),0,'Total-Smoothed'!$AG$2)</f>
        <v>0.4699064969742841</v>
      </c>
      <c r="T106" s="1">
        <f ca="1">T46+NORMINV(RAND(),0,'Total-Smoothed'!$AG$2)</f>
        <v>0.87260141491595256</v>
      </c>
      <c r="U106" s="1">
        <f ca="1">U46+NORMINV(RAND(),0,'Total-Smoothed'!$AG$2)</f>
        <v>0.81238777595583156</v>
      </c>
      <c r="V106" s="1">
        <f ca="1">V46+NORMINV(RAND(),0,'Total-Smoothed'!$AG$2)</f>
        <v>0.15584512387499391</v>
      </c>
      <c r="W106" s="1">
        <f ca="1">W46+NORMINV(RAND(),0,'Total-Smoothed'!$AG$2)</f>
        <v>3.0034321926742089E-2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0.78252381237588919</v>
      </c>
      <c r="E107" s="1">
        <f ca="1">E47+NORMINV(RAND(),0,'Total-Smoothed'!$AG$2)</f>
        <v>1.0472769446409036</v>
      </c>
      <c r="F107" s="1">
        <f ca="1">F47+NORMINV(RAND(),0,'Total-Smoothed'!$AG$2)</f>
        <v>0.15348140006678085</v>
      </c>
      <c r="G107" s="1">
        <f ca="1">G47+NORMINV(RAND(),0,'Total-Smoothed'!$AG$2)</f>
        <v>1.0497316312976852</v>
      </c>
      <c r="H107" s="1">
        <f ca="1">H47+NORMINV(RAND(),0,'Total-Smoothed'!$AG$2)</f>
        <v>1.2145298648904843</v>
      </c>
      <c r="I107" s="1">
        <f ca="1">I47+NORMINV(RAND(),0,'Total-Smoothed'!$AG$2)</f>
        <v>8.9535152390745054E-2</v>
      </c>
      <c r="J107" s="1">
        <f ca="1">J47+NORMINV(RAND(),0,'Total-Smoothed'!$AG$2)</f>
        <v>3.2919707491647854E-2</v>
      </c>
      <c r="K107" s="1">
        <f ca="1">K47+NORMINV(RAND(),0,'Total-Smoothed'!$AG$2)</f>
        <v>1.0119335353962531</v>
      </c>
      <c r="L107" s="1">
        <f ca="1">L47+NORMINV(RAND(),0,'Total-Smoothed'!$AG$2)</f>
        <v>0.56920821671139521</v>
      </c>
      <c r="M107" s="1">
        <f ca="1">M47+NORMINV(RAND(),0,'Total-Smoothed'!$AG$2)</f>
        <v>1.0072037669629128</v>
      </c>
      <c r="N107" s="1">
        <f ca="1">N47+NORMINV(RAND(),0,'Total-Smoothed'!$AG$2)</f>
        <v>0.63428218783028689</v>
      </c>
      <c r="O107" s="1">
        <f ca="1">O47+NORMINV(RAND(),0,'Total-Smoothed'!$AG$2)</f>
        <v>5.5707978812966116E-2</v>
      </c>
      <c r="P107" s="1">
        <f ca="1">P47+NORMINV(RAND(),0,'Total-Smoothed'!$AG$2)</f>
        <v>0.16024755499713386</v>
      </c>
      <c r="Q107" s="1">
        <f ca="1">Q47+NORMINV(RAND(),0,'Total-Smoothed'!$AG$2)</f>
        <v>-6.0466994927465906E-2</v>
      </c>
      <c r="R107" s="1">
        <f ca="1">R47+NORMINV(RAND(),0,'Total-Smoothed'!$AG$2)</f>
        <v>1.907273791889097E-2</v>
      </c>
      <c r="S107" s="1">
        <f ca="1">S47+NORMINV(RAND(),0,'Total-Smoothed'!$AG$2)</f>
        <v>0.92435121906377637</v>
      </c>
      <c r="T107" s="1">
        <f ca="1">T47+NORMINV(RAND(),0,'Total-Smoothed'!$AG$2)</f>
        <v>2.8623244771422696E-3</v>
      </c>
      <c r="U107" s="1">
        <f ca="1">U47+NORMINV(RAND(),0,'Total-Smoothed'!$AG$2)</f>
        <v>0.56535306418772147</v>
      </c>
      <c r="V107" s="1">
        <f ca="1">V47+NORMINV(RAND(),0,'Total-Smoothed'!$AG$2)</f>
        <v>0.99864297770534871</v>
      </c>
      <c r="W107" s="1">
        <f ca="1">W47+NORMINV(RAND(),0,'Total-Smoothed'!$AG$2)</f>
        <v>0.17753534811520832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-0.11850629640882995</v>
      </c>
      <c r="E108" s="1">
        <f ca="1">E48+NORMINV(RAND(),0,'Total-Smoothed'!$AG$2)</f>
        <v>1.0333545126239112</v>
      </c>
      <c r="F108" s="1">
        <f ca="1">F48+NORMINV(RAND(),0,'Total-Smoothed'!$AG$2)</f>
        <v>8.817020583932457E-2</v>
      </c>
      <c r="G108" s="1">
        <f ca="1">G48+NORMINV(RAND(),0,'Total-Smoothed'!$AG$2)</f>
        <v>3.9606449509302907E-2</v>
      </c>
      <c r="H108" s="1">
        <f ca="1">H48+NORMINV(RAND(),0,'Total-Smoothed'!$AG$2)</f>
        <v>1.0071966292444472</v>
      </c>
      <c r="I108" s="1">
        <f ca="1">I48+NORMINV(RAND(),0,'Total-Smoothed'!$AG$2)</f>
        <v>-9.2495289122013838E-2</v>
      </c>
      <c r="J108" s="1">
        <f ca="1">J48+NORMINV(RAND(),0,'Total-Smoothed'!$AG$2)</f>
        <v>-4.4597198177119005E-2</v>
      </c>
      <c r="K108" s="1">
        <f ca="1">K48+NORMINV(RAND(),0,'Total-Smoothed'!$AG$2)</f>
        <v>0.22507905057357652</v>
      </c>
      <c r="L108" s="1">
        <f ca="1">L48+NORMINV(RAND(),0,'Total-Smoothed'!$AG$2)</f>
        <v>9.7140909059351938E-2</v>
      </c>
      <c r="M108" s="1">
        <f ca="1">M48+NORMINV(RAND(),0,'Total-Smoothed'!$AG$2)</f>
        <v>1.0638513182065601</v>
      </c>
      <c r="N108" s="1">
        <f ca="1">N48+NORMINV(RAND(),0,'Total-Smoothed'!$AG$2)</f>
        <v>-4.7002834998011514E-4</v>
      </c>
      <c r="O108" s="1">
        <f ca="1">O48+NORMINV(RAND(),0,'Total-Smoothed'!$AG$2)</f>
        <v>-2.2137141475612909E-2</v>
      </c>
      <c r="P108" s="1">
        <f ca="1">P48+NORMINV(RAND(),0,'Total-Smoothed'!$AG$2)</f>
        <v>0.32227785235192868</v>
      </c>
      <c r="Q108" s="1">
        <f ca="1">Q48+NORMINV(RAND(),0,'Total-Smoothed'!$AG$2)</f>
        <v>4.5100435689325376E-2</v>
      </c>
      <c r="R108" s="1">
        <f ca="1">R48+NORMINV(RAND(),0,'Total-Smoothed'!$AG$2)</f>
        <v>0.27175782597713621</v>
      </c>
      <c r="S108" s="1">
        <f ca="1">S48+NORMINV(RAND(),0,'Total-Smoothed'!$AG$2)</f>
        <v>1.091090901727531</v>
      </c>
      <c r="T108" s="1">
        <f ca="1">T48+NORMINV(RAND(),0,'Total-Smoothed'!$AG$2)</f>
        <v>0.71024153568234438</v>
      </c>
      <c r="U108" s="1">
        <f ca="1">U48+NORMINV(RAND(),0,'Total-Smoothed'!$AG$2)</f>
        <v>0.71915144825578547</v>
      </c>
      <c r="V108" s="1">
        <f ca="1">V48+NORMINV(RAND(),0,'Total-Smoothed'!$AG$2)</f>
        <v>6.5587188188326623E-2</v>
      </c>
      <c r="W108" s="1">
        <f ca="1">W48+NORMINV(RAND(),0,'Total-Smoothed'!$AG$2)</f>
        <v>0.54024150559606621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8.5057246793655963E-2</v>
      </c>
      <c r="E111" s="1">
        <f ca="1">(E61+0.6*(F61+D61)+0.15*G1)/(1+2*0.6+0.15)</f>
        <v>5.1646314881806932E-2</v>
      </c>
      <c r="F111" s="1">
        <f ca="1">(F61+0.6*(G61+E61)+0.15*(D61+H61))/(1+2*0.6+2*0.15)</f>
        <v>2.7273944541964867E-2</v>
      </c>
      <c r="G111" s="1">
        <f t="shared" ref="G111:H126" ca="1" si="10">(G61+0.6*(H61+F61)+0.15*(E61+I61))/(1+2*0.6+2*0.15)</f>
        <v>5.7824691483046954E-2</v>
      </c>
      <c r="H111" s="1">
        <f ca="1">(H61+0.6*(I61+G61)+0.15*(F61+J61))/(1+2*0.6+2*0.15)</f>
        <v>0.10589692520161695</v>
      </c>
      <c r="I111" s="1">
        <f t="shared" ref="I111:U126" ca="1" si="11">(I61+0.6*(J61+H61)+0.15*(G61+K61))/(1+2*0.6+2*0.15)</f>
        <v>0.10483048620117567</v>
      </c>
      <c r="J111" s="1">
        <f t="shared" ca="1" si="11"/>
        <v>5.5752274446833103E-2</v>
      </c>
      <c r="K111" s="1">
        <f t="shared" ca="1" si="11"/>
        <v>3.1168707667207401E-2</v>
      </c>
      <c r="L111" s="1">
        <f t="shared" ca="1" si="11"/>
        <v>5.6530414862318891E-2</v>
      </c>
      <c r="M111" s="1">
        <f t="shared" ca="1" si="11"/>
        <v>5.8404170334900661E-2</v>
      </c>
      <c r="N111" s="1">
        <f t="shared" ca="1" si="11"/>
        <v>4.0600188675429083E-2</v>
      </c>
      <c r="O111" s="1">
        <f t="shared" ca="1" si="11"/>
        <v>8.1281800644243479E-2</v>
      </c>
      <c r="P111" s="1">
        <f t="shared" ca="1" si="11"/>
        <v>0.1471798143465213</v>
      </c>
      <c r="Q111" s="1">
        <f t="shared" ca="1" si="11"/>
        <v>0.19216374855546953</v>
      </c>
      <c r="R111" s="1">
        <f t="shared" ca="1" si="11"/>
        <v>0.19302822965537372</v>
      </c>
      <c r="S111" s="1">
        <f t="shared" ca="1" si="11"/>
        <v>0.1189984219317303</v>
      </c>
      <c r="T111" s="1">
        <f t="shared" ca="1" si="11"/>
        <v>2.6765313689290637E-2</v>
      </c>
      <c r="U111" s="1">
        <f t="shared" ca="1" si="11"/>
        <v>-3.5429805985340512E-2</v>
      </c>
      <c r="V111" s="1">
        <f ca="1">(V61+0.6*(W61+U61)+0.15*T1)/(1+2*0.6+0.15)</f>
        <v>-3.1477119311764741E-3</v>
      </c>
      <c r="W111" s="1">
        <f ca="1">(W61+0.6*(V61)+0.15*U61)/(1+0.6+0.15)</f>
        <v>6.5125093068909123E-2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2.0339755253365354E-2</v>
      </c>
      <c r="E112" s="1">
        <f t="shared" ref="E112:E158" ca="1" si="13">(E62+0.6*(F62+D62)+0.15*G2)/(1+2*0.6+0.15)</f>
        <v>0.14287851782504551</v>
      </c>
      <c r="F112" s="1">
        <f t="shared" ref="F112:U127" ca="1" si="14">(F62+0.6*(G62+E62)+0.15*(D62+H62))/(1+2*0.6+2*0.15)</f>
        <v>0.1613777981408123</v>
      </c>
      <c r="G112" s="1">
        <f t="shared" ca="1" si="10"/>
        <v>9.0028847520766606E-2</v>
      </c>
      <c r="H112" s="1">
        <f t="shared" ca="1" si="10"/>
        <v>6.8472780924274571E-2</v>
      </c>
      <c r="I112" s="1">
        <f t="shared" ca="1" si="11"/>
        <v>6.8906815716182762E-2</v>
      </c>
      <c r="J112" s="1">
        <f t="shared" ca="1" si="11"/>
        <v>4.7630969852088291E-2</v>
      </c>
      <c r="K112" s="1">
        <f t="shared" ca="1" si="11"/>
        <v>3.8734049014337191E-2</v>
      </c>
      <c r="L112" s="1">
        <f t="shared" ca="1" si="11"/>
        <v>1.5919837915883261E-2</v>
      </c>
      <c r="M112" s="1">
        <f t="shared" ca="1" si="11"/>
        <v>-9.0085820746800636E-3</v>
      </c>
      <c r="N112" s="1">
        <f t="shared" ca="1" si="11"/>
        <v>1.7669968538365607E-2</v>
      </c>
      <c r="O112" s="1">
        <f t="shared" ca="1" si="11"/>
        <v>8.4594616317902105E-2</v>
      </c>
      <c r="P112" s="1">
        <f t="shared" ca="1" si="11"/>
        <v>0.1361871295478298</v>
      </c>
      <c r="Q112" s="1">
        <f t="shared" ca="1" si="11"/>
        <v>7.166438124642166E-2</v>
      </c>
      <c r="R112" s="1">
        <f t="shared" ca="1" si="11"/>
        <v>-2.0253966159310409E-4</v>
      </c>
      <c r="S112" s="1">
        <f t="shared" ca="1" si="11"/>
        <v>1.6578335299468318E-2</v>
      </c>
      <c r="T112" s="1">
        <f t="shared" ca="1" si="11"/>
        <v>7.5524834050256839E-2</v>
      </c>
      <c r="U112" s="1">
        <f t="shared" ca="1" si="11"/>
        <v>0.10675706934145131</v>
      </c>
      <c r="V112" s="1">
        <f t="shared" ref="V112:V158" ca="1" si="15">(V62+0.6*(W62+U62)+0.15*T2)/(1+2*0.6+0.15)</f>
        <v>8.768512856597302E-2</v>
      </c>
      <c r="W112" s="1">
        <f t="shared" ref="W112:W157" ca="1" si="16">(W62+0.6*(V62)+0.15*U62)/(1+0.6+0.15)</f>
        <v>5.0397255744512981E-2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0.12537350033936961</v>
      </c>
      <c r="E113" s="1">
        <f t="shared" ca="1" si="13"/>
        <v>0.10005814487207357</v>
      </c>
      <c r="F113" s="1">
        <f t="shared" ca="1" si="14"/>
        <v>3.1412930334221323E-2</v>
      </c>
      <c r="G113" s="1">
        <f t="shared" ca="1" si="10"/>
        <v>-1.4833213250958904E-2</v>
      </c>
      <c r="H113" s="1">
        <f t="shared" ca="1" si="10"/>
        <v>2.5797820305621839E-2</v>
      </c>
      <c r="I113" s="1">
        <f t="shared" ca="1" si="11"/>
        <v>8.4179950536158579E-2</v>
      </c>
      <c r="J113" s="1">
        <f t="shared" ca="1" si="11"/>
        <v>0.11220613957624274</v>
      </c>
      <c r="K113" s="1">
        <f t="shared" ca="1" si="11"/>
        <v>0.11160053372921075</v>
      </c>
      <c r="L113" s="1">
        <f t="shared" ca="1" si="11"/>
        <v>8.876879682735303E-2</v>
      </c>
      <c r="M113" s="1">
        <f t="shared" ca="1" si="11"/>
        <v>7.8277638594788784E-2</v>
      </c>
      <c r="N113" s="1">
        <f t="shared" ca="1" si="11"/>
        <v>6.302322190784318E-2</v>
      </c>
      <c r="O113" s="1">
        <f t="shared" ca="1" si="11"/>
        <v>7.9089534165592362E-2</v>
      </c>
      <c r="P113" s="1">
        <f t="shared" ca="1" si="11"/>
        <v>0.11118452311548006</v>
      </c>
      <c r="Q113" s="1">
        <f t="shared" ca="1" si="11"/>
        <v>6.572438164208981E-2</v>
      </c>
      <c r="R113" s="1">
        <f t="shared" ca="1" si="11"/>
        <v>1.4437863057647235E-2</v>
      </c>
      <c r="S113" s="1">
        <f t="shared" ca="1" si="11"/>
        <v>3.5557030780601642E-2</v>
      </c>
      <c r="T113" s="1">
        <f t="shared" ca="1" si="11"/>
        <v>5.3672298345617063E-2</v>
      </c>
      <c r="U113" s="1">
        <f t="shared" ca="1" si="11"/>
        <v>2.5889482775205946E-2</v>
      </c>
      <c r="V113" s="1">
        <f t="shared" ca="1" si="15"/>
        <v>1.640821818391832E-2</v>
      </c>
      <c r="W113" s="1">
        <f t="shared" ca="1" si="16"/>
        <v>6.5873183507887095E-2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6.3200652162004919E-2</v>
      </c>
      <c r="E114" s="1">
        <f t="shared" ca="1" si="13"/>
        <v>4.4027185053230541E-2</v>
      </c>
      <c r="F114" s="1">
        <f t="shared" ca="1" si="14"/>
        <v>1.6186656859764489E-2</v>
      </c>
      <c r="G114" s="1">
        <f t="shared" ca="1" si="10"/>
        <v>6.6325407581798612E-2</v>
      </c>
      <c r="H114" s="1">
        <f t="shared" ca="1" si="10"/>
        <v>0.11081900823170177</v>
      </c>
      <c r="I114" s="1">
        <f t="shared" ca="1" si="11"/>
        <v>7.6079428875248573E-2</v>
      </c>
      <c r="J114" s="1">
        <f t="shared" ca="1" si="11"/>
        <v>2.9317343091464075E-2</v>
      </c>
      <c r="K114" s="1">
        <f t="shared" ca="1" si="11"/>
        <v>3.7104391477350236E-2</v>
      </c>
      <c r="L114" s="1">
        <f t="shared" ca="1" si="11"/>
        <v>7.0297080778457977E-2</v>
      </c>
      <c r="M114" s="1">
        <f t="shared" ca="1" si="11"/>
        <v>8.4672840877233244E-2</v>
      </c>
      <c r="N114" s="1">
        <f t="shared" ca="1" si="11"/>
        <v>3.377053107688105E-2</v>
      </c>
      <c r="O114" s="1">
        <f t="shared" ca="1" si="11"/>
        <v>-1.3026912689304579E-2</v>
      </c>
      <c r="P114" s="1">
        <f t="shared" ca="1" si="11"/>
        <v>-2.5108250665214327E-2</v>
      </c>
      <c r="Q114" s="1">
        <f t="shared" ca="1" si="11"/>
        <v>-2.3364263923034451E-2</v>
      </c>
      <c r="R114" s="1">
        <f t="shared" ca="1" si="11"/>
        <v>1.5562567905700218E-3</v>
      </c>
      <c r="S114" s="1">
        <f t="shared" ca="1" si="11"/>
        <v>3.438671311084035E-2</v>
      </c>
      <c r="T114" s="1">
        <f t="shared" ca="1" si="11"/>
        <v>3.7456108448357867E-2</v>
      </c>
      <c r="U114" s="1">
        <f t="shared" ca="1" si="11"/>
        <v>2.3647433946185542E-2</v>
      </c>
      <c r="V114" s="1">
        <f t="shared" ca="1" si="15"/>
        <v>-1.3682073049231669E-2</v>
      </c>
      <c r="W114" s="1">
        <f t="shared" ca="1" si="16"/>
        <v>-4.1187050417104021E-2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0.18814085601930847</v>
      </c>
      <c r="E115" s="1">
        <f t="shared" ca="1" si="13"/>
        <v>0.10159500784421457</v>
      </c>
      <c r="F115" s="1">
        <f t="shared" ca="1" si="14"/>
        <v>0.10685637693054192</v>
      </c>
      <c r="G115" s="1">
        <f t="shared" ca="1" si="10"/>
        <v>0.11446840532537375</v>
      </c>
      <c r="H115" s="1">
        <f t="shared" ca="1" si="10"/>
        <v>7.6484782006300017E-2</v>
      </c>
      <c r="I115" s="1">
        <f t="shared" ca="1" si="11"/>
        <v>3.1309595478884109E-2</v>
      </c>
      <c r="J115" s="1">
        <f t="shared" ca="1" si="11"/>
        <v>5.1813993036401167E-4</v>
      </c>
      <c r="K115" s="1">
        <f t="shared" ca="1" si="11"/>
        <v>-9.7022608974724513E-3</v>
      </c>
      <c r="L115" s="1">
        <f t="shared" ca="1" si="11"/>
        <v>-5.8151415762259097E-4</v>
      </c>
      <c r="M115" s="1">
        <f t="shared" ca="1" si="11"/>
        <v>4.2467726365898236E-3</v>
      </c>
      <c r="N115" s="1">
        <f t="shared" ca="1" si="11"/>
        <v>5.7772628941564284E-2</v>
      </c>
      <c r="O115" s="1">
        <f t="shared" ca="1" si="11"/>
        <v>8.6101125768031805E-2</v>
      </c>
      <c r="P115" s="1">
        <f t="shared" ca="1" si="11"/>
        <v>6.1547052559812319E-2</v>
      </c>
      <c r="Q115" s="1">
        <f t="shared" ca="1" si="11"/>
        <v>7.6955029161727653E-2</v>
      </c>
      <c r="R115" s="1">
        <f t="shared" ca="1" si="11"/>
        <v>0.14974842939579419</v>
      </c>
      <c r="S115" s="1">
        <f t="shared" ca="1" si="11"/>
        <v>0.20135022052241225</v>
      </c>
      <c r="T115" s="1">
        <f t="shared" ca="1" si="11"/>
        <v>0.14520238347585307</v>
      </c>
      <c r="U115" s="1">
        <f t="shared" ca="1" si="11"/>
        <v>4.4590897439030656E-2</v>
      </c>
      <c r="V115" s="1">
        <f t="shared" ca="1" si="15"/>
        <v>1.5195914848162868E-2</v>
      </c>
      <c r="W115" s="1">
        <f t="shared" ca="1" si="16"/>
        <v>6.1997449042214312E-2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8.3526516405114035E-2</v>
      </c>
      <c r="E116" s="1">
        <f t="shared" ca="1" si="13"/>
        <v>0.11704713902354226</v>
      </c>
      <c r="F116" s="1">
        <f t="shared" ca="1" si="14"/>
        <v>0.1420387774240198</v>
      </c>
      <c r="G116" s="1">
        <f t="shared" ca="1" si="10"/>
        <v>0.149664901932337</v>
      </c>
      <c r="H116" s="1">
        <f t="shared" ca="1" si="10"/>
        <v>0.13002084828264668</v>
      </c>
      <c r="I116" s="1">
        <f t="shared" ca="1" si="11"/>
        <v>6.8210683858900653E-2</v>
      </c>
      <c r="J116" s="1">
        <f t="shared" ca="1" si="11"/>
        <v>2.7094619686127787E-2</v>
      </c>
      <c r="K116" s="1">
        <f t="shared" ca="1" si="11"/>
        <v>5.0378600266227327E-2</v>
      </c>
      <c r="L116" s="1">
        <f t="shared" ca="1" si="11"/>
        <v>6.6258198739360799E-2</v>
      </c>
      <c r="M116" s="1">
        <f t="shared" ca="1" si="11"/>
        <v>6.8602296026536391E-2</v>
      </c>
      <c r="N116" s="1">
        <f t="shared" ca="1" si="11"/>
        <v>8.5127083940132867E-2</v>
      </c>
      <c r="O116" s="1">
        <f t="shared" ca="1" si="11"/>
        <v>8.976546477480829E-2</v>
      </c>
      <c r="P116" s="1">
        <f t="shared" ca="1" si="11"/>
        <v>7.138678050967058E-2</v>
      </c>
      <c r="Q116" s="1">
        <f t="shared" ca="1" si="11"/>
        <v>6.9841093776938479E-2</v>
      </c>
      <c r="R116" s="1">
        <f t="shared" ca="1" si="11"/>
        <v>9.8642324687475705E-2</v>
      </c>
      <c r="S116" s="1">
        <f t="shared" ca="1" si="11"/>
        <v>0.12672563432030329</v>
      </c>
      <c r="T116" s="1">
        <f t="shared" ca="1" si="11"/>
        <v>9.0064900750246618E-2</v>
      </c>
      <c r="U116" s="1">
        <f t="shared" ca="1" si="11"/>
        <v>8.3705630907699266E-2</v>
      </c>
      <c r="V116" s="1">
        <f t="shared" ca="1" si="15"/>
        <v>9.2425673973022204E-2</v>
      </c>
      <c r="W116" s="1">
        <f t="shared" ca="1" si="16"/>
        <v>0.10519172338452616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0.13789616992865411</v>
      </c>
      <c r="E117" s="1">
        <f t="shared" ca="1" si="13"/>
        <v>0.11072502839643343</v>
      </c>
      <c r="F117" s="1">
        <f t="shared" ca="1" si="14"/>
        <v>8.3651328761445987E-2</v>
      </c>
      <c r="G117" s="1">
        <f t="shared" ca="1" si="10"/>
        <v>4.6075310731424075E-2</v>
      </c>
      <c r="H117" s="1">
        <f t="shared" ca="1" si="10"/>
        <v>6.7767619434529219E-2</v>
      </c>
      <c r="I117" s="1">
        <f t="shared" ca="1" si="11"/>
        <v>0.12903305671872276</v>
      </c>
      <c r="J117" s="1">
        <f t="shared" ca="1" si="11"/>
        <v>0.12780319534390064</v>
      </c>
      <c r="K117" s="1">
        <f t="shared" ca="1" si="11"/>
        <v>6.5015408961675153E-2</v>
      </c>
      <c r="L117" s="1">
        <f t="shared" ca="1" si="11"/>
        <v>6.5788859567519647E-2</v>
      </c>
      <c r="M117" s="1">
        <f t="shared" ca="1" si="11"/>
        <v>8.5792036719410214E-2</v>
      </c>
      <c r="N117" s="1">
        <f t="shared" ca="1" si="11"/>
        <v>8.7508720877670781E-2</v>
      </c>
      <c r="O117" s="1">
        <f t="shared" ca="1" si="11"/>
        <v>0.109871816370257</v>
      </c>
      <c r="P117" s="1">
        <f t="shared" ca="1" si="11"/>
        <v>8.3126630394140949E-2</v>
      </c>
      <c r="Q117" s="1">
        <f t="shared" ca="1" si="11"/>
        <v>4.1415338982913275E-2</v>
      </c>
      <c r="R117" s="1">
        <f t="shared" ca="1" si="11"/>
        <v>6.271714101244559E-2</v>
      </c>
      <c r="S117" s="1">
        <f t="shared" ca="1" si="11"/>
        <v>7.791829165690653E-2</v>
      </c>
      <c r="T117" s="1">
        <f t="shared" ca="1" si="11"/>
        <v>2.1195467573735208E-2</v>
      </c>
      <c r="U117" s="1">
        <f t="shared" ca="1" si="11"/>
        <v>1.2887431551176684E-2</v>
      </c>
      <c r="V117" s="1">
        <f t="shared" ca="1" si="15"/>
        <v>6.2597060698936113E-2</v>
      </c>
      <c r="W117" s="1">
        <f t="shared" ca="1" si="16"/>
        <v>9.1241267130026629E-2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7.3340699209327759E-2</v>
      </c>
      <c r="E118" s="1">
        <f t="shared" ca="1" si="13"/>
        <v>8.4532275742901647E-2</v>
      </c>
      <c r="F118" s="1">
        <f t="shared" ca="1" si="14"/>
        <v>9.1983388773558744E-2</v>
      </c>
      <c r="G118" s="1">
        <f t="shared" ca="1" si="10"/>
        <v>0.10532766691631648</v>
      </c>
      <c r="H118" s="1">
        <f t="shared" ca="1" si="10"/>
        <v>0.1654310160024858</v>
      </c>
      <c r="I118" s="1">
        <f t="shared" ca="1" si="11"/>
        <v>0.21229124190072421</v>
      </c>
      <c r="J118" s="1">
        <f t="shared" ca="1" si="11"/>
        <v>0.19848123906646711</v>
      </c>
      <c r="K118" s="1">
        <f t="shared" ca="1" si="11"/>
        <v>0.13071530196030456</v>
      </c>
      <c r="L118" s="1">
        <f t="shared" ca="1" si="11"/>
        <v>8.8429904824409461E-2</v>
      </c>
      <c r="M118" s="1">
        <f t="shared" ca="1" si="11"/>
        <v>7.1178847782390947E-2</v>
      </c>
      <c r="N118" s="1">
        <f t="shared" ca="1" si="11"/>
        <v>3.0346136771125666E-2</v>
      </c>
      <c r="O118" s="1">
        <f t="shared" ca="1" si="11"/>
        <v>3.6690615618143151E-2</v>
      </c>
      <c r="P118" s="1">
        <f t="shared" ca="1" si="11"/>
        <v>6.1474829937730534E-2</v>
      </c>
      <c r="Q118" s="1">
        <f t="shared" ca="1" si="11"/>
        <v>7.429302108914812E-2</v>
      </c>
      <c r="R118" s="1">
        <f t="shared" ca="1" si="11"/>
        <v>7.4907275791913808E-2</v>
      </c>
      <c r="S118" s="1">
        <f t="shared" ca="1" si="11"/>
        <v>0.12406725115627799</v>
      </c>
      <c r="T118" s="1">
        <f t="shared" ca="1" si="11"/>
        <v>0.17099017959174739</v>
      </c>
      <c r="U118" s="1">
        <f t="shared" ca="1" si="11"/>
        <v>0.1539960283543052</v>
      </c>
      <c r="V118" s="1">
        <f t="shared" ca="1" si="15"/>
        <v>0.11503655682061825</v>
      </c>
      <c r="W118" s="1">
        <f t="shared" ca="1" si="16"/>
        <v>0.16050611667888015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0.10905439004324771</v>
      </c>
      <c r="E119" s="1">
        <f t="shared" ca="1" si="13"/>
        <v>7.2211897022533028E-2</v>
      </c>
      <c r="F119" s="1">
        <f t="shared" ca="1" si="14"/>
        <v>5.3298192089189247E-2</v>
      </c>
      <c r="G119" s="1">
        <f t="shared" ca="1" si="10"/>
        <v>3.9989173115703283E-2</v>
      </c>
      <c r="H119" s="1">
        <f t="shared" ca="1" si="10"/>
        <v>2.062114711906092E-2</v>
      </c>
      <c r="I119" s="1">
        <f t="shared" ca="1" si="11"/>
        <v>4.4085892826896955E-2</v>
      </c>
      <c r="J119" s="1">
        <f t="shared" ca="1" si="11"/>
        <v>0.13661999834348992</v>
      </c>
      <c r="K119" s="1">
        <f t="shared" ca="1" si="11"/>
        <v>0.1856574346296786</v>
      </c>
      <c r="L119" s="1">
        <f t="shared" ca="1" si="11"/>
        <v>0.12547858924566638</v>
      </c>
      <c r="M119" s="1">
        <f t="shared" ca="1" si="11"/>
        <v>7.3596194511222915E-2</v>
      </c>
      <c r="N119" s="1">
        <f t="shared" ca="1" si="11"/>
        <v>2.5833288795046129E-2</v>
      </c>
      <c r="O119" s="1">
        <f t="shared" ca="1" si="11"/>
        <v>-1.3979859116867449E-2</v>
      </c>
      <c r="P119" s="1">
        <f t="shared" ca="1" si="11"/>
        <v>-2.390849137697627E-2</v>
      </c>
      <c r="Q119" s="1">
        <f t="shared" ca="1" si="11"/>
        <v>-3.0783433022825804E-3</v>
      </c>
      <c r="R119" s="1">
        <f t="shared" ca="1" si="11"/>
        <v>3.0115378105140488E-2</v>
      </c>
      <c r="S119" s="1">
        <f t="shared" ca="1" si="11"/>
        <v>5.9141039504439087E-2</v>
      </c>
      <c r="T119" s="1">
        <f t="shared" ca="1" si="11"/>
        <v>6.0430602695136747E-2</v>
      </c>
      <c r="U119" s="1">
        <f t="shared" ca="1" si="11"/>
        <v>3.2503349964082537E-2</v>
      </c>
      <c r="V119" s="1">
        <f t="shared" ca="1" si="15"/>
        <v>-3.2882521649240905E-4</v>
      </c>
      <c r="W119" s="1">
        <f t="shared" ca="1" si="16"/>
        <v>-6.4584235485470659E-3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8.7785961089386758E-2</v>
      </c>
      <c r="E120" s="1">
        <f t="shared" ca="1" si="13"/>
        <v>5.7205701829314372E-2</v>
      </c>
      <c r="F120" s="1">
        <f t="shared" ca="1" si="14"/>
        <v>2.4424676350616896E-2</v>
      </c>
      <c r="G120" s="1">
        <f t="shared" ca="1" si="10"/>
        <v>2.0079171485132302E-2</v>
      </c>
      <c r="H120" s="1">
        <f t="shared" ca="1" si="10"/>
        <v>1.4048922493528983E-2</v>
      </c>
      <c r="I120" s="1">
        <f t="shared" ca="1" si="11"/>
        <v>1.7128686746684097E-2</v>
      </c>
      <c r="J120" s="1">
        <f t="shared" ca="1" si="11"/>
        <v>7.0678437083537549E-2</v>
      </c>
      <c r="K120" s="1">
        <f t="shared" ca="1" si="11"/>
        <v>0.12173279291733263</v>
      </c>
      <c r="L120" s="1">
        <f t="shared" ca="1" si="11"/>
        <v>0.14253471455892713</v>
      </c>
      <c r="M120" s="1">
        <f t="shared" ca="1" si="11"/>
        <v>0.135739239538372</v>
      </c>
      <c r="N120" s="1">
        <f t="shared" ca="1" si="11"/>
        <v>8.2056839478716309E-2</v>
      </c>
      <c r="O120" s="1">
        <f t="shared" ca="1" si="11"/>
        <v>5.4270455248738345E-2</v>
      </c>
      <c r="P120" s="1">
        <f t="shared" ca="1" si="11"/>
        <v>6.4072136084035572E-2</v>
      </c>
      <c r="Q120" s="1">
        <f t="shared" ca="1" si="11"/>
        <v>7.6842053829989626E-2</v>
      </c>
      <c r="R120" s="1">
        <f t="shared" ca="1" si="11"/>
        <v>7.5613754096203439E-2</v>
      </c>
      <c r="S120" s="1">
        <f t="shared" ca="1" si="11"/>
        <v>7.6972336250495307E-2</v>
      </c>
      <c r="T120" s="1">
        <f t="shared" ca="1" si="11"/>
        <v>7.823720847943226E-2</v>
      </c>
      <c r="U120" s="1">
        <f t="shared" ca="1" si="11"/>
        <v>5.101481019795432E-2</v>
      </c>
      <c r="V120" s="1">
        <f t="shared" ca="1" si="15"/>
        <v>4.6579145561617449E-2</v>
      </c>
      <c r="W120" s="1">
        <f t="shared" ca="1" si="16"/>
        <v>5.6491373491908803E-2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2.4436413718796252E-2</v>
      </c>
      <c r="E121" s="1">
        <f t="shared" ca="1" si="13"/>
        <v>4.7092643104296381E-3</v>
      </c>
      <c r="F121" s="1">
        <f t="shared" ca="1" si="14"/>
        <v>2.2725486604125095E-3</v>
      </c>
      <c r="G121" s="1">
        <f t="shared" ca="1" si="10"/>
        <v>1.1021192289068428E-2</v>
      </c>
      <c r="H121" s="1">
        <f t="shared" ca="1" si="10"/>
        <v>2.0108181063583669E-2</v>
      </c>
      <c r="I121" s="1">
        <f t="shared" ca="1" si="11"/>
        <v>2.412210741120906E-2</v>
      </c>
      <c r="J121" s="1">
        <f t="shared" ca="1" si="11"/>
        <v>3.1179227533192723E-2</v>
      </c>
      <c r="K121" s="1">
        <f t="shared" ca="1" si="11"/>
        <v>6.6142766932816413E-2</v>
      </c>
      <c r="L121" s="1">
        <f t="shared" ca="1" si="11"/>
        <v>0.10825460589331466</v>
      </c>
      <c r="M121" s="1">
        <f t="shared" ca="1" si="11"/>
        <v>0.10932637916823343</v>
      </c>
      <c r="N121" s="1">
        <f t="shared" ca="1" si="11"/>
        <v>6.8793616036823643E-2</v>
      </c>
      <c r="O121" s="1">
        <f t="shared" ca="1" si="11"/>
        <v>5.9118779150555923E-3</v>
      </c>
      <c r="P121" s="1">
        <f t="shared" ca="1" si="11"/>
        <v>2.1100728360452337E-2</v>
      </c>
      <c r="Q121" s="1">
        <f t="shared" ca="1" si="11"/>
        <v>7.1522381894149376E-2</v>
      </c>
      <c r="R121" s="1">
        <f t="shared" ca="1" si="11"/>
        <v>0.13395393355132079</v>
      </c>
      <c r="S121" s="1">
        <f t="shared" ca="1" si="11"/>
        <v>0.17095495602564412</v>
      </c>
      <c r="T121" s="1">
        <f t="shared" ca="1" si="11"/>
        <v>0.1397698861358237</v>
      </c>
      <c r="U121" s="1">
        <f t="shared" ca="1" si="11"/>
        <v>5.4843335159705589E-2</v>
      </c>
      <c r="V121" s="1">
        <f t="shared" ca="1" si="15"/>
        <v>-1.162709174625493E-2</v>
      </c>
      <c r="W121" s="1">
        <f t="shared" ca="1" si="16"/>
        <v>-1.2276701443317144E-2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2.4564890536700208E-2</v>
      </c>
      <c r="E122" s="1">
        <f t="shared" ca="1" si="13"/>
        <v>3.7840888527856283E-2</v>
      </c>
      <c r="F122" s="1">
        <f t="shared" ca="1" si="14"/>
        <v>1.2226811111935677E-2</v>
      </c>
      <c r="G122" s="1">
        <f t="shared" ca="1" si="10"/>
        <v>1.1853522911525105E-2</v>
      </c>
      <c r="H122" s="1">
        <f t="shared" ca="1" si="10"/>
        <v>6.5386451893842151E-2</v>
      </c>
      <c r="I122" s="1">
        <f t="shared" ca="1" si="11"/>
        <v>0.13580680820472554</v>
      </c>
      <c r="J122" s="1">
        <f t="shared" ca="1" si="11"/>
        <v>0.1530146711158733</v>
      </c>
      <c r="K122" s="1">
        <f t="shared" ca="1" si="11"/>
        <v>0.12532201413237273</v>
      </c>
      <c r="L122" s="1">
        <f t="shared" ca="1" si="11"/>
        <v>2.7363721844030565E-2</v>
      </c>
      <c r="M122" s="1">
        <f t="shared" ca="1" si="11"/>
        <v>-5.6780910708827126E-2</v>
      </c>
      <c r="N122" s="1">
        <f t="shared" ca="1" si="11"/>
        <v>-5.9802921352637692E-2</v>
      </c>
      <c r="O122" s="1">
        <f t="shared" ca="1" si="11"/>
        <v>-3.6039196993582372E-2</v>
      </c>
      <c r="P122" s="1">
        <f t="shared" ca="1" si="11"/>
        <v>-1.1000995338189937E-2</v>
      </c>
      <c r="Q122" s="1">
        <f t="shared" ca="1" si="11"/>
        <v>5.4778302227772371E-2</v>
      </c>
      <c r="R122" s="1">
        <f t="shared" ca="1" si="11"/>
        <v>0.15450661439356089</v>
      </c>
      <c r="S122" s="1">
        <f t="shared" ca="1" si="11"/>
        <v>0.23026737970809413</v>
      </c>
      <c r="T122" s="1">
        <f t="shared" ca="1" si="11"/>
        <v>0.19821233074847017</v>
      </c>
      <c r="U122" s="1">
        <f t="shared" ca="1" si="11"/>
        <v>0.12283927062292396</v>
      </c>
      <c r="V122" s="1">
        <f t="shared" ca="1" si="15"/>
        <v>7.7772631180223983E-2</v>
      </c>
      <c r="W122" s="1">
        <f t="shared" ca="1" si="16"/>
        <v>5.8791497744853184E-2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6.4108466674424894E-2</v>
      </c>
      <c r="E123" s="1">
        <f t="shared" ca="1" si="13"/>
        <v>9.256686780385745E-2</v>
      </c>
      <c r="F123" s="1">
        <f t="shared" ca="1" si="14"/>
        <v>0.17160847170339968</v>
      </c>
      <c r="G123" s="1">
        <f t="shared" ca="1" si="10"/>
        <v>0.17407813928354701</v>
      </c>
      <c r="H123" s="1">
        <f t="shared" ca="1" si="10"/>
        <v>0.11080578195486482</v>
      </c>
      <c r="I123" s="1">
        <f t="shared" ca="1" si="11"/>
        <v>4.3313239218294032E-2</v>
      </c>
      <c r="J123" s="1">
        <f t="shared" ca="1" si="11"/>
        <v>3.9901369334379176E-2</v>
      </c>
      <c r="K123" s="1">
        <f t="shared" ca="1" si="11"/>
        <v>7.3163659929075295E-2</v>
      </c>
      <c r="L123" s="1">
        <f t="shared" ca="1" si="11"/>
        <v>7.7864254784028614E-2</v>
      </c>
      <c r="M123" s="1">
        <f t="shared" ca="1" si="11"/>
        <v>4.5562465453143734E-2</v>
      </c>
      <c r="N123" s="1">
        <f t="shared" ca="1" si="11"/>
        <v>1.6142094473561193E-2</v>
      </c>
      <c r="O123" s="1">
        <f t="shared" ca="1" si="11"/>
        <v>-3.9031015203091731E-4</v>
      </c>
      <c r="P123" s="1">
        <f t="shared" ca="1" si="11"/>
        <v>1.5993931415064007E-2</v>
      </c>
      <c r="Q123" s="1">
        <f t="shared" ca="1" si="11"/>
        <v>1.1547535376748944E-2</v>
      </c>
      <c r="R123" s="1">
        <f t="shared" ca="1" si="11"/>
        <v>3.4901573114920217E-2</v>
      </c>
      <c r="S123" s="1">
        <f t="shared" ca="1" si="11"/>
        <v>8.1637212449987395E-2</v>
      </c>
      <c r="T123" s="1">
        <f t="shared" ca="1" si="11"/>
        <v>0.11034605017795343</v>
      </c>
      <c r="U123" s="1">
        <f t="shared" ca="1" si="11"/>
        <v>8.5830134810412489E-2</v>
      </c>
      <c r="V123" s="1">
        <f t="shared" ca="1" si="15"/>
        <v>8.9555343669550161E-2</v>
      </c>
      <c r="W123" s="1">
        <f t="shared" ca="1" si="16"/>
        <v>0.10232650088199007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8.8759845123971406E-2</v>
      </c>
      <c r="E124" s="1">
        <f t="shared" ca="1" si="13"/>
        <v>8.8849944878430578E-2</v>
      </c>
      <c r="F124" s="1">
        <f t="shared" ca="1" si="14"/>
        <v>0.11695912698557676</v>
      </c>
      <c r="G124" s="1">
        <f t="shared" ca="1" si="10"/>
        <v>0.11850149804975889</v>
      </c>
      <c r="H124" s="1">
        <f t="shared" ca="1" si="10"/>
        <v>3.684251587321196E-2</v>
      </c>
      <c r="I124" s="1">
        <f t="shared" ca="1" si="11"/>
        <v>-5.8702681829371127E-2</v>
      </c>
      <c r="J124" s="1">
        <f t="shared" ca="1" si="11"/>
        <v>-8.6950825688388939E-2</v>
      </c>
      <c r="K124" s="1">
        <f t="shared" ca="1" si="11"/>
        <v>-2.5157037651724324E-2</v>
      </c>
      <c r="L124" s="1">
        <f t="shared" ca="1" si="11"/>
        <v>5.0253690819059303E-2</v>
      </c>
      <c r="M124" s="1">
        <f t="shared" ca="1" si="11"/>
        <v>8.2915562275193935E-2</v>
      </c>
      <c r="N124" s="1">
        <f t="shared" ca="1" si="11"/>
        <v>6.1560568498781977E-2</v>
      </c>
      <c r="O124" s="1">
        <f t="shared" ca="1" si="11"/>
        <v>3.5179372948731073E-2</v>
      </c>
      <c r="P124" s="1">
        <f t="shared" ca="1" si="11"/>
        <v>2.1611786727915604E-2</v>
      </c>
      <c r="Q124" s="1">
        <f t="shared" ca="1" si="11"/>
        <v>-9.0379507738239627E-3</v>
      </c>
      <c r="R124" s="1">
        <f t="shared" ca="1" si="11"/>
        <v>1.2456220647366713E-2</v>
      </c>
      <c r="S124" s="1">
        <f t="shared" ca="1" si="11"/>
        <v>4.0087984431568878E-2</v>
      </c>
      <c r="T124" s="1">
        <f t="shared" ca="1" si="11"/>
        <v>-1.6339567963091349E-2</v>
      </c>
      <c r="U124" s="1">
        <f t="shared" ca="1" si="11"/>
        <v>-1.6457509069631136E-2</v>
      </c>
      <c r="V124" s="1">
        <f t="shared" ca="1" si="15"/>
        <v>7.9315684424817762E-2</v>
      </c>
      <c r="W124" s="1">
        <f t="shared" ca="1" si="16"/>
        <v>9.6503448612728859E-2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0.25837661345308049</v>
      </c>
      <c r="E125" s="1">
        <f t="shared" ca="1" si="13"/>
        <v>0.18565521656785738</v>
      </c>
      <c r="F125" s="1">
        <f t="shared" ca="1" si="14"/>
        <v>0.16399656448654687</v>
      </c>
      <c r="G125" s="1">
        <f t="shared" ca="1" si="10"/>
        <v>0.14256970349507522</v>
      </c>
      <c r="H125" s="1">
        <f t="shared" ca="1" si="10"/>
        <v>9.5012634555399392E-2</v>
      </c>
      <c r="I125" s="1">
        <f t="shared" ca="1" si="11"/>
        <v>6.9395076098226122E-2</v>
      </c>
      <c r="J125" s="1">
        <f t="shared" ca="1" si="11"/>
        <v>8.9109514925565375E-2</v>
      </c>
      <c r="K125" s="1">
        <f t="shared" ca="1" si="11"/>
        <v>0.11643429922669313</v>
      </c>
      <c r="L125" s="1">
        <f t="shared" ca="1" si="11"/>
        <v>0.13617426596665649</v>
      </c>
      <c r="M125" s="1">
        <f t="shared" ca="1" si="11"/>
        <v>0.15234538174938844</v>
      </c>
      <c r="N125" s="1">
        <f t="shared" ca="1" si="11"/>
        <v>0.14874606292737125</v>
      </c>
      <c r="O125" s="1">
        <f t="shared" ca="1" si="11"/>
        <v>0.17032789179799662</v>
      </c>
      <c r="P125" s="1">
        <f t="shared" ca="1" si="11"/>
        <v>0.18472913117223444</v>
      </c>
      <c r="Q125" s="1">
        <f t="shared" ca="1" si="11"/>
        <v>0.11738590813430454</v>
      </c>
      <c r="R125" s="1">
        <f t="shared" ca="1" si="11"/>
        <v>3.8728826938533245E-2</v>
      </c>
      <c r="S125" s="1">
        <f t="shared" ca="1" si="11"/>
        <v>2.6748853697765584E-2</v>
      </c>
      <c r="T125" s="1">
        <f t="shared" ca="1" si="11"/>
        <v>4.0169153015703681E-2</v>
      </c>
      <c r="U125" s="1">
        <f t="shared" ca="1" si="11"/>
        <v>6.5785947792323995E-2</v>
      </c>
      <c r="V125" s="1">
        <f t="shared" ca="1" si="15"/>
        <v>0.11992788556289841</v>
      </c>
      <c r="W125" s="1">
        <f t="shared" ca="1" si="16"/>
        <v>0.16997591649718755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0.12155942816169983</v>
      </c>
      <c r="E126" s="1">
        <f t="shared" ca="1" si="13"/>
        <v>7.8033724499924753E-2</v>
      </c>
      <c r="F126" s="1">
        <f t="shared" ca="1" si="14"/>
        <v>3.7959128056237933E-2</v>
      </c>
      <c r="G126" s="1">
        <f t="shared" ca="1" si="10"/>
        <v>5.6101573610434927E-2</v>
      </c>
      <c r="H126" s="1">
        <f t="shared" ca="1" si="10"/>
        <v>6.9844072303030871E-2</v>
      </c>
      <c r="I126" s="1">
        <f t="shared" ca="1" si="11"/>
        <v>4.4916170591300181E-2</v>
      </c>
      <c r="J126" s="1">
        <f t="shared" ca="1" si="11"/>
        <v>3.3274318905318394E-2</v>
      </c>
      <c r="K126" s="1">
        <f t="shared" ca="1" si="11"/>
        <v>4.4907674638838921E-2</v>
      </c>
      <c r="L126" s="1">
        <f t="shared" ca="1" si="11"/>
        <v>8.3978945900841206E-2</v>
      </c>
      <c r="M126" s="1">
        <f t="shared" ca="1" si="11"/>
        <v>7.8397637642015391E-2</v>
      </c>
      <c r="N126" s="1">
        <f t="shared" ca="1" si="11"/>
        <v>4.7453357948021344E-2</v>
      </c>
      <c r="O126" s="1">
        <f t="shared" ca="1" si="11"/>
        <v>3.7103296404910349E-2</v>
      </c>
      <c r="P126" s="1">
        <f t="shared" ca="1" si="11"/>
        <v>3.9268734779123265E-2</v>
      </c>
      <c r="Q126" s="1">
        <f t="shared" ca="1" si="11"/>
        <v>1.5755231860903877E-2</v>
      </c>
      <c r="R126" s="1">
        <f t="shared" ca="1" si="11"/>
        <v>-2.2688440446694616E-3</v>
      </c>
      <c r="S126" s="1">
        <f t="shared" ca="1" si="11"/>
        <v>2.3929318366714251E-2</v>
      </c>
      <c r="T126" s="1">
        <f t="shared" ca="1" si="11"/>
        <v>4.8581987631053668E-2</v>
      </c>
      <c r="U126" s="1">
        <f t="shared" ca="1" si="11"/>
        <v>7.774979363484677E-2</v>
      </c>
      <c r="V126" s="1">
        <f t="shared" ca="1" si="15"/>
        <v>0.13453183813306444</v>
      </c>
      <c r="W126" s="1">
        <f t="shared" ca="1" si="16"/>
        <v>0.18837609458960486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6.0757997624430557E-2</v>
      </c>
      <c r="E127" s="1">
        <f t="shared" ca="1" si="13"/>
        <v>4.5975650973748554E-2</v>
      </c>
      <c r="F127" s="1">
        <f t="shared" ca="1" si="14"/>
        <v>4.784880305883589E-2</v>
      </c>
      <c r="G127" s="1">
        <f t="shared" ca="1" si="14"/>
        <v>4.1494446061430407E-2</v>
      </c>
      <c r="H127" s="1">
        <f t="shared" ca="1" si="14"/>
        <v>5.0164309070514099E-2</v>
      </c>
      <c r="I127" s="1">
        <f t="shared" ca="1" si="14"/>
        <v>6.1063718346787185E-2</v>
      </c>
      <c r="J127" s="1">
        <f t="shared" ca="1" si="14"/>
        <v>4.7868575731369281E-2</v>
      </c>
      <c r="K127" s="1">
        <f t="shared" ca="1" si="14"/>
        <v>1.9404852573340785E-2</v>
      </c>
      <c r="L127" s="1">
        <f t="shared" ca="1" si="14"/>
        <v>5.3553199595288849E-2</v>
      </c>
      <c r="M127" s="1">
        <f t="shared" ca="1" si="14"/>
        <v>0.1265116516242826</v>
      </c>
      <c r="N127" s="1">
        <f t="shared" ca="1" si="14"/>
        <v>0.21654502774996548</v>
      </c>
      <c r="O127" s="1">
        <f t="shared" ca="1" si="14"/>
        <v>0.23654041678768523</v>
      </c>
      <c r="P127" s="1">
        <f t="shared" ca="1" si="14"/>
        <v>0.1856090582829813</v>
      </c>
      <c r="Q127" s="1">
        <f t="shared" ca="1" si="14"/>
        <v>0.11371867828931648</v>
      </c>
      <c r="R127" s="1">
        <f t="shared" ca="1" si="14"/>
        <v>5.7752865848564636E-2</v>
      </c>
      <c r="S127" s="1">
        <f t="shared" ca="1" si="14"/>
        <v>3.4874715468597231E-2</v>
      </c>
      <c r="T127" s="1">
        <f t="shared" ca="1" si="14"/>
        <v>5.551876753776893E-2</v>
      </c>
      <c r="U127" s="1">
        <f t="shared" ca="1" si="14"/>
        <v>5.9952765977596321E-2</v>
      </c>
      <c r="V127" s="1">
        <f t="shared" ca="1" si="15"/>
        <v>4.1695884166933574E-2</v>
      </c>
      <c r="W127" s="1">
        <f t="shared" ca="1" si="16"/>
        <v>2.3265521449329345E-2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3.7937008143355842E-2</v>
      </c>
      <c r="E128" s="1">
        <f t="shared" ca="1" si="13"/>
        <v>1.892387053827204E-2</v>
      </c>
      <c r="F128" s="1">
        <f t="shared" ref="F128:U143" ca="1" si="17">(F78+0.6*(G78+E78)+0.15*(D78+H78))/(1+2*0.6+2*0.15)</f>
        <v>3.4551474222532533E-2</v>
      </c>
      <c r="G128" s="1">
        <f t="shared" ca="1" si="17"/>
        <v>5.6088018604079269E-2</v>
      </c>
      <c r="H128" s="1">
        <f t="shared" ca="1" si="17"/>
        <v>1.3541918132737852E-2</v>
      </c>
      <c r="I128" s="1">
        <f t="shared" ca="1" si="17"/>
        <v>-5.1078327088810285E-2</v>
      </c>
      <c r="J128" s="1">
        <f t="shared" ca="1" si="17"/>
        <v>-4.0899440410712404E-2</v>
      </c>
      <c r="K128" s="1">
        <f t="shared" ca="1" si="17"/>
        <v>9.4941786894348953E-3</v>
      </c>
      <c r="L128" s="1">
        <f t="shared" ca="1" si="17"/>
        <v>4.1791616431913599E-2</v>
      </c>
      <c r="M128" s="1">
        <f t="shared" ca="1" si="17"/>
        <v>6.5204684675154903E-2</v>
      </c>
      <c r="N128" s="1">
        <f t="shared" ca="1" si="17"/>
        <v>8.0200667125947339E-2</v>
      </c>
      <c r="O128" s="1">
        <f t="shared" ca="1" si="17"/>
        <v>7.9630490720646235E-2</v>
      </c>
      <c r="P128" s="1">
        <f t="shared" ca="1" si="17"/>
        <v>7.6947762925454036E-2</v>
      </c>
      <c r="Q128" s="1">
        <f t="shared" ca="1" si="17"/>
        <v>6.3579460583531547E-2</v>
      </c>
      <c r="R128" s="1">
        <f t="shared" ca="1" si="17"/>
        <v>3.8428195373542098E-2</v>
      </c>
      <c r="S128" s="1">
        <f t="shared" ca="1" si="17"/>
        <v>4.6166326499977414E-2</v>
      </c>
      <c r="T128" s="1">
        <f t="shared" ca="1" si="17"/>
        <v>5.8251899232370563E-2</v>
      </c>
      <c r="U128" s="1">
        <f t="shared" ca="1" si="17"/>
        <v>6.1469910739532493E-2</v>
      </c>
      <c r="V128" s="1">
        <f t="shared" ca="1" si="15"/>
        <v>5.1343631361312606E-2</v>
      </c>
      <c r="W128" s="1">
        <f t="shared" ca="1" si="16"/>
        <v>5.2451298448967579E-2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-3.8105909399393932E-3</v>
      </c>
      <c r="E129" s="1">
        <f t="shared" ca="1" si="13"/>
        <v>-1.3976737987259806E-2</v>
      </c>
      <c r="F129" s="1">
        <f t="shared" ca="1" si="17"/>
        <v>-2.1091916614396973E-2</v>
      </c>
      <c r="G129" s="1">
        <f t="shared" ca="1" si="17"/>
        <v>-2.0211962649946971E-2</v>
      </c>
      <c r="H129" s="1">
        <f t="shared" ca="1" si="17"/>
        <v>-2.1323313940158815E-2</v>
      </c>
      <c r="I129" s="1">
        <f t="shared" ca="1" si="17"/>
        <v>-2.7451747526886682E-2</v>
      </c>
      <c r="J129" s="1">
        <f t="shared" ca="1" si="17"/>
        <v>-9.1275225790606075E-3</v>
      </c>
      <c r="K129" s="1">
        <f t="shared" ca="1" si="17"/>
        <v>4.0850588687896261E-2</v>
      </c>
      <c r="L129" s="1">
        <f t="shared" ca="1" si="17"/>
        <v>6.2517091977041223E-2</v>
      </c>
      <c r="M129" s="1">
        <f t="shared" ca="1" si="17"/>
        <v>2.1531127450969207E-2</v>
      </c>
      <c r="N129" s="1">
        <f t="shared" ca="1" si="17"/>
        <v>9.2819867366480402E-3</v>
      </c>
      <c r="O129" s="1">
        <f t="shared" ca="1" si="17"/>
        <v>1.9502622077272807E-2</v>
      </c>
      <c r="P129" s="1">
        <f t="shared" ca="1" si="17"/>
        <v>2.6196199597710558E-2</v>
      </c>
      <c r="Q129" s="1">
        <f t="shared" ca="1" si="17"/>
        <v>6.7548757776973112E-2</v>
      </c>
      <c r="R129" s="1">
        <f t="shared" ca="1" si="17"/>
        <v>0.10142005978579371</v>
      </c>
      <c r="S129" s="1">
        <f t="shared" ca="1" si="17"/>
        <v>8.5445700652908088E-2</v>
      </c>
      <c r="T129" s="1">
        <f t="shared" ca="1" si="17"/>
        <v>6.7792122732065807E-2</v>
      </c>
      <c r="U129" s="1">
        <f t="shared" ca="1" si="17"/>
        <v>7.8235503401553941E-2</v>
      </c>
      <c r="V129" s="1">
        <f t="shared" ca="1" si="15"/>
        <v>5.6752004500187851E-2</v>
      </c>
      <c r="W129" s="1">
        <f t="shared" ca="1" si="16"/>
        <v>1.1051798059517604E-2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0.2380727101972325</v>
      </c>
      <c r="E130" s="1">
        <f t="shared" ca="1" si="13"/>
        <v>0.16591409552748995</v>
      </c>
      <c r="F130" s="1">
        <f t="shared" ca="1" si="17"/>
        <v>5.7120191442133997E-2</v>
      </c>
      <c r="G130" s="1">
        <f t="shared" ca="1" si="17"/>
        <v>1.7450515359274908E-2</v>
      </c>
      <c r="H130" s="1">
        <f t="shared" ca="1" si="17"/>
        <v>3.1556812906546897E-2</v>
      </c>
      <c r="I130" s="1">
        <f t="shared" ca="1" si="17"/>
        <v>6.5649069688364523E-2</v>
      </c>
      <c r="J130" s="1">
        <f t="shared" ca="1" si="17"/>
        <v>9.4279677888474286E-2</v>
      </c>
      <c r="K130" s="1">
        <f t="shared" ca="1" si="17"/>
        <v>0.13757667831846856</v>
      </c>
      <c r="L130" s="1">
        <f t="shared" ca="1" si="17"/>
        <v>0.15367025347280563</v>
      </c>
      <c r="M130" s="1">
        <f t="shared" ca="1" si="17"/>
        <v>0.16895267591576754</v>
      </c>
      <c r="N130" s="1">
        <f t="shared" ca="1" si="17"/>
        <v>0.14396335747031991</v>
      </c>
      <c r="O130" s="1">
        <f t="shared" ca="1" si="17"/>
        <v>0.10313592401130811</v>
      </c>
      <c r="P130" s="1">
        <f t="shared" ca="1" si="17"/>
        <v>6.8083404481161833E-2</v>
      </c>
      <c r="Q130" s="1">
        <f t="shared" ca="1" si="17"/>
        <v>5.7136430169602036E-2</v>
      </c>
      <c r="R130" s="1">
        <f t="shared" ca="1" si="17"/>
        <v>7.9616407788717286E-2</v>
      </c>
      <c r="S130" s="1">
        <f t="shared" ca="1" si="17"/>
        <v>0.15047710089383914</v>
      </c>
      <c r="T130" s="1">
        <f t="shared" ca="1" si="17"/>
        <v>0.18994543933177468</v>
      </c>
      <c r="U130" s="1">
        <f t="shared" ca="1" si="17"/>
        <v>0.17248580598004387</v>
      </c>
      <c r="V130" s="1">
        <f t="shared" ca="1" si="15"/>
        <v>0.13302123142537417</v>
      </c>
      <c r="W130" s="1">
        <f t="shared" ca="1" si="16"/>
        <v>0.16505806879625945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-9.3874974981380505E-2</v>
      </c>
      <c r="E131" s="1">
        <f t="shared" ca="1" si="13"/>
        <v>-2.3973066569094276E-2</v>
      </c>
      <c r="F131" s="1">
        <f t="shared" ca="1" si="17"/>
        <v>2.3910827752865949E-2</v>
      </c>
      <c r="G131" s="1">
        <f t="shared" ca="1" si="17"/>
        <v>3.4421684857296811E-2</v>
      </c>
      <c r="H131" s="1">
        <f t="shared" ca="1" si="17"/>
        <v>5.5612700832550342E-2</v>
      </c>
      <c r="I131" s="1">
        <f t="shared" ca="1" si="17"/>
        <v>7.7825882994676715E-2</v>
      </c>
      <c r="J131" s="1">
        <f t="shared" ca="1" si="17"/>
        <v>7.9455728263198439E-2</v>
      </c>
      <c r="K131" s="1">
        <f t="shared" ca="1" si="17"/>
        <v>8.567552747216764E-2</v>
      </c>
      <c r="L131" s="1">
        <f t="shared" ca="1" si="17"/>
        <v>0.11381835951100813</v>
      </c>
      <c r="M131" s="1">
        <f t="shared" ca="1" si="17"/>
        <v>0.13277955102770109</v>
      </c>
      <c r="N131" s="1">
        <f t="shared" ca="1" si="17"/>
        <v>0.12785166425676875</v>
      </c>
      <c r="O131" s="1">
        <f t="shared" ca="1" si="17"/>
        <v>0.11301039724472631</v>
      </c>
      <c r="P131" s="1">
        <f t="shared" ca="1" si="17"/>
        <v>9.2377666394004312E-2</v>
      </c>
      <c r="Q131" s="1">
        <f t="shared" ca="1" si="17"/>
        <v>6.1181273101395629E-2</v>
      </c>
      <c r="R131" s="1">
        <f t="shared" ca="1" si="17"/>
        <v>6.8777005660558818E-2</v>
      </c>
      <c r="S131" s="1">
        <f t="shared" ca="1" si="17"/>
        <v>9.0748485118118616E-2</v>
      </c>
      <c r="T131" s="1">
        <f t="shared" ca="1" si="17"/>
        <v>0.10832980547289454</v>
      </c>
      <c r="U131" s="1">
        <f t="shared" ca="1" si="17"/>
        <v>9.4785142108413697E-2</v>
      </c>
      <c r="V131" s="1">
        <f t="shared" ca="1" si="15"/>
        <v>6.5675868128912226E-2</v>
      </c>
      <c r="W131" s="1">
        <f t="shared" ca="1" si="16"/>
        <v>5.0070416810218218E-2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1.1460211785855174E-2</v>
      </c>
      <c r="E132" s="1">
        <f t="shared" ca="1" si="13"/>
        <v>3.3833403032257119E-2</v>
      </c>
      <c r="F132" s="1">
        <f t="shared" ca="1" si="17"/>
        <v>5.9899291357274953E-2</v>
      </c>
      <c r="G132" s="1">
        <f t="shared" ca="1" si="17"/>
        <v>4.3497521166168278E-2</v>
      </c>
      <c r="H132" s="1">
        <f t="shared" ca="1" si="17"/>
        <v>2.3977224159653586E-3</v>
      </c>
      <c r="I132" s="1">
        <f t="shared" ca="1" si="17"/>
        <v>3.1523320648181377E-3</v>
      </c>
      <c r="J132" s="1">
        <f t="shared" ca="1" si="17"/>
        <v>4.2735243939157654E-2</v>
      </c>
      <c r="K132" s="1">
        <f t="shared" ca="1" si="17"/>
        <v>1.9989035714099442E-2</v>
      </c>
      <c r="L132" s="1">
        <f t="shared" ca="1" si="17"/>
        <v>-9.9979071493279167E-3</v>
      </c>
      <c r="M132" s="1">
        <f t="shared" ca="1" si="17"/>
        <v>3.3654315574660462E-2</v>
      </c>
      <c r="N132" s="1">
        <f t="shared" ca="1" si="17"/>
        <v>8.5097465050913049E-2</v>
      </c>
      <c r="O132" s="1">
        <f t="shared" ca="1" si="17"/>
        <v>9.0513787774248566E-2</v>
      </c>
      <c r="P132" s="1">
        <f t="shared" ca="1" si="17"/>
        <v>8.6788778521255688E-2</v>
      </c>
      <c r="Q132" s="1">
        <f t="shared" ca="1" si="17"/>
        <v>8.5336100929044048E-2</v>
      </c>
      <c r="R132" s="1">
        <f t="shared" ca="1" si="17"/>
        <v>9.6418985592473652E-2</v>
      </c>
      <c r="S132" s="1">
        <f t="shared" ca="1" si="17"/>
        <v>0.10242948948235445</v>
      </c>
      <c r="T132" s="1">
        <f t="shared" ca="1" si="17"/>
        <v>6.9517191720251212E-2</v>
      </c>
      <c r="U132" s="1">
        <f t="shared" ca="1" si="17"/>
        <v>6.3151343611940247E-2</v>
      </c>
      <c r="V132" s="1">
        <f t="shared" ca="1" si="15"/>
        <v>6.2183604277425357E-2</v>
      </c>
      <c r="W132" s="1">
        <f t="shared" ca="1" si="16"/>
        <v>2.2295774008478198E-2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0.11705441731303619</v>
      </c>
      <c r="E133" s="1">
        <f t="shared" ca="1" si="13"/>
        <v>0.10476318500023309</v>
      </c>
      <c r="F133" s="1">
        <f t="shared" ca="1" si="17"/>
        <v>9.7103106384027568E-2</v>
      </c>
      <c r="G133" s="1">
        <f t="shared" ca="1" si="17"/>
        <v>5.9588632406479124E-2</v>
      </c>
      <c r="H133" s="1">
        <f t="shared" ca="1" si="17"/>
        <v>2.7571626952065532E-2</v>
      </c>
      <c r="I133" s="1">
        <f t="shared" ca="1" si="17"/>
        <v>4.3896923511685018E-2</v>
      </c>
      <c r="J133" s="1">
        <f t="shared" ca="1" si="17"/>
        <v>7.2370189392640796E-2</v>
      </c>
      <c r="K133" s="1">
        <f t="shared" ca="1" si="17"/>
        <v>0.10152457552600165</v>
      </c>
      <c r="L133" s="1">
        <f t="shared" ca="1" si="17"/>
        <v>0.13054260500699083</v>
      </c>
      <c r="M133" s="1">
        <f t="shared" ca="1" si="17"/>
        <v>0.1003576699801362</v>
      </c>
      <c r="N133" s="1">
        <f t="shared" ca="1" si="17"/>
        <v>6.6176870507965863E-2</v>
      </c>
      <c r="O133" s="1">
        <f t="shared" ca="1" si="17"/>
        <v>9.9121774705967794E-2</v>
      </c>
      <c r="P133" s="1">
        <f t="shared" ca="1" si="17"/>
        <v>0.11645111688704468</v>
      </c>
      <c r="Q133" s="1">
        <f t="shared" ca="1" si="17"/>
        <v>6.1259987924030222E-2</v>
      </c>
      <c r="R133" s="1">
        <f t="shared" ca="1" si="17"/>
        <v>3.4314984903342137E-2</v>
      </c>
      <c r="S133" s="1">
        <f t="shared" ca="1" si="17"/>
        <v>4.3236902112360386E-2</v>
      </c>
      <c r="T133" s="1">
        <f t="shared" ca="1" si="17"/>
        <v>3.4484858293807694E-2</v>
      </c>
      <c r="U133" s="1">
        <f t="shared" ca="1" si="17"/>
        <v>2.4552599732881125E-2</v>
      </c>
      <c r="V133" s="1">
        <f t="shared" ca="1" si="15"/>
        <v>1.0296804605264063E-2</v>
      </c>
      <c r="W133" s="1">
        <f t="shared" ca="1" si="16"/>
        <v>7.6739480073940194E-5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2.0779666186102271E-2</v>
      </c>
      <c r="E134" s="1">
        <f t="shared" ca="1" si="13"/>
        <v>4.040694346426006E-3</v>
      </c>
      <c r="F134" s="1">
        <f t="shared" ca="1" si="17"/>
        <v>3.8513747159765453E-3</v>
      </c>
      <c r="G134" s="1">
        <f t="shared" ca="1" si="17"/>
        <v>2.1280880116479023E-2</v>
      </c>
      <c r="H134" s="1">
        <f t="shared" ca="1" si="17"/>
        <v>5.1656549231124116E-2</v>
      </c>
      <c r="I134" s="1">
        <f t="shared" ca="1" si="17"/>
        <v>7.5247691271397563E-2</v>
      </c>
      <c r="J134" s="1">
        <f t="shared" ca="1" si="17"/>
        <v>8.9816733563135673E-2</v>
      </c>
      <c r="K134" s="1">
        <f t="shared" ca="1" si="17"/>
        <v>0.1315813604707439</v>
      </c>
      <c r="L134" s="1">
        <f t="shared" ca="1" si="17"/>
        <v>0.13677216751714377</v>
      </c>
      <c r="M134" s="1">
        <f t="shared" ca="1" si="17"/>
        <v>7.3952407770398298E-2</v>
      </c>
      <c r="N134" s="1">
        <f t="shared" ca="1" si="17"/>
        <v>2.3348239627869305E-2</v>
      </c>
      <c r="O134" s="1">
        <f t="shared" ca="1" si="17"/>
        <v>1.4154167655758641E-2</v>
      </c>
      <c r="P134" s="1">
        <f t="shared" ca="1" si="17"/>
        <v>8.5521710361581266E-2</v>
      </c>
      <c r="Q134" s="1">
        <f t="shared" ca="1" si="17"/>
        <v>0.13231677826422142</v>
      </c>
      <c r="R134" s="1">
        <f t="shared" ca="1" si="17"/>
        <v>0.15417828403780195</v>
      </c>
      <c r="S134" s="1">
        <f t="shared" ca="1" si="17"/>
        <v>0.12473576174788299</v>
      </c>
      <c r="T134" s="1">
        <f t="shared" ca="1" si="17"/>
        <v>8.8948137066416869E-2</v>
      </c>
      <c r="U134" s="1">
        <f t="shared" ca="1" si="17"/>
        <v>6.8441384378528869E-2</v>
      </c>
      <c r="V134" s="1">
        <f t="shared" ca="1" si="15"/>
        <v>6.7666011096569542E-2</v>
      </c>
      <c r="W134" s="1">
        <f t="shared" ca="1" si="16"/>
        <v>7.8956808609174825E-2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0.6017343823726875</v>
      </c>
      <c r="E135" s="1">
        <f t="shared" ca="1" si="13"/>
        <v>0.38178385486952598</v>
      </c>
      <c r="F135" s="1">
        <f t="shared" ca="1" si="17"/>
        <v>0.25765517930949161</v>
      </c>
      <c r="G135" s="1">
        <f t="shared" ca="1" si="17"/>
        <v>0.3311719046099022</v>
      </c>
      <c r="H135" s="1">
        <f t="shared" ca="1" si="17"/>
        <v>0.44789743749568534</v>
      </c>
      <c r="I135" s="1">
        <f t="shared" ca="1" si="17"/>
        <v>0.34257573372276395</v>
      </c>
      <c r="J135" s="1">
        <f t="shared" ca="1" si="17"/>
        <v>0.335720837118759</v>
      </c>
      <c r="K135" s="1">
        <f t="shared" ca="1" si="17"/>
        <v>0.46836595816349436</v>
      </c>
      <c r="L135" s="1">
        <f t="shared" ca="1" si="17"/>
        <v>0.50427924618889253</v>
      </c>
      <c r="M135" s="1">
        <f t="shared" ca="1" si="17"/>
        <v>0.52625779240446779</v>
      </c>
      <c r="N135" s="1">
        <f t="shared" ca="1" si="17"/>
        <v>0.34293510946317413</v>
      </c>
      <c r="O135" s="1">
        <f t="shared" ca="1" si="17"/>
        <v>0.2716560005005989</v>
      </c>
      <c r="P135" s="1">
        <f t="shared" ca="1" si="17"/>
        <v>0.32978888871116041</v>
      </c>
      <c r="Q135" s="1">
        <f t="shared" ca="1" si="17"/>
        <v>0.30614283216573052</v>
      </c>
      <c r="R135" s="1">
        <f t="shared" ca="1" si="17"/>
        <v>0.33748059233966893</v>
      </c>
      <c r="S135" s="1">
        <f t="shared" ca="1" si="17"/>
        <v>0.38288804447908242</v>
      </c>
      <c r="T135" s="1">
        <f t="shared" ca="1" si="17"/>
        <v>0.30017504564775088</v>
      </c>
      <c r="U135" s="1">
        <f t="shared" ca="1" si="17"/>
        <v>0.40269993436944579</v>
      </c>
      <c r="V135" s="1">
        <f t="shared" ca="1" si="15"/>
        <v>0.70833339829673869</v>
      </c>
      <c r="W135" s="1">
        <f t="shared" ca="1" si="16"/>
        <v>0.88054526169615477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0.31858906915672491</v>
      </c>
      <c r="E136" s="1">
        <f t="shared" ca="1" si="13"/>
        <v>0.43339847035063539</v>
      </c>
      <c r="F136" s="1">
        <f t="shared" ca="1" si="17"/>
        <v>0.33524093777556152</v>
      </c>
      <c r="G136" s="1">
        <f t="shared" ca="1" si="17"/>
        <v>0.18288217899869408</v>
      </c>
      <c r="H136" s="1">
        <f t="shared" ca="1" si="17"/>
        <v>8.8122348126969743E-2</v>
      </c>
      <c r="I136" s="1">
        <f t="shared" ca="1" si="17"/>
        <v>1.2982967526679151E-2</v>
      </c>
      <c r="J136" s="1">
        <f t="shared" ca="1" si="17"/>
        <v>-2.3008264164969046E-2</v>
      </c>
      <c r="K136" s="1">
        <f t="shared" ca="1" si="17"/>
        <v>1.0016526713009089E-2</v>
      </c>
      <c r="L136" s="1">
        <f t="shared" ca="1" si="17"/>
        <v>0.14586558449382983</v>
      </c>
      <c r="M136" s="1">
        <f t="shared" ca="1" si="17"/>
        <v>0.28554860220376821</v>
      </c>
      <c r="N136" s="1">
        <f t="shared" ca="1" si="17"/>
        <v>0.26498887037386237</v>
      </c>
      <c r="O136" s="1">
        <f t="shared" ca="1" si="17"/>
        <v>0.24952557230100103</v>
      </c>
      <c r="P136" s="1">
        <f t="shared" ca="1" si="17"/>
        <v>0.2544955317364499</v>
      </c>
      <c r="Q136" s="1">
        <f t="shared" ca="1" si="17"/>
        <v>0.1009250060336282</v>
      </c>
      <c r="R136" s="1">
        <f t="shared" ca="1" si="17"/>
        <v>4.1678526474874265E-2</v>
      </c>
      <c r="S136" s="1">
        <f t="shared" ca="1" si="17"/>
        <v>0.1784358154283428</v>
      </c>
      <c r="T136" s="1">
        <f t="shared" ca="1" si="17"/>
        <v>0.43112661185787593</v>
      </c>
      <c r="U136" s="1">
        <f t="shared" ca="1" si="17"/>
        <v>0.77170205673768733</v>
      </c>
      <c r="V136" s="1">
        <f t="shared" ca="1" si="15"/>
        <v>0.9227565344318428</v>
      </c>
      <c r="W136" s="1">
        <f t="shared" ca="1" si="16"/>
        <v>0.97223310821866249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0.92427497994182295</v>
      </c>
      <c r="E137" s="1">
        <f t="shared" ca="1" si="13"/>
        <v>0.82476549417841849</v>
      </c>
      <c r="F137" s="1">
        <f t="shared" ca="1" si="17"/>
        <v>0.64399594709213281</v>
      </c>
      <c r="G137" s="1">
        <f t="shared" ca="1" si="17"/>
        <v>0.49853131593365363</v>
      </c>
      <c r="H137" s="1">
        <f t="shared" ca="1" si="17"/>
        <v>0.40088252977281869</v>
      </c>
      <c r="I137" s="1">
        <f t="shared" ca="1" si="17"/>
        <v>0.54715403351466008</v>
      </c>
      <c r="J137" s="1">
        <f t="shared" ca="1" si="17"/>
        <v>0.77318577829113677</v>
      </c>
      <c r="K137" s="1">
        <f t="shared" ca="1" si="17"/>
        <v>0.8970515873847914</v>
      </c>
      <c r="L137" s="1">
        <f t="shared" ca="1" si="17"/>
        <v>0.9363357072583568</v>
      </c>
      <c r="M137" s="1">
        <f t="shared" ca="1" si="17"/>
        <v>0.86399488809792468</v>
      </c>
      <c r="N137" s="1">
        <f t="shared" ca="1" si="17"/>
        <v>0.62557400078619074</v>
      </c>
      <c r="O137" s="1">
        <f t="shared" ca="1" si="17"/>
        <v>0.28841720606967136</v>
      </c>
      <c r="P137" s="1">
        <f t="shared" ca="1" si="17"/>
        <v>0.12730031644333542</v>
      </c>
      <c r="Q137" s="1">
        <f t="shared" ca="1" si="17"/>
        <v>0.15768963700161037</v>
      </c>
      <c r="R137" s="1">
        <f t="shared" ca="1" si="17"/>
        <v>0.29535261334212298</v>
      </c>
      <c r="S137" s="1">
        <f t="shared" ca="1" si="17"/>
        <v>0.37537020174069091</v>
      </c>
      <c r="T137" s="1">
        <f t="shared" ca="1" si="17"/>
        <v>0.2536105017259575</v>
      </c>
      <c r="U137" s="1">
        <f t="shared" ca="1" si="17"/>
        <v>0.29025635218465923</v>
      </c>
      <c r="V137" s="1">
        <f t="shared" ca="1" si="15"/>
        <v>0.5785840386518265</v>
      </c>
      <c r="W137" s="1">
        <f t="shared" ca="1" si="16"/>
        <v>0.78760229539389026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0.68564197839548213</v>
      </c>
      <c r="E138" s="1">
        <f t="shared" ca="1" si="13"/>
        <v>0.52159808628681681</v>
      </c>
      <c r="F138" s="1">
        <f t="shared" ca="1" si="17"/>
        <v>0.50251872155585064</v>
      </c>
      <c r="G138" s="1">
        <f t="shared" ca="1" si="17"/>
        <v>0.48935798473525205</v>
      </c>
      <c r="H138" s="1">
        <f t="shared" ca="1" si="17"/>
        <v>0.49423121591216435</v>
      </c>
      <c r="I138" s="1">
        <f t="shared" ca="1" si="17"/>
        <v>0.35278798869936767</v>
      </c>
      <c r="J138" s="1">
        <f t="shared" ca="1" si="17"/>
        <v>0.34052610574560543</v>
      </c>
      <c r="K138" s="1">
        <f t="shared" ca="1" si="17"/>
        <v>0.46687120912178398</v>
      </c>
      <c r="L138" s="1">
        <f t="shared" ca="1" si="17"/>
        <v>0.52825872440316513</v>
      </c>
      <c r="M138" s="1">
        <f t="shared" ca="1" si="17"/>
        <v>0.64147115149137357</v>
      </c>
      <c r="N138" s="1">
        <f t="shared" ca="1" si="17"/>
        <v>0.57933369067387996</v>
      </c>
      <c r="O138" s="1">
        <f t="shared" ca="1" si="17"/>
        <v>0.44899140214183325</v>
      </c>
      <c r="P138" s="1">
        <f t="shared" ca="1" si="17"/>
        <v>0.39112997624919632</v>
      </c>
      <c r="Q138" s="1">
        <f t="shared" ca="1" si="17"/>
        <v>0.16058479408851636</v>
      </c>
      <c r="R138" s="1">
        <f t="shared" ca="1" si="17"/>
        <v>4.2247562736758334E-3</v>
      </c>
      <c r="S138" s="1">
        <f t="shared" ca="1" si="17"/>
        <v>6.9301605317141232E-2</v>
      </c>
      <c r="T138" s="1">
        <f t="shared" ca="1" si="17"/>
        <v>0.34400413049885098</v>
      </c>
      <c r="U138" s="1">
        <f t="shared" ca="1" si="17"/>
        <v>0.61604697426044663</v>
      </c>
      <c r="V138" s="1">
        <f t="shared" ca="1" si="15"/>
        <v>0.82580603833174204</v>
      </c>
      <c r="W138" s="1">
        <f t="shared" ca="1" si="16"/>
        <v>0.90550368571972017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0.59028251058799974</v>
      </c>
      <c r="E139" s="1">
        <f t="shared" ca="1" si="13"/>
        <v>0.41359378600308749</v>
      </c>
      <c r="F139" s="1">
        <f t="shared" ca="1" si="17"/>
        <v>0.33904677489741764</v>
      </c>
      <c r="G139" s="1">
        <f t="shared" ca="1" si="17"/>
        <v>0.32502885225071165</v>
      </c>
      <c r="H139" s="1">
        <f t="shared" ca="1" si="17"/>
        <v>0.3410620340795959</v>
      </c>
      <c r="I139" s="1">
        <f t="shared" ca="1" si="17"/>
        <v>0.18411661658026396</v>
      </c>
      <c r="J139" s="1">
        <f t="shared" ca="1" si="17"/>
        <v>4.6242066473938012E-2</v>
      </c>
      <c r="K139" s="1">
        <f t="shared" ca="1" si="17"/>
        <v>6.0935139374474236E-2</v>
      </c>
      <c r="L139" s="1">
        <f t="shared" ca="1" si="17"/>
        <v>0.15365351419937739</v>
      </c>
      <c r="M139" s="1">
        <f t="shared" ca="1" si="17"/>
        <v>0.18553409446853061</v>
      </c>
      <c r="N139" s="1">
        <f t="shared" ca="1" si="17"/>
        <v>0.15215732660215706</v>
      </c>
      <c r="O139" s="1">
        <f t="shared" ca="1" si="17"/>
        <v>0.13288472123936218</v>
      </c>
      <c r="P139" s="1">
        <f t="shared" ca="1" si="17"/>
        <v>9.4000515658447983E-2</v>
      </c>
      <c r="Q139" s="1">
        <f t="shared" ca="1" si="17"/>
        <v>8.817224472015342E-2</v>
      </c>
      <c r="R139" s="1">
        <f t="shared" ca="1" si="17"/>
        <v>0.23918747002875479</v>
      </c>
      <c r="S139" s="1">
        <f t="shared" ca="1" si="17"/>
        <v>0.41430006310337408</v>
      </c>
      <c r="T139" s="1">
        <f t="shared" ca="1" si="17"/>
        <v>0.33081027753844905</v>
      </c>
      <c r="U139" s="1">
        <f t="shared" ca="1" si="17"/>
        <v>0.34105627670802485</v>
      </c>
      <c r="V139" s="1">
        <f t="shared" ca="1" si="15"/>
        <v>0.47032978178546136</v>
      </c>
      <c r="W139" s="1">
        <f t="shared" ca="1" si="16"/>
        <v>0.35831619103248935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0.62974770503990896</v>
      </c>
      <c r="E140" s="1">
        <f t="shared" ca="1" si="13"/>
        <v>0.50315756282473567</v>
      </c>
      <c r="F140" s="1">
        <f t="shared" ca="1" si="17"/>
        <v>0.50334418596533337</v>
      </c>
      <c r="G140" s="1">
        <f t="shared" ca="1" si="17"/>
        <v>0.33887024535329846</v>
      </c>
      <c r="H140" s="1">
        <f t="shared" ca="1" si="17"/>
        <v>0.1527015247574473</v>
      </c>
      <c r="I140" s="1">
        <f t="shared" ca="1" si="17"/>
        <v>3.2395900812244458E-2</v>
      </c>
      <c r="J140" s="1">
        <f t="shared" ca="1" si="17"/>
        <v>-2.8983360431565585E-2</v>
      </c>
      <c r="K140" s="1">
        <f t="shared" ca="1" si="17"/>
        <v>-4.4575082963605496E-2</v>
      </c>
      <c r="L140" s="1">
        <f t="shared" ca="1" si="17"/>
        <v>-5.9547562443721822E-2</v>
      </c>
      <c r="M140" s="1">
        <f t="shared" ca="1" si="17"/>
        <v>-3.1841739176409818E-2</v>
      </c>
      <c r="N140" s="1">
        <f t="shared" ca="1" si="17"/>
        <v>3.4018590340743962E-2</v>
      </c>
      <c r="O140" s="1">
        <f t="shared" ca="1" si="17"/>
        <v>7.936684202204615E-2</v>
      </c>
      <c r="P140" s="1">
        <f t="shared" ca="1" si="17"/>
        <v>8.4254520193546803E-2</v>
      </c>
      <c r="Q140" s="1">
        <f t="shared" ca="1" si="17"/>
        <v>0.10533613903923475</v>
      </c>
      <c r="R140" s="1">
        <f t="shared" ca="1" si="17"/>
        <v>0.24600766431696136</v>
      </c>
      <c r="S140" s="1">
        <f t="shared" ca="1" si="17"/>
        <v>0.36734798464901341</v>
      </c>
      <c r="T140" s="1">
        <f t="shared" ca="1" si="17"/>
        <v>0.28437800238423472</v>
      </c>
      <c r="U140" s="1">
        <f t="shared" ca="1" si="17"/>
        <v>0.30636377427134309</v>
      </c>
      <c r="V140" s="1">
        <f t="shared" ca="1" si="15"/>
        <v>0.44167163779353846</v>
      </c>
      <c r="W140" s="1">
        <f t="shared" ca="1" si="16"/>
        <v>0.35507401439005903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0.47393924377276203</v>
      </c>
      <c r="E141" s="1">
        <f t="shared" ca="1" si="13"/>
        <v>0.40145771638049116</v>
      </c>
      <c r="F141" s="1">
        <f t="shared" ca="1" si="17"/>
        <v>0.42650620360753821</v>
      </c>
      <c r="G141" s="1">
        <f t="shared" ca="1" si="17"/>
        <v>0.31252599989626612</v>
      </c>
      <c r="H141" s="1">
        <f t="shared" ca="1" si="17"/>
        <v>0.23076799114517366</v>
      </c>
      <c r="I141" s="1">
        <f t="shared" ca="1" si="17"/>
        <v>0.14779372231494381</v>
      </c>
      <c r="J141" s="1">
        <f t="shared" ca="1" si="17"/>
        <v>0.11047602412861987</v>
      </c>
      <c r="K141" s="1">
        <f t="shared" ca="1" si="17"/>
        <v>0.15937333422223093</v>
      </c>
      <c r="L141" s="1">
        <f t="shared" ca="1" si="17"/>
        <v>0.28219931311117336</v>
      </c>
      <c r="M141" s="1">
        <f t="shared" ca="1" si="17"/>
        <v>0.41558060732847057</v>
      </c>
      <c r="N141" s="1">
        <f t="shared" ca="1" si="17"/>
        <v>0.359099809376072</v>
      </c>
      <c r="O141" s="1">
        <f t="shared" ca="1" si="17"/>
        <v>0.35703675350239439</v>
      </c>
      <c r="P141" s="1">
        <f t="shared" ca="1" si="17"/>
        <v>0.44940899898836389</v>
      </c>
      <c r="Q141" s="1">
        <f t="shared" ca="1" si="17"/>
        <v>0.33072659850709801</v>
      </c>
      <c r="R141" s="1">
        <f t="shared" ca="1" si="17"/>
        <v>0.25786413862278634</v>
      </c>
      <c r="S141" s="1">
        <f t="shared" ca="1" si="17"/>
        <v>0.45214013136625059</v>
      </c>
      <c r="T141" s="1">
        <f t="shared" ca="1" si="17"/>
        <v>0.77051207767988383</v>
      </c>
      <c r="U141" s="1">
        <f t="shared" ca="1" si="17"/>
        <v>0.75660830123303657</v>
      </c>
      <c r="V141" s="1">
        <f t="shared" ca="1" si="15"/>
        <v>0.55281755875493244</v>
      </c>
      <c r="W141" s="1">
        <f t="shared" ca="1" si="16"/>
        <v>0.59302598163621723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0.70709498023452821</v>
      </c>
      <c r="E142" s="1">
        <f t="shared" ca="1" si="13"/>
        <v>0.56861057150777128</v>
      </c>
      <c r="F142" s="1">
        <f t="shared" ca="1" si="17"/>
        <v>0.58126897509225317</v>
      </c>
      <c r="G142" s="1">
        <f t="shared" ca="1" si="17"/>
        <v>0.51930317853196295</v>
      </c>
      <c r="H142" s="1">
        <f t="shared" ca="1" si="17"/>
        <v>0.48903297023065628</v>
      </c>
      <c r="I142" s="1">
        <f t="shared" ca="1" si="17"/>
        <v>0.36144217984655491</v>
      </c>
      <c r="J142" s="1">
        <f t="shared" ca="1" si="17"/>
        <v>0.42719365938128728</v>
      </c>
      <c r="K142" s="1">
        <f t="shared" ca="1" si="17"/>
        <v>0.73532736659001308</v>
      </c>
      <c r="L142" s="1">
        <f t="shared" ca="1" si="17"/>
        <v>0.95359342655359591</v>
      </c>
      <c r="M142" s="1">
        <f t="shared" ca="1" si="17"/>
        <v>0.94504955444416727</v>
      </c>
      <c r="N142" s="1">
        <f t="shared" ca="1" si="17"/>
        <v>0.68722964304981837</v>
      </c>
      <c r="O142" s="1">
        <f t="shared" ca="1" si="17"/>
        <v>0.29850686843597007</v>
      </c>
      <c r="P142" s="1">
        <f t="shared" ca="1" si="17"/>
        <v>8.3155788132205033E-2</v>
      </c>
      <c r="Q142" s="1">
        <f t="shared" ca="1" si="17"/>
        <v>5.0076243258418585E-2</v>
      </c>
      <c r="R142" s="1">
        <f t="shared" ca="1" si="17"/>
        <v>0.12673698491208141</v>
      </c>
      <c r="S142" s="1">
        <f t="shared" ca="1" si="17"/>
        <v>0.30568315365659549</v>
      </c>
      <c r="T142" s="1">
        <f t="shared" ca="1" si="17"/>
        <v>0.43112358469817541</v>
      </c>
      <c r="U142" s="1">
        <f t="shared" ca="1" si="17"/>
        <v>0.24740753427458934</v>
      </c>
      <c r="V142" s="1">
        <f t="shared" ca="1" si="15"/>
        <v>3.2293169712267346E-2</v>
      </c>
      <c r="W142" s="1">
        <f t="shared" ca="1" si="16"/>
        <v>-4.5480468779717294E-2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0.10759944527619696</v>
      </c>
      <c r="E143" s="1">
        <f t="shared" ca="1" si="13"/>
        <v>0.22559265151811933</v>
      </c>
      <c r="F143" s="1">
        <f t="shared" ca="1" si="17"/>
        <v>0.38162002273954443</v>
      </c>
      <c r="G143" s="1">
        <f t="shared" ca="1" si="17"/>
        <v>0.42408673323994017</v>
      </c>
      <c r="H143" s="1">
        <f t="shared" ca="1" si="17"/>
        <v>0.39992743039551437</v>
      </c>
      <c r="I143" s="1">
        <f t="shared" ca="1" si="17"/>
        <v>0.23416477543235473</v>
      </c>
      <c r="J143" s="1">
        <f t="shared" ca="1" si="17"/>
        <v>0.14921766736138714</v>
      </c>
      <c r="K143" s="1">
        <f t="shared" ca="1" si="17"/>
        <v>0.17567765939050509</v>
      </c>
      <c r="L143" s="1">
        <f t="shared" ca="1" si="17"/>
        <v>0.25387479073023722</v>
      </c>
      <c r="M143" s="1">
        <f t="shared" ca="1" si="17"/>
        <v>0.24962653940707474</v>
      </c>
      <c r="N143" s="1">
        <f t="shared" ca="1" si="17"/>
        <v>0.21179676532939501</v>
      </c>
      <c r="O143" s="1">
        <f t="shared" ca="1" si="17"/>
        <v>0.31524637717480763</v>
      </c>
      <c r="P143" s="1">
        <f t="shared" ca="1" si="17"/>
        <v>0.4226712993065469</v>
      </c>
      <c r="Q143" s="1">
        <f t="shared" ca="1" si="17"/>
        <v>0.24331794002174528</v>
      </c>
      <c r="R143" s="1">
        <f t="shared" ca="1" si="17"/>
        <v>7.5616407925016366E-2</v>
      </c>
      <c r="S143" s="1">
        <f t="shared" ca="1" si="17"/>
        <v>0.18770397680250883</v>
      </c>
      <c r="T143" s="1">
        <f t="shared" ca="1" si="17"/>
        <v>0.47847062982169508</v>
      </c>
      <c r="U143" s="1">
        <f t="shared" ref="U143:U158" ca="1" si="18">(U93+0.6*(V93+T93)+0.15*(S93+W93))/(1+2*0.6+2*0.15)</f>
        <v>0.59331410898732051</v>
      </c>
      <c r="V143" s="1">
        <f t="shared" ca="1" si="15"/>
        <v>0.52677141464943167</v>
      </c>
      <c r="W143" s="1">
        <f t="shared" ca="1" si="16"/>
        <v>0.65026324841736638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0.83702856742877541</v>
      </c>
      <c r="E144" s="1">
        <f t="shared" ca="1" si="13"/>
        <v>0.58044974734559152</v>
      </c>
      <c r="F144" s="1">
        <f t="shared" ref="F144:T158" ca="1" si="19">(F94+0.6*(G94+E94)+0.15*(D94+H94))/(1+2*0.6+2*0.15)</f>
        <v>0.22363627407694767</v>
      </c>
      <c r="G144" s="1">
        <f t="shared" ca="1" si="19"/>
        <v>4.8950437915024084E-2</v>
      </c>
      <c r="H144" s="1">
        <f t="shared" ca="1" si="19"/>
        <v>3.8316334236757198E-2</v>
      </c>
      <c r="I144" s="1">
        <f t="shared" ca="1" si="19"/>
        <v>6.6745913106440291E-2</v>
      </c>
      <c r="J144" s="1">
        <f t="shared" ca="1" si="19"/>
        <v>0.20968764489513131</v>
      </c>
      <c r="K144" s="1">
        <f t="shared" ca="1" si="19"/>
        <v>0.41860205782433757</v>
      </c>
      <c r="L144" s="1">
        <f t="shared" ca="1" si="19"/>
        <v>0.5140775647537621</v>
      </c>
      <c r="M144" s="1">
        <f t="shared" ca="1" si="19"/>
        <v>0.56940529622733416</v>
      </c>
      <c r="N144" s="1">
        <f t="shared" ca="1" si="19"/>
        <v>0.45709490229109973</v>
      </c>
      <c r="O144" s="1">
        <f t="shared" ca="1" si="19"/>
        <v>0.38356869103556224</v>
      </c>
      <c r="P144" s="1">
        <f t="shared" ca="1" si="19"/>
        <v>0.40947184187330954</v>
      </c>
      <c r="Q144" s="1">
        <f t="shared" ca="1" si="19"/>
        <v>0.26932568605501239</v>
      </c>
      <c r="R144" s="1">
        <f t="shared" ca="1" si="19"/>
        <v>0.11976176940040247</v>
      </c>
      <c r="S144" s="1">
        <f t="shared" ca="1" si="19"/>
        <v>6.3704484697030134E-2</v>
      </c>
      <c r="T144" s="1">
        <f t="shared" ca="1" si="19"/>
        <v>5.9608006982915088E-2</v>
      </c>
      <c r="U144" s="1">
        <f t="shared" ca="1" si="18"/>
        <v>4.1960672118225038E-2</v>
      </c>
      <c r="V144" s="1">
        <f t="shared" ca="1" si="15"/>
        <v>0.18725633983712381</v>
      </c>
      <c r="W144" s="1">
        <f t="shared" ca="1" si="16"/>
        <v>0.51342852017889595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0.67062263524112053</v>
      </c>
      <c r="E145" s="1">
        <f t="shared" ca="1" si="13"/>
        <v>0.44899605029461909</v>
      </c>
      <c r="F145" s="1">
        <f t="shared" ca="1" si="19"/>
        <v>0.36410504857604359</v>
      </c>
      <c r="G145" s="1">
        <f t="shared" ca="1" si="19"/>
        <v>0.22041575157503468</v>
      </c>
      <c r="H145" s="1">
        <f t="shared" ca="1" si="19"/>
        <v>0.11369992968624332</v>
      </c>
      <c r="I145" s="1">
        <f t="shared" ca="1" si="19"/>
        <v>0.12221625520083461</v>
      </c>
      <c r="J145" s="1">
        <f t="shared" ca="1" si="19"/>
        <v>0.20763244916173113</v>
      </c>
      <c r="K145" s="1">
        <f t="shared" ca="1" si="19"/>
        <v>0.34535071682847807</v>
      </c>
      <c r="L145" s="1">
        <f t="shared" ca="1" si="19"/>
        <v>0.64008240801449123</v>
      </c>
      <c r="M145" s="1">
        <f t="shared" ca="1" si="19"/>
        <v>0.80834296582246168</v>
      </c>
      <c r="N145" s="1">
        <f t="shared" ca="1" si="19"/>
        <v>0.73351716802307898</v>
      </c>
      <c r="O145" s="1">
        <f t="shared" ca="1" si="19"/>
        <v>0.51627258406134602</v>
      </c>
      <c r="P145" s="1">
        <f t="shared" ca="1" si="19"/>
        <v>0.38022192999261123</v>
      </c>
      <c r="Q145" s="1">
        <f t="shared" ca="1" si="19"/>
        <v>0.16783522046915175</v>
      </c>
      <c r="R145" s="1">
        <f t="shared" ca="1" si="19"/>
        <v>9.1462593234627396E-2</v>
      </c>
      <c r="S145" s="1">
        <f t="shared" ca="1" si="19"/>
        <v>0.25342673855735509</v>
      </c>
      <c r="T145" s="1">
        <f t="shared" ca="1" si="19"/>
        <v>0.41297866557260915</v>
      </c>
      <c r="U145" s="1">
        <f t="shared" ca="1" si="18"/>
        <v>0.24960148665080931</v>
      </c>
      <c r="V145" s="1">
        <f t="shared" ca="1" si="15"/>
        <v>5.4551062656952518E-2</v>
      </c>
      <c r="W145" s="1">
        <f t="shared" ca="1" si="16"/>
        <v>-8.6849562623886128E-4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0.86098126631596272</v>
      </c>
      <c r="E146" s="1">
        <f t="shared" ca="1" si="13"/>
        <v>0.682386692619941</v>
      </c>
      <c r="F146" s="1">
        <f t="shared" ca="1" si="19"/>
        <v>0.35333537071540261</v>
      </c>
      <c r="G146" s="1">
        <f t="shared" ca="1" si="19"/>
        <v>0.16072132295865632</v>
      </c>
      <c r="H146" s="1">
        <f t="shared" ca="1" si="19"/>
        <v>0.17949635050337645</v>
      </c>
      <c r="I146" s="1">
        <f t="shared" ca="1" si="19"/>
        <v>0.34333011906104927</v>
      </c>
      <c r="J146" s="1">
        <f t="shared" ca="1" si="19"/>
        <v>0.54573014037843826</v>
      </c>
      <c r="K146" s="1">
        <f t="shared" ca="1" si="19"/>
        <v>0.69121200749291556</v>
      </c>
      <c r="L146" s="1">
        <f t="shared" ca="1" si="19"/>
        <v>0.77029548506410062</v>
      </c>
      <c r="M146" s="1">
        <f t="shared" ca="1" si="19"/>
        <v>0.77132571427464192</v>
      </c>
      <c r="N146" s="1">
        <f t="shared" ca="1" si="19"/>
        <v>0.65987758049399758</v>
      </c>
      <c r="O146" s="1">
        <f t="shared" ca="1" si="19"/>
        <v>0.51211249466446684</v>
      </c>
      <c r="P146" s="1">
        <f t="shared" ca="1" si="19"/>
        <v>0.46657515531541555</v>
      </c>
      <c r="Q146" s="1">
        <f t="shared" ca="1" si="19"/>
        <v>0.21793025779522607</v>
      </c>
      <c r="R146" s="1">
        <f t="shared" ca="1" si="19"/>
        <v>4.6601095197763634E-2</v>
      </c>
      <c r="S146" s="1">
        <f t="shared" ca="1" si="19"/>
        <v>0.16840742074259016</v>
      </c>
      <c r="T146" s="1">
        <f t="shared" ca="1" si="19"/>
        <v>0.49388410506777214</v>
      </c>
      <c r="U146" s="1">
        <f t="shared" ca="1" si="18"/>
        <v>0.61371298620874137</v>
      </c>
      <c r="V146" s="1">
        <f t="shared" ca="1" si="15"/>
        <v>0.56787644213083188</v>
      </c>
      <c r="W146" s="1">
        <f t="shared" ca="1" si="16"/>
        <v>0.6488937214469831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0.42360134342826894</v>
      </c>
      <c r="E147" s="1">
        <f t="shared" ca="1" si="13"/>
        <v>0.59744985052761912</v>
      </c>
      <c r="F147" s="1">
        <f t="shared" ca="1" si="19"/>
        <v>0.5646295088540576</v>
      </c>
      <c r="G147" s="1">
        <f t="shared" ca="1" si="19"/>
        <v>0.50822918269330042</v>
      </c>
      <c r="H147" s="1">
        <f t="shared" ca="1" si="19"/>
        <v>0.44097932482028784</v>
      </c>
      <c r="I147" s="1">
        <f t="shared" ca="1" si="19"/>
        <v>0.60565355790757414</v>
      </c>
      <c r="J147" s="1">
        <f t="shared" ca="1" si="19"/>
        <v>0.77295585786616117</v>
      </c>
      <c r="K147" s="1">
        <f t="shared" ca="1" si="19"/>
        <v>0.86824887537553097</v>
      </c>
      <c r="L147" s="1">
        <f t="shared" ca="1" si="19"/>
        <v>0.94979466950998237</v>
      </c>
      <c r="M147" s="1">
        <f t="shared" ca="1" si="19"/>
        <v>0.96507581899481765</v>
      </c>
      <c r="N147" s="1">
        <f t="shared" ca="1" si="19"/>
        <v>0.804892501433352</v>
      </c>
      <c r="O147" s="1">
        <f t="shared" ca="1" si="19"/>
        <v>0.51618186252485843</v>
      </c>
      <c r="P147" s="1">
        <f t="shared" ca="1" si="19"/>
        <v>0.32375634765506067</v>
      </c>
      <c r="Q147" s="1">
        <f t="shared" ca="1" si="19"/>
        <v>0.16421014404555018</v>
      </c>
      <c r="R147" s="1">
        <f t="shared" ca="1" si="19"/>
        <v>0.18173718817604179</v>
      </c>
      <c r="S147" s="1">
        <f t="shared" ca="1" si="19"/>
        <v>0.38051128462753991</v>
      </c>
      <c r="T147" s="1">
        <f t="shared" ca="1" si="19"/>
        <v>0.52184003258595757</v>
      </c>
      <c r="U147" s="1">
        <f t="shared" ca="1" si="18"/>
        <v>0.49369965934201404</v>
      </c>
      <c r="V147" s="1">
        <f t="shared" ca="1" si="15"/>
        <v>0.63168630202194176</v>
      </c>
      <c r="W147" s="1">
        <f t="shared" ca="1" si="16"/>
        <v>0.83466494115699053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0.13980295832142467</v>
      </c>
      <c r="E148" s="1">
        <f t="shared" ca="1" si="13"/>
        <v>0.29308915390913615</v>
      </c>
      <c r="F148" s="1">
        <f t="shared" ca="1" si="19"/>
        <v>0.53815547780605855</v>
      </c>
      <c r="G148" s="1">
        <f t="shared" ca="1" si="19"/>
        <v>0.65764832219318392</v>
      </c>
      <c r="H148" s="1">
        <f t="shared" ca="1" si="19"/>
        <v>0.59348420092897869</v>
      </c>
      <c r="I148" s="1">
        <f t="shared" ca="1" si="19"/>
        <v>0.6636268237694084</v>
      </c>
      <c r="J148" s="1">
        <f t="shared" ca="1" si="19"/>
        <v>0.69687933609025732</v>
      </c>
      <c r="K148" s="1">
        <f t="shared" ca="1" si="19"/>
        <v>0.61636714472844301</v>
      </c>
      <c r="L148" s="1">
        <f t="shared" ca="1" si="19"/>
        <v>0.71600959033948774</v>
      </c>
      <c r="M148" s="1">
        <f t="shared" ca="1" si="19"/>
        <v>0.72729726927714877</v>
      </c>
      <c r="N148" s="1">
        <f t="shared" ca="1" si="19"/>
        <v>0.53951120351500603</v>
      </c>
      <c r="O148" s="1">
        <f t="shared" ca="1" si="19"/>
        <v>0.23216737018438854</v>
      </c>
      <c r="P148" s="1">
        <f t="shared" ca="1" si="19"/>
        <v>8.8952093082814793E-2</v>
      </c>
      <c r="Q148" s="1">
        <f t="shared" ca="1" si="19"/>
        <v>6.2463246353739087E-2</v>
      </c>
      <c r="R148" s="1">
        <f t="shared" ca="1" si="19"/>
        <v>0.14144799691325169</v>
      </c>
      <c r="S148" s="1">
        <f t="shared" ca="1" si="19"/>
        <v>0.36972416959591958</v>
      </c>
      <c r="T148" s="1">
        <f t="shared" ca="1" si="19"/>
        <v>0.62327624007134796</v>
      </c>
      <c r="U148" s="1">
        <f t="shared" ca="1" si="18"/>
        <v>0.62786487342903419</v>
      </c>
      <c r="V148" s="1">
        <f t="shared" ca="1" si="15"/>
        <v>0.66459530208625384</v>
      </c>
      <c r="W148" s="1">
        <f t="shared" ca="1" si="16"/>
        <v>0.81467724427289323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0.91859586484481071</v>
      </c>
      <c r="E149" s="1">
        <f t="shared" ca="1" si="13"/>
        <v>0.85024245613299854</v>
      </c>
      <c r="F149" s="1">
        <f t="shared" ca="1" si="19"/>
        <v>0.86071167908961654</v>
      </c>
      <c r="G149" s="1">
        <f t="shared" ca="1" si="19"/>
        <v>0.88703944769651422</v>
      </c>
      <c r="H149" s="1">
        <f t="shared" ca="1" si="19"/>
        <v>0.800890746892712</v>
      </c>
      <c r="I149" s="1">
        <f t="shared" ca="1" si="19"/>
        <v>0.56326222245560553</v>
      </c>
      <c r="J149" s="1">
        <f t="shared" ca="1" si="19"/>
        <v>0.50937684229378699</v>
      </c>
      <c r="K149" s="1">
        <f t="shared" ca="1" si="19"/>
        <v>0.72370636865795435</v>
      </c>
      <c r="L149" s="1">
        <f t="shared" ca="1" si="19"/>
        <v>0.92495590255413362</v>
      </c>
      <c r="M149" s="1">
        <f t="shared" ca="1" si="19"/>
        <v>0.95596334817027451</v>
      </c>
      <c r="N149" s="1">
        <f t="shared" ca="1" si="19"/>
        <v>0.7588574821957641</v>
      </c>
      <c r="O149" s="1">
        <f t="shared" ca="1" si="19"/>
        <v>0.35139440191769178</v>
      </c>
      <c r="P149" s="1">
        <f t="shared" ca="1" si="19"/>
        <v>6.0196606462040281E-2</v>
      </c>
      <c r="Q149" s="1">
        <f t="shared" ca="1" si="19"/>
        <v>9.4588142622261465E-3</v>
      </c>
      <c r="R149" s="1">
        <f t="shared" ca="1" si="19"/>
        <v>4.986646530309545E-2</v>
      </c>
      <c r="S149" s="1">
        <f t="shared" ca="1" si="19"/>
        <v>9.8328113520716909E-2</v>
      </c>
      <c r="T149" s="1">
        <f t="shared" ca="1" si="19"/>
        <v>0.27637692047412238</v>
      </c>
      <c r="U149" s="1">
        <f t="shared" ca="1" si="18"/>
        <v>0.66075875129394812</v>
      </c>
      <c r="V149" s="1">
        <f t="shared" ca="1" si="15"/>
        <v>0.91633112486771651</v>
      </c>
      <c r="W149" s="1">
        <f t="shared" ca="1" si="16"/>
        <v>1.0121745172286241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0.34329940164506584</v>
      </c>
      <c r="E150" s="1">
        <f t="shared" ca="1" si="13"/>
        <v>0.41272144836246122</v>
      </c>
      <c r="F150" s="1">
        <f t="shared" ca="1" si="19"/>
        <v>0.31377996600966651</v>
      </c>
      <c r="G150" s="1">
        <f t="shared" ca="1" si="19"/>
        <v>0.40813384404082687</v>
      </c>
      <c r="H150" s="1">
        <f t="shared" ca="1" si="19"/>
        <v>0.5592678914376662</v>
      </c>
      <c r="I150" s="1">
        <f t="shared" ca="1" si="19"/>
        <v>0.47342535092433524</v>
      </c>
      <c r="J150" s="1">
        <f t="shared" ca="1" si="19"/>
        <v>0.42090672951283237</v>
      </c>
      <c r="K150" s="1">
        <f t="shared" ca="1" si="19"/>
        <v>0.49127406241941463</v>
      </c>
      <c r="L150" s="1">
        <f t="shared" ca="1" si="19"/>
        <v>0.46403841758479175</v>
      </c>
      <c r="M150" s="1">
        <f t="shared" ca="1" si="19"/>
        <v>0.49604522744344076</v>
      </c>
      <c r="N150" s="1">
        <f t="shared" ca="1" si="19"/>
        <v>0.36799946360229979</v>
      </c>
      <c r="O150" s="1">
        <f t="shared" ca="1" si="19"/>
        <v>0.22011050180994224</v>
      </c>
      <c r="P150" s="1">
        <f t="shared" ca="1" si="19"/>
        <v>0.23168330070134185</v>
      </c>
      <c r="Q150" s="1">
        <f t="shared" ca="1" si="19"/>
        <v>0.29740070405116714</v>
      </c>
      <c r="R150" s="1">
        <f t="shared" ca="1" si="19"/>
        <v>0.36648797344043643</v>
      </c>
      <c r="S150" s="1">
        <f t="shared" ca="1" si="19"/>
        <v>0.48841228187167551</v>
      </c>
      <c r="T150" s="1">
        <f t="shared" ca="1" si="19"/>
        <v>0.51997782163123563</v>
      </c>
      <c r="U150" s="1">
        <f t="shared" ca="1" si="18"/>
        <v>0.70215312148346665</v>
      </c>
      <c r="V150" s="1">
        <f t="shared" ca="1" si="15"/>
        <v>0.87074771064011824</v>
      </c>
      <c r="W150" s="1">
        <f t="shared" ca="1" si="16"/>
        <v>0.96381015023636896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0.32676774382659923</v>
      </c>
      <c r="E151" s="1">
        <f t="shared" ca="1" si="13"/>
        <v>0.49355415735664282</v>
      </c>
      <c r="F151" s="1">
        <f t="shared" ca="1" si="19"/>
        <v>0.44225276809244002</v>
      </c>
      <c r="G151" s="1">
        <f t="shared" ca="1" si="19"/>
        <v>0.38487214359552996</v>
      </c>
      <c r="H151" s="1">
        <f t="shared" ca="1" si="19"/>
        <v>0.38708039877516409</v>
      </c>
      <c r="I151" s="1">
        <f t="shared" ca="1" si="19"/>
        <v>0.58050470590734926</v>
      </c>
      <c r="J151" s="1">
        <f t="shared" ca="1" si="19"/>
        <v>0.66997392657870514</v>
      </c>
      <c r="K151" s="1">
        <f t="shared" ca="1" si="19"/>
        <v>0.60480969312676092</v>
      </c>
      <c r="L151" s="1">
        <f t="shared" ca="1" si="19"/>
        <v>0.65456167629346651</v>
      </c>
      <c r="M151" s="1">
        <f t="shared" ca="1" si="19"/>
        <v>0.58154666084222162</v>
      </c>
      <c r="N151" s="1">
        <f t="shared" ca="1" si="19"/>
        <v>0.31250503210386671</v>
      </c>
      <c r="O151" s="1">
        <f t="shared" ca="1" si="19"/>
        <v>7.6678239575806356E-2</v>
      </c>
      <c r="P151" s="1">
        <f t="shared" ca="1" si="19"/>
        <v>-3.2128795230807659E-2</v>
      </c>
      <c r="Q151" s="1">
        <f t="shared" ca="1" si="19"/>
        <v>1.1092664112465789E-2</v>
      </c>
      <c r="R151" s="1">
        <f t="shared" ca="1" si="19"/>
        <v>0.1971722608715219</v>
      </c>
      <c r="S151" s="1">
        <f t="shared" ca="1" si="19"/>
        <v>0.38727491351797189</v>
      </c>
      <c r="T151" s="1">
        <f t="shared" ca="1" si="19"/>
        <v>0.39890419189345017</v>
      </c>
      <c r="U151" s="1">
        <f t="shared" ca="1" si="18"/>
        <v>0.44085401385450079</v>
      </c>
      <c r="V151" s="1">
        <f t="shared" ca="1" si="15"/>
        <v>0.60892254495317322</v>
      </c>
      <c r="W151" s="1">
        <f t="shared" ca="1" si="16"/>
        <v>0.6840819715779608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0.13156293664501723</v>
      </c>
      <c r="E152" s="1">
        <f t="shared" ca="1" si="13"/>
        <v>0.22052187816175858</v>
      </c>
      <c r="F152" s="1">
        <f t="shared" ca="1" si="19"/>
        <v>0.39906850558521828</v>
      </c>
      <c r="G152" s="1">
        <f t="shared" ca="1" si="19"/>
        <v>0.43189834989508258</v>
      </c>
      <c r="H152" s="1">
        <f t="shared" ca="1" si="19"/>
        <v>0.45017237554466083</v>
      </c>
      <c r="I152" s="1">
        <f t="shared" ca="1" si="19"/>
        <v>0.53726719333292616</v>
      </c>
      <c r="J152" s="1">
        <f t="shared" ca="1" si="19"/>
        <v>0.62942849514193666</v>
      </c>
      <c r="K152" s="1">
        <f t="shared" ca="1" si="19"/>
        <v>0.64146117637837019</v>
      </c>
      <c r="L152" s="1">
        <f t="shared" ca="1" si="19"/>
        <v>0.75178414438694685</v>
      </c>
      <c r="M152" s="1">
        <f t="shared" ca="1" si="19"/>
        <v>0.68609651812348804</v>
      </c>
      <c r="N152" s="1">
        <f t="shared" ca="1" si="19"/>
        <v>0.40813700206565678</v>
      </c>
      <c r="O152" s="1">
        <f t="shared" ca="1" si="19"/>
        <v>0.3133607226223416</v>
      </c>
      <c r="P152" s="1">
        <f t="shared" ca="1" si="19"/>
        <v>0.35920645944619861</v>
      </c>
      <c r="Q152" s="1">
        <f t="shared" ca="1" si="19"/>
        <v>0.17258057017158759</v>
      </c>
      <c r="R152" s="1">
        <f t="shared" ca="1" si="19"/>
        <v>8.4383054212018124E-2</v>
      </c>
      <c r="S152" s="1">
        <f t="shared" ca="1" si="19"/>
        <v>0.21327764111182757</v>
      </c>
      <c r="T152" s="1">
        <f t="shared" ca="1" si="19"/>
        <v>0.36320150861981138</v>
      </c>
      <c r="U152" s="1">
        <f t="shared" ca="1" si="18"/>
        <v>0.33406352964832875</v>
      </c>
      <c r="V152" s="1">
        <f t="shared" ca="1" si="15"/>
        <v>0.44256657737238309</v>
      </c>
      <c r="W152" s="1">
        <f t="shared" ca="1" si="16"/>
        <v>0.70623225172794235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0.5200094331087447</v>
      </c>
      <c r="E153" s="1">
        <f t="shared" ca="1" si="13"/>
        <v>0.22050924642220929</v>
      </c>
      <c r="F153" s="1">
        <f t="shared" ca="1" si="19"/>
        <v>0.11051967347971736</v>
      </c>
      <c r="G153" s="1">
        <f t="shared" ca="1" si="19"/>
        <v>0.18670606485429025</v>
      </c>
      <c r="H153" s="1">
        <f t="shared" ca="1" si="19"/>
        <v>0.28485838670960401</v>
      </c>
      <c r="I153" s="1">
        <f t="shared" ca="1" si="19"/>
        <v>0.23192660927687134</v>
      </c>
      <c r="J153" s="1">
        <f t="shared" ca="1" si="19"/>
        <v>0.1473709832779298</v>
      </c>
      <c r="K153" s="1">
        <f t="shared" ca="1" si="19"/>
        <v>0.16842611861841469</v>
      </c>
      <c r="L153" s="1">
        <f t="shared" ca="1" si="19"/>
        <v>0.31849924761740722</v>
      </c>
      <c r="M153" s="1">
        <f t="shared" ca="1" si="19"/>
        <v>0.45530097967791044</v>
      </c>
      <c r="N153" s="1">
        <f t="shared" ca="1" si="19"/>
        <v>0.31109736836709656</v>
      </c>
      <c r="O153" s="1">
        <f t="shared" ca="1" si="19"/>
        <v>0.21637772604321107</v>
      </c>
      <c r="P153" s="1">
        <f t="shared" ca="1" si="19"/>
        <v>0.18464514166692164</v>
      </c>
      <c r="Q153" s="1">
        <f t="shared" ca="1" si="19"/>
        <v>0.15023022830597738</v>
      </c>
      <c r="R153" s="1">
        <f t="shared" ca="1" si="19"/>
        <v>0.30989593658975556</v>
      </c>
      <c r="S153" s="1">
        <f t="shared" ca="1" si="19"/>
        <v>0.63582491036480104</v>
      </c>
      <c r="T153" s="1">
        <f t="shared" ca="1" si="19"/>
        <v>0.67056720458656527</v>
      </c>
      <c r="U153" s="1">
        <f t="shared" ca="1" si="18"/>
        <v>0.37595295767262538</v>
      </c>
      <c r="V153" s="1">
        <f t="shared" ca="1" si="15"/>
        <v>0.14528354244463354</v>
      </c>
      <c r="W153" s="1">
        <f t="shared" ca="1" si="16"/>
        <v>8.6041460882957277E-2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0.46498598667874091</v>
      </c>
      <c r="E154" s="1">
        <f t="shared" ca="1" si="13"/>
        <v>0.51620385999673002</v>
      </c>
      <c r="F154" s="1">
        <f t="shared" ca="1" si="19"/>
        <v>0.39053739547685862</v>
      </c>
      <c r="G154" s="1">
        <f t="shared" ca="1" si="19"/>
        <v>0.40358696763673035</v>
      </c>
      <c r="H154" s="1">
        <f t="shared" ca="1" si="19"/>
        <v>0.48209415258067079</v>
      </c>
      <c r="I154" s="1">
        <f t="shared" ca="1" si="19"/>
        <v>0.33769617021361131</v>
      </c>
      <c r="J154" s="1">
        <f t="shared" ca="1" si="19"/>
        <v>0.33086118783526236</v>
      </c>
      <c r="K154" s="1">
        <f t="shared" ca="1" si="19"/>
        <v>0.46891880567714039</v>
      </c>
      <c r="L154" s="1">
        <f t="shared" ca="1" si="19"/>
        <v>0.49633619909536614</v>
      </c>
      <c r="M154" s="1">
        <f t="shared" ca="1" si="19"/>
        <v>0.5102511589753751</v>
      </c>
      <c r="N154" s="1">
        <f t="shared" ca="1" si="19"/>
        <v>0.34789553657366307</v>
      </c>
      <c r="O154" s="1">
        <f t="shared" ca="1" si="19"/>
        <v>0.17123569741681627</v>
      </c>
      <c r="P154" s="1">
        <f t="shared" ca="1" si="19"/>
        <v>7.1931107126361929E-2</v>
      </c>
      <c r="Q154" s="1">
        <f t="shared" ca="1" si="19"/>
        <v>0.12519765650676651</v>
      </c>
      <c r="R154" s="1">
        <f t="shared" ca="1" si="19"/>
        <v>0.36857630202042019</v>
      </c>
      <c r="S154" s="1">
        <f t="shared" ca="1" si="19"/>
        <v>0.63301585080949485</v>
      </c>
      <c r="T154" s="1">
        <f t="shared" ca="1" si="19"/>
        <v>0.52516837121703752</v>
      </c>
      <c r="U154" s="1">
        <f t="shared" ca="1" si="18"/>
        <v>0.22581774038780558</v>
      </c>
      <c r="V154" s="1">
        <f t="shared" ca="1" si="15"/>
        <v>6.3114109555701653E-2</v>
      </c>
      <c r="W154" s="1">
        <f t="shared" ca="1" si="16"/>
        <v>8.1225542062480557E-3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0.3343436002126482</v>
      </c>
      <c r="E155" s="1">
        <f t="shared" ca="1" si="13"/>
        <v>0.31703833253686053</v>
      </c>
      <c r="F155" s="1">
        <f t="shared" ca="1" si="19"/>
        <v>0.28926819127805847</v>
      </c>
      <c r="G155" s="1">
        <f t="shared" ca="1" si="19"/>
        <v>0.28028577572537383</v>
      </c>
      <c r="H155" s="1">
        <f t="shared" ca="1" si="19"/>
        <v>0.34605173047636462</v>
      </c>
      <c r="I155" s="1">
        <f t="shared" ca="1" si="19"/>
        <v>0.2396210322752402</v>
      </c>
      <c r="J155" s="1">
        <f t="shared" ca="1" si="19"/>
        <v>0.15768820206521378</v>
      </c>
      <c r="K155" s="1">
        <f t="shared" ca="1" si="19"/>
        <v>0.28950333204545459</v>
      </c>
      <c r="L155" s="1">
        <f t="shared" ca="1" si="19"/>
        <v>0.58942124813548946</v>
      </c>
      <c r="M155" s="1">
        <f t="shared" ca="1" si="19"/>
        <v>0.6233081883596775</v>
      </c>
      <c r="N155" s="1">
        <f t="shared" ca="1" si="19"/>
        <v>0.34682206780467306</v>
      </c>
      <c r="O155" s="1">
        <f t="shared" ca="1" si="19"/>
        <v>0.26929685836478673</v>
      </c>
      <c r="P155" s="1">
        <f t="shared" ca="1" si="19"/>
        <v>0.41687490250117942</v>
      </c>
      <c r="Q155" s="1">
        <f t="shared" ca="1" si="19"/>
        <v>0.30548276187237022</v>
      </c>
      <c r="R155" s="1">
        <f t="shared" ca="1" si="19"/>
        <v>0.21005940043439897</v>
      </c>
      <c r="S155" s="1">
        <f t="shared" ca="1" si="19"/>
        <v>0.40712556944728179</v>
      </c>
      <c r="T155" s="1">
        <f t="shared" ca="1" si="19"/>
        <v>0.58067224921482796</v>
      </c>
      <c r="U155" s="1">
        <f t="shared" ca="1" si="18"/>
        <v>0.41082196305470686</v>
      </c>
      <c r="V155" s="1">
        <f t="shared" ca="1" si="15"/>
        <v>0.31292916970563112</v>
      </c>
      <c r="W155" s="1">
        <f t="shared" ca="1" si="16"/>
        <v>0.51073515833841521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0.40617408692782547</v>
      </c>
      <c r="E156" s="1">
        <f t="shared" ca="1" si="13"/>
        <v>0.54942440710801377</v>
      </c>
      <c r="F156" s="1">
        <f t="shared" ca="1" si="19"/>
        <v>0.5329768080729429</v>
      </c>
      <c r="G156" s="1">
        <f t="shared" ca="1" si="19"/>
        <v>0.6353736240820409</v>
      </c>
      <c r="H156" s="1">
        <f t="shared" ca="1" si="19"/>
        <v>0.63379750615341546</v>
      </c>
      <c r="I156" s="1">
        <f t="shared" ca="1" si="19"/>
        <v>0.42081421094887067</v>
      </c>
      <c r="J156" s="1">
        <f t="shared" ca="1" si="19"/>
        <v>0.42011619776946707</v>
      </c>
      <c r="K156" s="1">
        <f t="shared" ca="1" si="19"/>
        <v>0.73300629426990926</v>
      </c>
      <c r="L156" s="1">
        <f t="shared" ca="1" si="19"/>
        <v>0.94937232476588762</v>
      </c>
      <c r="M156" s="1">
        <f t="shared" ca="1" si="19"/>
        <v>0.97088211091620624</v>
      </c>
      <c r="N156" s="1">
        <f t="shared" ca="1" si="19"/>
        <v>0.78062866937430797</v>
      </c>
      <c r="O156" s="1">
        <f t="shared" ca="1" si="19"/>
        <v>0.3635279938387142</v>
      </c>
      <c r="P156" s="1">
        <f t="shared" ca="1" si="19"/>
        <v>7.9768941604853316E-2</v>
      </c>
      <c r="Q156" s="1">
        <f t="shared" ca="1" si="19"/>
        <v>5.9077354197277596E-2</v>
      </c>
      <c r="R156" s="1">
        <f t="shared" ca="1" si="19"/>
        <v>0.23447603520641561</v>
      </c>
      <c r="S156" s="1">
        <f t="shared" ca="1" si="19"/>
        <v>0.4916264504281222</v>
      </c>
      <c r="T156" s="1">
        <f t="shared" ca="1" si="19"/>
        <v>0.67797083211567843</v>
      </c>
      <c r="U156" s="1">
        <f t="shared" ca="1" si="18"/>
        <v>0.6017787288262213</v>
      </c>
      <c r="V156" s="1">
        <f t="shared" ca="1" si="15"/>
        <v>0.33629718408703746</v>
      </c>
      <c r="W156" s="1">
        <f t="shared" ca="1" si="16"/>
        <v>0.14022832151149323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0.81937839381168487</v>
      </c>
      <c r="E157" s="1">
        <f t="shared" ca="1" si="13"/>
        <v>0.74609790302404499</v>
      </c>
      <c r="F157" s="1">
        <f t="shared" ca="1" si="19"/>
        <v>0.68449783888795612</v>
      </c>
      <c r="G157" s="1">
        <f t="shared" ca="1" si="19"/>
        <v>0.81642408193071658</v>
      </c>
      <c r="H157" s="1">
        <f t="shared" ca="1" si="19"/>
        <v>0.77042004049492263</v>
      </c>
      <c r="I157" s="1">
        <f t="shared" ca="1" si="19"/>
        <v>0.45890186832964608</v>
      </c>
      <c r="J157" s="1">
        <f t="shared" ca="1" si="19"/>
        <v>0.38454465296165152</v>
      </c>
      <c r="K157" s="1">
        <f t="shared" ca="1" si="19"/>
        <v>0.61508845112845101</v>
      </c>
      <c r="L157" s="1">
        <f t="shared" ca="1" si="19"/>
        <v>0.75230835297007403</v>
      </c>
      <c r="M157" s="1">
        <f t="shared" ca="1" si="19"/>
        <v>0.75577769472772194</v>
      </c>
      <c r="N157" s="1">
        <f t="shared" ca="1" si="19"/>
        <v>0.55257904042083739</v>
      </c>
      <c r="O157" s="1">
        <f t="shared" ca="1" si="19"/>
        <v>0.26977453612589419</v>
      </c>
      <c r="P157" s="1">
        <f t="shared" ca="1" si="19"/>
        <v>0.10215815367632426</v>
      </c>
      <c r="Q157" s="1">
        <f t="shared" ca="1" si="19"/>
        <v>7.7653624201464128E-2</v>
      </c>
      <c r="R157" s="1">
        <f t="shared" ca="1" si="19"/>
        <v>0.22474790172872744</v>
      </c>
      <c r="S157" s="1">
        <f t="shared" ca="1" si="19"/>
        <v>0.40529806675617391</v>
      </c>
      <c r="T157" s="1">
        <f t="shared" ca="1" si="19"/>
        <v>0.41973690070867081</v>
      </c>
      <c r="U157" s="1">
        <f t="shared" ca="1" si="18"/>
        <v>0.53261569222962546</v>
      </c>
      <c r="V157" s="1">
        <f t="shared" ca="1" si="15"/>
        <v>0.61833022344132182</v>
      </c>
      <c r="W157" s="1">
        <f t="shared" ca="1" si="16"/>
        <v>0.49229948249518612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0.2941325383093803</v>
      </c>
      <c r="E158" s="1">
        <f t="shared" ca="1" si="13"/>
        <v>0.43938419501370557</v>
      </c>
      <c r="F158" s="1">
        <f t="shared" ca="1" si="19"/>
        <v>0.34610013321783822</v>
      </c>
      <c r="G158" s="1">
        <f t="shared" ca="1" si="19"/>
        <v>0.33518217363394026</v>
      </c>
      <c r="H158" s="1">
        <f t="shared" ca="1" si="19"/>
        <v>0.3927997106504606</v>
      </c>
      <c r="I158" s="1">
        <f t="shared" ca="1" si="19"/>
        <v>0.20990687781232595</v>
      </c>
      <c r="J158" s="1">
        <f t="shared" ca="1" si="19"/>
        <v>8.0241475775755397E-2</v>
      </c>
      <c r="K158" s="1">
        <f t="shared" ca="1" si="19"/>
        <v>0.16092347258623926</v>
      </c>
      <c r="L158" s="1">
        <f ca="1">(L108+0.6*(M108+K108)+0.15*(J108+N108))/(1+2*0.6+2*0.15)</f>
        <v>0.34549561853934757</v>
      </c>
      <c r="M158" s="1">
        <f t="shared" ca="1" si="19"/>
        <v>0.46091805319875112</v>
      </c>
      <c r="N158" s="1">
        <f t="shared" ca="1" si="19"/>
        <v>0.27498851676011216</v>
      </c>
      <c r="O158" s="1">
        <f t="shared" ca="1" si="19"/>
        <v>0.1349161264039756</v>
      </c>
      <c r="P158" s="1">
        <f t="shared" ca="1" si="19"/>
        <v>0.15069959940969185</v>
      </c>
      <c r="Q158" s="1">
        <f t="shared" ca="1" si="19"/>
        <v>0.22474596268982081</v>
      </c>
      <c r="R158" s="1">
        <f t="shared" ca="1" si="19"/>
        <v>0.44334021465295648</v>
      </c>
      <c r="S158" s="1">
        <f t="shared" ca="1" si="19"/>
        <v>0.71797132052599433</v>
      </c>
      <c r="T158" s="1">
        <f t="shared" ca="1" si="19"/>
        <v>0.73879547911886145</v>
      </c>
      <c r="U158" s="1">
        <f t="shared" ca="1" si="18"/>
        <v>0.57173941747069112</v>
      </c>
      <c r="V158" s="1">
        <f t="shared" ca="1" si="15"/>
        <v>0.39981828106359046</v>
      </c>
      <c r="W158" s="1">
        <f ca="1">(W108+0.6*(V108)+0.15*U108)/(1+0.6+0.15)</f>
        <v>0.39283802042710286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8.0995743760033337E-2</v>
      </c>
      <c r="E160" s="3">
        <f t="shared" ref="E160:W160" ca="1" si="20">AVERAGE(E111:E134)</f>
        <v>7.104517558089686E-2</v>
      </c>
      <c r="F160" s="3">
        <f t="shared" ca="1" si="20"/>
        <v>6.4446661397062302E-2</v>
      </c>
      <c r="G160" s="3">
        <f t="shared" ca="1" si="20"/>
        <v>6.0111905350067107E-2</v>
      </c>
      <c r="H160" s="3">
        <f t="shared" ca="1" si="20"/>
        <v>5.8105784718626881E-2</v>
      </c>
      <c r="I160" s="3">
        <f t="shared" ca="1" si="20"/>
        <v>5.5967170908999768E-2</v>
      </c>
      <c r="J160" s="3">
        <f t="shared" ca="1" si="20"/>
        <v>6.0088742430610763E-2</v>
      </c>
      <c r="K160" s="3">
        <f t="shared" ca="1" si="20"/>
        <v>7.1221463932753207E-2</v>
      </c>
      <c r="L160" s="3">
        <f t="shared" ca="1" si="20"/>
        <v>7.8582573113877882E-2</v>
      </c>
      <c r="M160" s="3">
        <f t="shared" ca="1" si="20"/>
        <v>7.4425502272707625E-2</v>
      </c>
      <c r="N160" s="3">
        <f t="shared" ca="1" si="20"/>
        <v>6.4961111085878945E-2</v>
      </c>
      <c r="O160" s="3">
        <f t="shared" ca="1" si="20"/>
        <v>6.5098382083343273E-2</v>
      </c>
      <c r="P160" s="3">
        <f t="shared" ca="1" si="20"/>
        <v>7.0700882042534344E-2</v>
      </c>
      <c r="Q160" s="3">
        <f t="shared" ca="1" si="20"/>
        <v>6.4436888200731277E-2</v>
      </c>
      <c r="R160" s="3">
        <f t="shared" ca="1" si="20"/>
        <v>7.098955110511658E-2</v>
      </c>
      <c r="S160" s="3">
        <f t="shared" ca="1" si="20"/>
        <v>8.8476477549553664E-2</v>
      </c>
      <c r="T160" s="3">
        <f t="shared" ca="1" si="20"/>
        <v>8.1377806593039073E-2</v>
      </c>
      <c r="U160" s="3">
        <f t="shared" ca="1" si="20"/>
        <v>6.3051156557200963E-2</v>
      </c>
      <c r="V160" s="3">
        <f t="shared" ca="1" si="20"/>
        <v>5.8203350801734451E-2</v>
      </c>
      <c r="W160" s="3">
        <f t="shared" ca="1" si="20"/>
        <v>6.7337548776178355E-2</v>
      </c>
    </row>
    <row r="161" spans="2:23">
      <c r="C161" s="1" t="s">
        <v>198</v>
      </c>
      <c r="D161" s="10">
        <f ca="1">AVERAGE(D135:D158)</f>
        <v>0.5220912938135075</v>
      </c>
      <c r="E161" s="3">
        <f t="shared" ref="E161:W161" ca="1" si="21">AVERAGE(E135:E158)</f>
        <v>0.48508448219716388</v>
      </c>
      <c r="F161" s="3">
        <f t="shared" ca="1" si="21"/>
        <v>0.4326988161355812</v>
      </c>
      <c r="G161" s="3">
        <f t="shared" ca="1" si="21"/>
        <v>0.40780107849899688</v>
      </c>
      <c r="H161" s="3">
        <f t="shared" ca="1" si="21"/>
        <v>0.3965847734086379</v>
      </c>
      <c r="I161" s="3">
        <f t="shared" ca="1" si="21"/>
        <v>0.33626303454049672</v>
      </c>
      <c r="J161" s="3">
        <f t="shared" ca="1" si="21"/>
        <v>0.3464151931461858</v>
      </c>
      <c r="K161" s="3">
        <f t="shared" ca="1" si="21"/>
        <v>0.44858092813143785</v>
      </c>
      <c r="L161" s="3">
        <f t="shared" ca="1" si="21"/>
        <v>0.56398106642165169</v>
      </c>
      <c r="M161" s="3">
        <f t="shared" ca="1" si="21"/>
        <v>0.60078160398753488</v>
      </c>
      <c r="N161" s="3">
        <f t="shared" ca="1" si="21"/>
        <v>0.45473072254250441</v>
      </c>
      <c r="O161" s="3">
        <f t="shared" ca="1" si="21"/>
        <v>0.29119198124906193</v>
      </c>
      <c r="P161" s="3">
        <f t="shared" ca="1" si="21"/>
        <v>0.23042577586260707</v>
      </c>
      <c r="Q161" s="3">
        <f t="shared" ca="1" si="21"/>
        <v>0.16073568041358077</v>
      </c>
      <c r="R161" s="3">
        <f t="shared" ca="1" si="21"/>
        <v>0.1955902225674073</v>
      </c>
      <c r="S161" s="3">
        <f t="shared" ca="1" si="21"/>
        <v>0.35196250804656232</v>
      </c>
      <c r="T161" s="3">
        <f t="shared" ca="1" si="21"/>
        <v>0.45446539132140579</v>
      </c>
      <c r="U161" s="3">
        <f t="shared" ca="1" si="21"/>
        <v>0.46703545444572087</v>
      </c>
      <c r="V161" s="3">
        <f t="shared" ca="1" si="21"/>
        <v>0.49498622871967474</v>
      </c>
      <c r="W161" s="3">
        <f t="shared" ca="1" si="21"/>
        <v>0.55268513074111092</v>
      </c>
    </row>
    <row r="162" spans="2:23">
      <c r="C162" s="1" t="s">
        <v>16</v>
      </c>
      <c r="D162" s="3">
        <f ca="1">IF(D165&gt;0,TINV(TTEST(D111:D134,D135:D158,2,2),46),-TINV(TTEST(D111:D134,D135:D158,2,2),46))</f>
        <v>-8.2951488556635837</v>
      </c>
      <c r="E162" s="3">
        <f t="shared" ref="E162:V162" ca="1" si="22">IF(E165&gt;0,TINV(TTEST(E111:E134,E135:E158,2,2),46),-TINV(TTEST(E111:E134,E135:E158,2,2),46))</f>
        <v>-11.121865666694436</v>
      </c>
      <c r="F162" s="3">
        <f t="shared" ca="1" si="22"/>
        <v>-10.42857930895762</v>
      </c>
      <c r="G162" s="3">
        <f t="shared" ca="1" si="22"/>
        <v>-8.2393929003713957</v>
      </c>
      <c r="H162" s="3">
        <f t="shared" ca="1" si="22"/>
        <v>-8.1184349887155811</v>
      </c>
      <c r="I162" s="3">
        <f t="shared" ca="1" si="22"/>
        <v>-6.8746163481619895</v>
      </c>
      <c r="J162" s="3">
        <f t="shared" ca="1" si="22"/>
        <v>-5.5061600815271436</v>
      </c>
      <c r="K162" s="3">
        <f t="shared" ca="1" si="22"/>
        <v>-6.6022976868166143</v>
      </c>
      <c r="L162" s="3">
        <f t="shared" ca="1" si="22"/>
        <v>-8.1565776446044573</v>
      </c>
      <c r="M162" s="3">
        <f t="shared" ca="1" si="22"/>
        <v>-9.5879369480745638</v>
      </c>
      <c r="N162" s="3">
        <f t="shared" ca="1" si="22"/>
        <v>-8.6548494540085237</v>
      </c>
      <c r="O162" s="3">
        <f t="shared" ca="1" si="22"/>
        <v>-7.8529376765638403</v>
      </c>
      <c r="P162" s="3">
        <f t="shared" ca="1" si="22"/>
        <v>-4.7221733951574354</v>
      </c>
      <c r="Q162" s="3">
        <f t="shared" ca="1" si="22"/>
        <v>-4.401426876942887</v>
      </c>
      <c r="R162" s="3">
        <f t="shared" ca="1" si="22"/>
        <v>-4.6317839034774213</v>
      </c>
      <c r="S162" s="3">
        <f t="shared" ca="1" si="22"/>
        <v>-6.9980663842737183</v>
      </c>
      <c r="T162" s="3">
        <f t="shared" ca="1" si="22"/>
        <v>-10.260146203962307</v>
      </c>
      <c r="U162" s="3">
        <f t="shared" ca="1" si="22"/>
        <v>-10.100463330041528</v>
      </c>
      <c r="V162" s="3">
        <f t="shared" ca="1" si="22"/>
        <v>-7.9168632611043606</v>
      </c>
      <c r="W162" s="3">
        <f ca="1">IF(W165&gt;0,TINV(TTEST(W111:W134,W135:W158,2,2),46),-TINV(TTEST(W111:W134,W135:W158,2,2),46))</f>
        <v>-7.079253164297949</v>
      </c>
    </row>
    <row r="163" spans="2:23">
      <c r="B163" s="1" t="s">
        <v>199</v>
      </c>
      <c r="C163" s="1" t="s">
        <v>0</v>
      </c>
      <c r="D163" s="3">
        <f ca="1">STDEV(D111:D134)/SQRT(COUNT(D111:D134))</f>
        <v>1.5690977815510196E-2</v>
      </c>
      <c r="E163" s="3">
        <f t="shared" ref="E163:W163" ca="1" si="23">STDEV(E111:E134)/SQRT(COUNT(E111:E134))</f>
        <v>1.1032555189427808E-2</v>
      </c>
      <c r="F163" s="3">
        <f t="shared" ca="1" si="23"/>
        <v>1.1361746917760651E-2</v>
      </c>
      <c r="G163" s="3">
        <f t="shared" ca="1" si="23"/>
        <v>1.0495831770178871E-2</v>
      </c>
      <c r="H163" s="3">
        <f t="shared" ca="1" si="23"/>
        <v>9.1340849989474133E-3</v>
      </c>
      <c r="I163" s="3">
        <f t="shared" ca="1" si="23"/>
        <v>1.1982843067245686E-2</v>
      </c>
      <c r="J163" s="3">
        <f t="shared" ca="1" si="23"/>
        <v>1.2716268027282731E-2</v>
      </c>
      <c r="K163" s="3">
        <f t="shared" ca="1" si="23"/>
        <v>1.0922981221490137E-2</v>
      </c>
      <c r="L163" s="3">
        <f t="shared" ca="1" si="23"/>
        <v>9.3499723340573649E-3</v>
      </c>
      <c r="M163" s="3">
        <f t="shared" ca="1" si="23"/>
        <v>1.058895671907162E-2</v>
      </c>
      <c r="N163" s="3">
        <f t="shared" ca="1" si="23"/>
        <v>1.1400324134277722E-2</v>
      </c>
      <c r="O163" s="3">
        <f t="shared" ca="1" si="23"/>
        <v>1.2609642800349569E-2</v>
      </c>
      <c r="P163" s="3">
        <f t="shared" ca="1" si="23"/>
        <v>1.1816432990273849E-2</v>
      </c>
      <c r="Q163" s="3">
        <f t="shared" ca="1" si="23"/>
        <v>9.5811480500959285E-3</v>
      </c>
      <c r="R163" s="3">
        <f t="shared" ca="1" si="23"/>
        <v>1.1257269140421369E-2</v>
      </c>
      <c r="S163" s="3">
        <f t="shared" ca="1" si="23"/>
        <v>1.1868211598252932E-2</v>
      </c>
      <c r="T163" s="3">
        <f t="shared" ca="1" si="23"/>
        <v>1.1138401476195322E-2</v>
      </c>
      <c r="U163" s="3">
        <f t="shared" ca="1" si="23"/>
        <v>9.7633253429656869E-3</v>
      </c>
      <c r="V163" s="3">
        <f t="shared" ca="1" si="23"/>
        <v>9.1364707259732076E-3</v>
      </c>
      <c r="W163" s="3">
        <f t="shared" ca="1" si="23"/>
        <v>1.2327570485934766E-2</v>
      </c>
    </row>
    <row r="164" spans="2:23">
      <c r="C164" s="1" t="s">
        <v>198</v>
      </c>
      <c r="D164" s="3">
        <f ca="1">STDEV(D135:D158)/SQRT(COUNT(D135:D158))</f>
        <v>5.0807349711634191E-2</v>
      </c>
      <c r="E164" s="3">
        <f t="shared" ref="E164:W164" ca="1" si="24">STDEV(E135:E158)/SQRT(COUNT(E135:E158))</f>
        <v>3.5555166062962995E-2</v>
      </c>
      <c r="F164" s="3">
        <f t="shared" ca="1" si="24"/>
        <v>3.3434048588260719E-2</v>
      </c>
      <c r="G164" s="3">
        <f t="shared" ca="1" si="24"/>
        <v>4.0872267247414079E-2</v>
      </c>
      <c r="H164" s="3">
        <f t="shared" ca="1" si="24"/>
        <v>4.0679782880275184E-2</v>
      </c>
      <c r="I164" s="3">
        <f t="shared" ca="1" si="24"/>
        <v>3.8971976760119889E-2</v>
      </c>
      <c r="J164" s="3">
        <f t="shared" ca="1" si="24"/>
        <v>5.0422338751657095E-2</v>
      </c>
      <c r="K164" s="3">
        <f t="shared" ca="1" si="24"/>
        <v>5.6102330589032953E-2</v>
      </c>
      <c r="L164" s="3">
        <f t="shared" ca="1" si="24"/>
        <v>5.877096438660602E-2</v>
      </c>
      <c r="M164" s="3">
        <f t="shared" ca="1" si="24"/>
        <v>5.3866837842864106E-2</v>
      </c>
      <c r="N164" s="3">
        <f t="shared" ca="1" si="24"/>
        <v>4.35679684353193E-2</v>
      </c>
      <c r="O164" s="3">
        <f t="shared" ca="1" si="24"/>
        <v>2.5882738910739844E-2</v>
      </c>
      <c r="P164" s="3">
        <f t="shared" ca="1" si="24"/>
        <v>3.1693295573108654E-2</v>
      </c>
      <c r="Q164" s="3">
        <f t="shared" ca="1" si="24"/>
        <v>1.9669569906408009E-2</v>
      </c>
      <c r="R164" s="3">
        <f t="shared" ca="1" si="24"/>
        <v>2.443255861019334E-2</v>
      </c>
      <c r="S164" s="3">
        <f t="shared" ca="1" si="24"/>
        <v>3.5731821658256974E-2</v>
      </c>
      <c r="T164" s="3">
        <f t="shared" ca="1" si="24"/>
        <v>3.4614864054853541E-2</v>
      </c>
      <c r="U164" s="3">
        <f t="shared" ca="1" si="24"/>
        <v>3.8786677240748559E-2</v>
      </c>
      <c r="V164" s="3">
        <f t="shared" ca="1" si="24"/>
        <v>5.4409435322208322E-2</v>
      </c>
      <c r="W164" s="3">
        <f t="shared" ca="1" si="24"/>
        <v>6.744173856632496E-2</v>
      </c>
    </row>
    <row r="165" spans="2:23">
      <c r="C165" s="1" t="s">
        <v>110</v>
      </c>
      <c r="D165" s="2">
        <f ca="1">D160-D161</f>
        <v>-0.44109555005347417</v>
      </c>
      <c r="E165" s="2">
        <f t="shared" ref="E165:W165" ca="1" si="25">E160-E161</f>
        <v>-0.41403930661626703</v>
      </c>
      <c r="F165" s="2">
        <f t="shared" ca="1" si="25"/>
        <v>-0.36825215473851891</v>
      </c>
      <c r="G165" s="2">
        <f t="shared" ca="1" si="25"/>
        <v>-0.34768917314892978</v>
      </c>
      <c r="H165" s="2">
        <f t="shared" ca="1" si="25"/>
        <v>-0.33847898869001103</v>
      </c>
      <c r="I165" s="2">
        <f t="shared" ca="1" si="25"/>
        <v>-0.28029586363149694</v>
      </c>
      <c r="J165" s="2">
        <f t="shared" ca="1" si="25"/>
        <v>-0.28632645071557505</v>
      </c>
      <c r="K165" s="2">
        <f t="shared" ca="1" si="25"/>
        <v>-0.37735946419868466</v>
      </c>
      <c r="L165" s="2">
        <f t="shared" ca="1" si="25"/>
        <v>-0.48539849330777379</v>
      </c>
      <c r="M165" s="2">
        <f t="shared" ca="1" si="25"/>
        <v>-0.52635610171482727</v>
      </c>
      <c r="N165" s="2">
        <f t="shared" ca="1" si="25"/>
        <v>-0.38976961145662548</v>
      </c>
      <c r="O165" s="2">
        <f t="shared" ca="1" si="25"/>
        <v>-0.22609359916571864</v>
      </c>
      <c r="P165" s="2">
        <f t="shared" ca="1" si="25"/>
        <v>-0.15972489382007271</v>
      </c>
      <c r="Q165" s="2">
        <f t="shared" ca="1" si="25"/>
        <v>-9.6298792212849496E-2</v>
      </c>
      <c r="R165" s="2">
        <f t="shared" ca="1" si="25"/>
        <v>-0.12460067146229072</v>
      </c>
      <c r="S165" s="2">
        <f t="shared" ca="1" si="25"/>
        <v>-0.26348603049700864</v>
      </c>
      <c r="T165" s="2">
        <f t="shared" ca="1" si="25"/>
        <v>-0.37308758472836673</v>
      </c>
      <c r="U165" s="2">
        <f t="shared" ca="1" si="25"/>
        <v>-0.40398429788851992</v>
      </c>
      <c r="V165" s="2">
        <f t="shared" ca="1" si="25"/>
        <v>-0.43678287791794029</v>
      </c>
      <c r="W165" s="2">
        <f t="shared" ca="1" si="25"/>
        <v>-0.48534758196493255</v>
      </c>
    </row>
    <row r="167" spans="2:23">
      <c r="B167" s="1" t="s">
        <v>200</v>
      </c>
      <c r="D167" s="1">
        <f ca="1">COVAR(D111:D158,$C111:$C158)/VAR($C111:$C158)</f>
        <v>-0.21595302971368008</v>
      </c>
      <c r="E167" s="1">
        <f t="shared" ref="E167:W167" ca="1" si="26">COVAR(E111:E158,$C111:$C158)/VAR($C111:$C158)</f>
        <v>-0.20270674386421414</v>
      </c>
      <c r="F167" s="1">
        <f t="shared" ca="1" si="26"/>
        <v>-0.18029011742406648</v>
      </c>
      <c r="G167" s="1">
        <f t="shared" ca="1" si="26"/>
        <v>-0.17022282435416358</v>
      </c>
      <c r="H167" s="1">
        <f t="shared" ca="1" si="26"/>
        <v>-0.16571367154615124</v>
      </c>
      <c r="I167" s="1">
        <f t="shared" ca="1" si="26"/>
        <v>-0.13722818323625369</v>
      </c>
      <c r="J167" s="1">
        <f t="shared" ca="1" si="26"/>
        <v>-0.14018065816283359</v>
      </c>
      <c r="K167" s="1">
        <f t="shared" ca="1" si="26"/>
        <v>-0.18474890434727279</v>
      </c>
      <c r="L167" s="1">
        <f t="shared" ca="1" si="26"/>
        <v>-0.23764301234859772</v>
      </c>
      <c r="M167" s="1">
        <f t="shared" ca="1" si="26"/>
        <v>-0.25769517479788429</v>
      </c>
      <c r="N167" s="1">
        <f t="shared" ca="1" si="26"/>
        <v>-0.19082470560897283</v>
      </c>
      <c r="O167" s="1">
        <f t="shared" ca="1" si="26"/>
        <v>-0.11069165792488309</v>
      </c>
      <c r="P167" s="1">
        <f t="shared" ca="1" si="26"/>
        <v>-7.8198645932743935E-2</v>
      </c>
      <c r="Q167" s="1">
        <f t="shared" ca="1" si="26"/>
        <v>-4.7146283687540903E-2</v>
      </c>
      <c r="R167" s="1">
        <f t="shared" ca="1" si="26"/>
        <v>-6.100241207007983E-2</v>
      </c>
      <c r="S167" s="1">
        <f t="shared" ca="1" si="26"/>
        <v>-0.12899836909749379</v>
      </c>
      <c r="T167" s="1">
        <f t="shared" ca="1" si="26"/>
        <v>-0.18265746335659613</v>
      </c>
      <c r="U167" s="1">
        <f t="shared" ca="1" si="26"/>
        <v>-0.19778397917458793</v>
      </c>
      <c r="V167" s="1">
        <f t="shared" ca="1" si="26"/>
        <v>-0.21384161731399154</v>
      </c>
      <c r="W167" s="1">
        <f t="shared" ca="1" si="26"/>
        <v>-0.23761808700366488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0.93300000000000005</v>
      </c>
      <c r="E1">
        <v>8.0000000000000002E-3</v>
      </c>
      <c r="F1">
        <v>3.2000000000000001E-2</v>
      </c>
      <c r="G1">
        <v>0.248</v>
      </c>
      <c r="H1">
        <v>0.77900000000000003</v>
      </c>
      <c r="I1">
        <v>0.06</v>
      </c>
      <c r="J1">
        <v>6.0000000000000001E-3</v>
      </c>
      <c r="K1">
        <v>2.1999999999999999E-2</v>
      </c>
      <c r="L1">
        <v>0.34899999999999998</v>
      </c>
      <c r="M1">
        <v>6.5000000000000002E-2</v>
      </c>
      <c r="N1">
        <v>0.1</v>
      </c>
      <c r="O1">
        <v>6.7000000000000004E-2</v>
      </c>
      <c r="P1">
        <v>6.0000000000000001E-3</v>
      </c>
      <c r="Q1">
        <v>0.67300000000000004</v>
      </c>
      <c r="R1">
        <v>5.3999999999999999E-2</v>
      </c>
      <c r="S1">
        <v>0.01</v>
      </c>
      <c r="T1">
        <v>6.4000000000000001E-2</v>
      </c>
      <c r="U1">
        <v>6.6000000000000003E-2</v>
      </c>
      <c r="V1">
        <v>8.0000000000000002E-3</v>
      </c>
      <c r="W1">
        <v>1.0999999999999999E-2</v>
      </c>
      <c r="Z1" s="1">
        <f>AVERAGE(D1:M1)</f>
        <v>0.25019999999999992</v>
      </c>
      <c r="AA1" s="1">
        <f>AVERAGE(N1:W1)</f>
        <v>0.10590000000000002</v>
      </c>
    </row>
    <row r="2" spans="1:27">
      <c r="A2">
        <v>1</v>
      </c>
      <c r="B2" t="s">
        <v>149</v>
      </c>
      <c r="C2">
        <v>30</v>
      </c>
      <c r="D2">
        <v>0.95899999999999996</v>
      </c>
      <c r="E2">
        <v>7.0000000000000001E-3</v>
      </c>
      <c r="F2">
        <v>2.8000000000000001E-2</v>
      </c>
      <c r="G2">
        <v>0.316</v>
      </c>
      <c r="H2">
        <v>0.71099999999999997</v>
      </c>
      <c r="I2">
        <v>0.06</v>
      </c>
      <c r="J2">
        <v>8.9999999999999993E-3</v>
      </c>
      <c r="K2">
        <v>0.03</v>
      </c>
      <c r="L2">
        <v>0.40100000000000002</v>
      </c>
      <c r="M2">
        <v>6.5000000000000002E-2</v>
      </c>
      <c r="N2">
        <v>0.08</v>
      </c>
      <c r="O2">
        <v>6.7000000000000004E-2</v>
      </c>
      <c r="P2">
        <v>5.0000000000000001E-3</v>
      </c>
      <c r="Q2">
        <v>0.69599999999999995</v>
      </c>
      <c r="R2">
        <v>5.2999999999999999E-2</v>
      </c>
      <c r="S2">
        <v>1.0999999999999999E-2</v>
      </c>
      <c r="T2">
        <v>6.3E-2</v>
      </c>
      <c r="U2">
        <v>6.6000000000000003E-2</v>
      </c>
      <c r="V2">
        <v>7.0000000000000001E-3</v>
      </c>
      <c r="W2">
        <v>0.01</v>
      </c>
      <c r="Z2" s="1">
        <f t="shared" ref="Z2:Z48" si="0">AVERAGE(D2:M2)</f>
        <v>0.2586</v>
      </c>
      <c r="AA2" s="1">
        <f t="shared" ref="AA2:AA48" si="1">AVERAGE(N2:W2)</f>
        <v>0.10580000000000001</v>
      </c>
    </row>
    <row r="3" spans="1:27">
      <c r="A3">
        <v>2</v>
      </c>
      <c r="B3" t="s">
        <v>150</v>
      </c>
      <c r="C3">
        <v>30</v>
      </c>
      <c r="D3">
        <v>0.89900000000000002</v>
      </c>
      <c r="E3">
        <v>8.0000000000000002E-3</v>
      </c>
      <c r="F3">
        <v>0.03</v>
      </c>
      <c r="G3">
        <v>0.32700000000000001</v>
      </c>
      <c r="H3">
        <v>0.621</v>
      </c>
      <c r="I3">
        <v>5.8999999999999997E-2</v>
      </c>
      <c r="J3">
        <v>8.0000000000000002E-3</v>
      </c>
      <c r="K3">
        <v>2.1999999999999999E-2</v>
      </c>
      <c r="L3">
        <v>0.309</v>
      </c>
      <c r="M3">
        <v>6.4000000000000001E-2</v>
      </c>
      <c r="N3">
        <v>0.10100000000000001</v>
      </c>
      <c r="O3">
        <v>6.6000000000000003E-2</v>
      </c>
      <c r="P3">
        <v>6.0000000000000001E-3</v>
      </c>
      <c r="Q3">
        <v>0.61699999999999999</v>
      </c>
      <c r="R3">
        <v>5.2999999999999999E-2</v>
      </c>
      <c r="S3">
        <v>7.0000000000000001E-3</v>
      </c>
      <c r="T3">
        <v>6.2E-2</v>
      </c>
      <c r="U3">
        <v>6.5000000000000002E-2</v>
      </c>
      <c r="V3">
        <v>1.2E-2</v>
      </c>
      <c r="W3">
        <v>8.0000000000000002E-3</v>
      </c>
      <c r="Z3" s="1">
        <f t="shared" si="0"/>
        <v>0.23469999999999999</v>
      </c>
      <c r="AA3" s="1">
        <f t="shared" si="1"/>
        <v>9.9700000000000011E-2</v>
      </c>
    </row>
    <row r="4" spans="1:27">
      <c r="A4">
        <v>3</v>
      </c>
      <c r="B4" t="s">
        <v>151</v>
      </c>
      <c r="C4">
        <v>30</v>
      </c>
      <c r="D4">
        <v>0.88800000000000001</v>
      </c>
      <c r="E4">
        <v>8.9999999999999993E-3</v>
      </c>
      <c r="F4">
        <v>3.5000000000000003E-2</v>
      </c>
      <c r="G4">
        <v>0.29799999999999999</v>
      </c>
      <c r="H4">
        <v>0.77600000000000002</v>
      </c>
      <c r="I4">
        <v>5.8999999999999997E-2</v>
      </c>
      <c r="J4">
        <v>7.0000000000000001E-3</v>
      </c>
      <c r="K4">
        <v>2.3E-2</v>
      </c>
      <c r="L4">
        <v>0.34399999999999997</v>
      </c>
      <c r="M4">
        <v>6.4000000000000001E-2</v>
      </c>
      <c r="N4">
        <v>7.9000000000000001E-2</v>
      </c>
      <c r="O4">
        <v>6.6000000000000003E-2</v>
      </c>
      <c r="P4">
        <v>7.0000000000000001E-3</v>
      </c>
      <c r="Q4">
        <v>0.57599999999999996</v>
      </c>
      <c r="R4">
        <v>5.2999999999999999E-2</v>
      </c>
      <c r="S4">
        <v>1.2E-2</v>
      </c>
      <c r="T4">
        <v>6.3E-2</v>
      </c>
      <c r="U4">
        <v>6.5000000000000002E-2</v>
      </c>
      <c r="V4">
        <v>0.01</v>
      </c>
      <c r="W4">
        <v>1.0999999999999999E-2</v>
      </c>
      <c r="Z4" s="1">
        <f t="shared" si="0"/>
        <v>0.25030000000000008</v>
      </c>
      <c r="AA4" s="1">
        <f t="shared" si="1"/>
        <v>9.4200000000000006E-2</v>
      </c>
    </row>
    <row r="5" spans="1:27">
      <c r="A5">
        <v>4</v>
      </c>
      <c r="B5" t="s">
        <v>152</v>
      </c>
      <c r="C5">
        <v>30</v>
      </c>
      <c r="D5">
        <v>0.66400000000000003</v>
      </c>
      <c r="E5">
        <v>1.0999999999999999E-2</v>
      </c>
      <c r="F5">
        <v>4.9000000000000002E-2</v>
      </c>
      <c r="G5">
        <v>0.36299999999999999</v>
      </c>
      <c r="H5">
        <v>0.32100000000000001</v>
      </c>
      <c r="I5">
        <v>5.6000000000000001E-2</v>
      </c>
      <c r="J5">
        <v>8.0000000000000002E-3</v>
      </c>
      <c r="K5">
        <v>0.03</v>
      </c>
      <c r="L5">
        <v>0.16800000000000001</v>
      </c>
      <c r="M5">
        <v>6.0999999999999999E-2</v>
      </c>
      <c r="N5">
        <v>0.13100000000000001</v>
      </c>
      <c r="O5">
        <v>6.3E-2</v>
      </c>
      <c r="P5">
        <v>1.0999999999999999E-2</v>
      </c>
      <c r="Q5">
        <v>0.48</v>
      </c>
      <c r="R5">
        <v>5.0999999999999997E-2</v>
      </c>
      <c r="S5">
        <v>1.4999999999999999E-2</v>
      </c>
      <c r="T5">
        <v>0.06</v>
      </c>
      <c r="U5">
        <v>6.2E-2</v>
      </c>
      <c r="V5">
        <v>4.3999999999999997E-2</v>
      </c>
      <c r="W5">
        <v>1.7999999999999999E-2</v>
      </c>
      <c r="Z5" s="1">
        <f t="shared" si="0"/>
        <v>0.1731</v>
      </c>
      <c r="AA5" s="1">
        <f t="shared" si="1"/>
        <v>9.3500000000000028E-2</v>
      </c>
    </row>
    <row r="6" spans="1:27">
      <c r="A6">
        <v>5</v>
      </c>
      <c r="B6" t="s">
        <v>153</v>
      </c>
      <c r="C6">
        <v>30</v>
      </c>
      <c r="D6">
        <v>0.94</v>
      </c>
      <c r="E6">
        <v>6.0000000000000001E-3</v>
      </c>
      <c r="F6">
        <v>8.6999999999999994E-2</v>
      </c>
      <c r="G6">
        <v>0.61</v>
      </c>
      <c r="H6">
        <v>0.70899999999999996</v>
      </c>
      <c r="I6">
        <v>5.7000000000000002E-2</v>
      </c>
      <c r="J6">
        <v>6.0000000000000001E-3</v>
      </c>
      <c r="K6">
        <v>4.4999999999999998E-2</v>
      </c>
      <c r="L6">
        <v>0.68300000000000005</v>
      </c>
      <c r="M6">
        <v>6.2E-2</v>
      </c>
      <c r="N6">
        <v>7.4999999999999997E-2</v>
      </c>
      <c r="O6">
        <v>6.4000000000000001E-2</v>
      </c>
      <c r="P6">
        <v>1.7000000000000001E-2</v>
      </c>
      <c r="Q6">
        <v>0.52400000000000002</v>
      </c>
      <c r="R6">
        <v>5.0999999999999997E-2</v>
      </c>
      <c r="S6">
        <v>8.6999999999999994E-2</v>
      </c>
      <c r="T6">
        <v>0.06</v>
      </c>
      <c r="U6">
        <v>6.3E-2</v>
      </c>
      <c r="V6">
        <v>8.0000000000000002E-3</v>
      </c>
      <c r="W6">
        <v>0.04</v>
      </c>
      <c r="Z6" s="1">
        <f t="shared" si="0"/>
        <v>0.32049999999999995</v>
      </c>
      <c r="AA6" s="1">
        <f t="shared" si="1"/>
        <v>9.8900000000000016E-2</v>
      </c>
    </row>
    <row r="7" spans="1:27">
      <c r="A7">
        <v>6</v>
      </c>
      <c r="B7" t="s">
        <v>154</v>
      </c>
      <c r="C7">
        <v>30</v>
      </c>
      <c r="D7">
        <v>0.86799999999999999</v>
      </c>
      <c r="E7">
        <v>8.9999999999999993E-3</v>
      </c>
      <c r="F7">
        <v>3.1E-2</v>
      </c>
      <c r="G7">
        <v>0.16300000000000001</v>
      </c>
      <c r="H7">
        <v>0.80100000000000005</v>
      </c>
      <c r="I7">
        <v>0.06</v>
      </c>
      <c r="J7">
        <v>6.0000000000000001E-3</v>
      </c>
      <c r="K7">
        <v>1.4999999999999999E-2</v>
      </c>
      <c r="L7">
        <v>0.32</v>
      </c>
      <c r="M7">
        <v>6.5000000000000002E-2</v>
      </c>
      <c r="N7">
        <v>0.183</v>
      </c>
      <c r="O7">
        <v>6.7000000000000004E-2</v>
      </c>
      <c r="P7">
        <v>0.01</v>
      </c>
      <c r="Q7">
        <v>0.63200000000000001</v>
      </c>
      <c r="R7">
        <v>5.2999999999999999E-2</v>
      </c>
      <c r="S7">
        <v>1.0999999999999999E-2</v>
      </c>
      <c r="T7">
        <v>6.3E-2</v>
      </c>
      <c r="U7">
        <v>6.6000000000000003E-2</v>
      </c>
      <c r="V7">
        <v>8.9999999999999993E-3</v>
      </c>
      <c r="W7">
        <v>1.2999999999999999E-2</v>
      </c>
      <c r="Z7" s="1">
        <f t="shared" si="0"/>
        <v>0.23379999999999995</v>
      </c>
      <c r="AA7" s="1">
        <f t="shared" si="1"/>
        <v>0.11069999999999999</v>
      </c>
    </row>
    <row r="8" spans="1:27">
      <c r="A8">
        <v>7</v>
      </c>
      <c r="B8" t="s">
        <v>155</v>
      </c>
      <c r="C8">
        <v>30</v>
      </c>
      <c r="D8">
        <v>0.93400000000000005</v>
      </c>
      <c r="E8">
        <v>7.0000000000000001E-3</v>
      </c>
      <c r="F8">
        <v>3.1E-2</v>
      </c>
      <c r="G8">
        <v>0.28999999999999998</v>
      </c>
      <c r="H8">
        <v>0.81399999999999995</v>
      </c>
      <c r="I8">
        <v>6.0999999999999999E-2</v>
      </c>
      <c r="J8">
        <v>5.0000000000000001E-3</v>
      </c>
      <c r="K8">
        <v>1.7999999999999999E-2</v>
      </c>
      <c r="L8">
        <v>0.40100000000000002</v>
      </c>
      <c r="M8">
        <v>6.6000000000000003E-2</v>
      </c>
      <c r="N8">
        <v>9.4E-2</v>
      </c>
      <c r="O8">
        <v>6.8000000000000005E-2</v>
      </c>
      <c r="P8">
        <v>5.0000000000000001E-3</v>
      </c>
      <c r="Q8">
        <v>0.65200000000000002</v>
      </c>
      <c r="R8">
        <v>5.3999999999999999E-2</v>
      </c>
      <c r="S8">
        <v>7.0000000000000001E-3</v>
      </c>
      <c r="T8">
        <v>6.4000000000000001E-2</v>
      </c>
      <c r="U8">
        <v>6.7000000000000004E-2</v>
      </c>
      <c r="V8">
        <v>7.0000000000000001E-3</v>
      </c>
      <c r="W8">
        <v>7.0000000000000001E-3</v>
      </c>
      <c r="Z8" s="1">
        <f t="shared" si="0"/>
        <v>0.26269999999999999</v>
      </c>
      <c r="AA8" s="1">
        <f t="shared" si="1"/>
        <v>0.10249999999999999</v>
      </c>
    </row>
    <row r="9" spans="1:27">
      <c r="A9">
        <v>8</v>
      </c>
      <c r="B9" t="s">
        <v>156</v>
      </c>
      <c r="C9">
        <v>30</v>
      </c>
      <c r="D9">
        <v>0.88900000000000001</v>
      </c>
      <c r="E9">
        <v>8.0000000000000002E-3</v>
      </c>
      <c r="F9">
        <v>2.5999999999999999E-2</v>
      </c>
      <c r="G9">
        <v>0.32800000000000001</v>
      </c>
      <c r="H9">
        <v>0.85</v>
      </c>
      <c r="I9">
        <v>0.06</v>
      </c>
      <c r="J9">
        <v>8.9999999999999993E-3</v>
      </c>
      <c r="K9">
        <v>1.9E-2</v>
      </c>
      <c r="L9">
        <v>0.33300000000000002</v>
      </c>
      <c r="M9">
        <v>6.5000000000000002E-2</v>
      </c>
      <c r="N9">
        <v>0.06</v>
      </c>
      <c r="O9">
        <v>6.7000000000000004E-2</v>
      </c>
      <c r="P9">
        <v>5.0000000000000001E-3</v>
      </c>
      <c r="Q9">
        <v>0.56499999999999995</v>
      </c>
      <c r="R9">
        <v>5.3999999999999999E-2</v>
      </c>
      <c r="S9">
        <v>7.0000000000000001E-3</v>
      </c>
      <c r="T9">
        <v>6.4000000000000001E-2</v>
      </c>
      <c r="U9">
        <v>6.6000000000000003E-2</v>
      </c>
      <c r="V9">
        <v>8.9999999999999993E-3</v>
      </c>
      <c r="W9">
        <v>8.0000000000000002E-3</v>
      </c>
      <c r="Z9" s="1">
        <f t="shared" si="0"/>
        <v>0.25870000000000004</v>
      </c>
      <c r="AA9" s="1">
        <f t="shared" si="1"/>
        <v>9.0500000000000011E-2</v>
      </c>
    </row>
    <row r="10" spans="1:27">
      <c r="A10">
        <v>9</v>
      </c>
      <c r="B10" t="s">
        <v>157</v>
      </c>
      <c r="C10">
        <v>30</v>
      </c>
      <c r="D10">
        <v>0.93300000000000005</v>
      </c>
      <c r="E10">
        <v>7.0000000000000001E-3</v>
      </c>
      <c r="F10">
        <v>2.7E-2</v>
      </c>
      <c r="G10">
        <v>0.33300000000000002</v>
      </c>
      <c r="H10">
        <v>0.84699999999999998</v>
      </c>
      <c r="I10">
        <v>6.0999999999999999E-2</v>
      </c>
      <c r="J10">
        <v>6.0000000000000001E-3</v>
      </c>
      <c r="K10">
        <v>1.7000000000000001E-2</v>
      </c>
      <c r="L10">
        <v>0.41799999999999998</v>
      </c>
      <c r="M10">
        <v>6.6000000000000003E-2</v>
      </c>
      <c r="N10">
        <v>8.2000000000000003E-2</v>
      </c>
      <c r="O10">
        <v>6.8000000000000005E-2</v>
      </c>
      <c r="P10">
        <v>5.0000000000000001E-3</v>
      </c>
      <c r="Q10">
        <v>0.65300000000000002</v>
      </c>
      <c r="R10">
        <v>5.3999999999999999E-2</v>
      </c>
      <c r="S10">
        <v>7.0000000000000001E-3</v>
      </c>
      <c r="T10">
        <v>6.4000000000000001E-2</v>
      </c>
      <c r="U10">
        <v>6.7000000000000004E-2</v>
      </c>
      <c r="V10">
        <v>7.0000000000000001E-3</v>
      </c>
      <c r="W10">
        <v>6.0000000000000001E-3</v>
      </c>
      <c r="Z10" s="1">
        <f t="shared" si="0"/>
        <v>0.27149999999999996</v>
      </c>
      <c r="AA10" s="1">
        <f t="shared" si="1"/>
        <v>0.10129999999999999</v>
      </c>
    </row>
    <row r="11" spans="1:27">
      <c r="A11">
        <v>10</v>
      </c>
      <c r="B11" t="s">
        <v>158</v>
      </c>
      <c r="C11">
        <v>30</v>
      </c>
      <c r="D11">
        <v>0.61199999999999999</v>
      </c>
      <c r="E11">
        <v>1.2999999999999999E-2</v>
      </c>
      <c r="F11">
        <v>3.4000000000000002E-2</v>
      </c>
      <c r="G11">
        <v>0.22</v>
      </c>
      <c r="H11">
        <v>0.57299999999999995</v>
      </c>
      <c r="I11">
        <v>5.6000000000000001E-2</v>
      </c>
      <c r="J11">
        <v>1.4E-2</v>
      </c>
      <c r="K11">
        <v>2.5999999999999999E-2</v>
      </c>
      <c r="L11">
        <v>0.189</v>
      </c>
      <c r="M11">
        <v>0.06</v>
      </c>
      <c r="N11">
        <v>5.8000000000000003E-2</v>
      </c>
      <c r="O11">
        <v>6.2E-2</v>
      </c>
      <c r="P11">
        <v>1.2E-2</v>
      </c>
      <c r="Q11">
        <v>0.39900000000000002</v>
      </c>
      <c r="R11">
        <v>0.05</v>
      </c>
      <c r="S11">
        <v>1.7000000000000001E-2</v>
      </c>
      <c r="T11">
        <v>5.8999999999999997E-2</v>
      </c>
      <c r="U11">
        <v>6.0999999999999999E-2</v>
      </c>
      <c r="V11">
        <v>1.6E-2</v>
      </c>
      <c r="W11">
        <v>0.01</v>
      </c>
      <c r="Z11" s="1">
        <f t="shared" si="0"/>
        <v>0.17970000000000003</v>
      </c>
      <c r="AA11" s="1">
        <f t="shared" si="1"/>
        <v>7.4399999999999994E-2</v>
      </c>
    </row>
    <row r="12" spans="1:27">
      <c r="A12">
        <v>11</v>
      </c>
      <c r="B12" t="s">
        <v>159</v>
      </c>
      <c r="C12">
        <v>30</v>
      </c>
      <c r="D12">
        <v>0.92400000000000004</v>
      </c>
      <c r="E12">
        <v>8.0000000000000002E-3</v>
      </c>
      <c r="F12">
        <v>3.1E-2</v>
      </c>
      <c r="G12">
        <v>0.28299999999999997</v>
      </c>
      <c r="H12">
        <v>0.79300000000000004</v>
      </c>
      <c r="I12">
        <v>0.06</v>
      </c>
      <c r="J12">
        <v>6.0000000000000001E-3</v>
      </c>
      <c r="K12">
        <v>1.9E-2</v>
      </c>
      <c r="L12">
        <v>0.36099999999999999</v>
      </c>
      <c r="M12">
        <v>6.5000000000000002E-2</v>
      </c>
      <c r="N12">
        <v>8.8999999999999996E-2</v>
      </c>
      <c r="O12">
        <v>6.7000000000000004E-2</v>
      </c>
      <c r="P12">
        <v>5.0000000000000001E-3</v>
      </c>
      <c r="Q12">
        <v>0.63400000000000001</v>
      </c>
      <c r="R12">
        <v>5.3999999999999999E-2</v>
      </c>
      <c r="S12">
        <v>7.0000000000000001E-3</v>
      </c>
      <c r="T12">
        <v>6.4000000000000001E-2</v>
      </c>
      <c r="U12">
        <v>6.6000000000000003E-2</v>
      </c>
      <c r="V12">
        <v>8.0000000000000002E-3</v>
      </c>
      <c r="W12">
        <v>8.0000000000000002E-3</v>
      </c>
      <c r="Z12" s="1">
        <f t="shared" si="0"/>
        <v>0.255</v>
      </c>
      <c r="AA12" s="1">
        <f t="shared" si="1"/>
        <v>0.10020000000000003</v>
      </c>
    </row>
    <row r="13" spans="1:27">
      <c r="A13">
        <v>12</v>
      </c>
      <c r="B13" t="s">
        <v>160</v>
      </c>
      <c r="C13">
        <v>30</v>
      </c>
      <c r="D13">
        <v>0.89900000000000002</v>
      </c>
      <c r="E13">
        <v>0.01</v>
      </c>
      <c r="F13">
        <v>4.3999999999999997E-2</v>
      </c>
      <c r="G13">
        <v>0.35299999999999998</v>
      </c>
      <c r="H13">
        <v>0.503</v>
      </c>
      <c r="I13">
        <v>5.7000000000000002E-2</v>
      </c>
      <c r="J13">
        <v>0.03</v>
      </c>
      <c r="K13">
        <v>0.16200000000000001</v>
      </c>
      <c r="L13">
        <v>0.125</v>
      </c>
      <c r="M13">
        <v>6.2E-2</v>
      </c>
      <c r="N13">
        <v>2.9000000000000001E-2</v>
      </c>
      <c r="O13">
        <v>6.4000000000000001E-2</v>
      </c>
      <c r="P13">
        <v>6.0000000000000001E-3</v>
      </c>
      <c r="Q13">
        <v>0.53200000000000003</v>
      </c>
      <c r="R13">
        <v>5.0999999999999997E-2</v>
      </c>
      <c r="S13">
        <v>2.9000000000000001E-2</v>
      </c>
      <c r="T13">
        <v>6.0999999999999999E-2</v>
      </c>
      <c r="U13">
        <v>6.3E-2</v>
      </c>
      <c r="V13">
        <v>1.2999999999999999E-2</v>
      </c>
      <c r="W13">
        <v>0.12</v>
      </c>
      <c r="Z13" s="1">
        <f t="shared" si="0"/>
        <v>0.22450000000000001</v>
      </c>
      <c r="AA13" s="1">
        <f t="shared" si="1"/>
        <v>9.6799999999999997E-2</v>
      </c>
    </row>
    <row r="14" spans="1:27">
      <c r="A14">
        <v>13</v>
      </c>
      <c r="B14" t="s">
        <v>161</v>
      </c>
      <c r="C14">
        <v>30</v>
      </c>
      <c r="D14">
        <v>0.96499999999999997</v>
      </c>
      <c r="E14">
        <v>6.0000000000000001E-3</v>
      </c>
      <c r="F14">
        <v>1.4E-2</v>
      </c>
      <c r="G14">
        <v>0.47699999999999998</v>
      </c>
      <c r="H14">
        <v>0.56299999999999994</v>
      </c>
      <c r="I14">
        <v>6.0999999999999999E-2</v>
      </c>
      <c r="J14">
        <v>7.5999999999999998E-2</v>
      </c>
      <c r="K14">
        <v>0.121</v>
      </c>
      <c r="L14">
        <v>0.161</v>
      </c>
      <c r="M14">
        <v>6.6000000000000003E-2</v>
      </c>
      <c r="N14">
        <v>1.9E-2</v>
      </c>
      <c r="O14">
        <v>6.8000000000000005E-2</v>
      </c>
      <c r="P14">
        <v>5.0000000000000001E-3</v>
      </c>
      <c r="Q14">
        <v>0.66400000000000003</v>
      </c>
      <c r="R14">
        <v>5.3999999999999999E-2</v>
      </c>
      <c r="S14">
        <v>1.6E-2</v>
      </c>
      <c r="T14">
        <v>6.5000000000000002E-2</v>
      </c>
      <c r="U14">
        <v>6.7000000000000004E-2</v>
      </c>
      <c r="V14">
        <v>0.01</v>
      </c>
      <c r="W14">
        <v>3.2000000000000001E-2</v>
      </c>
      <c r="Z14" s="1">
        <f t="shared" si="0"/>
        <v>0.251</v>
      </c>
      <c r="AA14" s="1">
        <f t="shared" si="1"/>
        <v>0.1</v>
      </c>
    </row>
    <row r="15" spans="1:27">
      <c r="A15">
        <v>14</v>
      </c>
      <c r="B15" t="s">
        <v>162</v>
      </c>
      <c r="C15">
        <v>30</v>
      </c>
      <c r="D15">
        <v>0.86299999999999999</v>
      </c>
      <c r="E15">
        <v>6.0000000000000001E-3</v>
      </c>
      <c r="F15">
        <v>4.3999999999999997E-2</v>
      </c>
      <c r="G15">
        <v>0.71499999999999997</v>
      </c>
      <c r="H15">
        <v>0.37</v>
      </c>
      <c r="I15">
        <v>6.0999999999999999E-2</v>
      </c>
      <c r="J15">
        <v>6.0000000000000001E-3</v>
      </c>
      <c r="K15">
        <v>2.5999999999999999E-2</v>
      </c>
      <c r="L15">
        <v>0.26400000000000001</v>
      </c>
      <c r="M15">
        <v>6.5000000000000002E-2</v>
      </c>
      <c r="N15">
        <v>0.14499999999999999</v>
      </c>
      <c r="O15">
        <v>6.7000000000000004E-2</v>
      </c>
      <c r="P15">
        <v>6.0000000000000001E-3</v>
      </c>
      <c r="Q15">
        <v>0.61399999999999999</v>
      </c>
      <c r="R15">
        <v>5.2999999999999999E-2</v>
      </c>
      <c r="S15">
        <v>7.0000000000000001E-3</v>
      </c>
      <c r="T15">
        <v>6.4000000000000001E-2</v>
      </c>
      <c r="U15">
        <v>6.6000000000000003E-2</v>
      </c>
      <c r="V15">
        <v>4.5999999999999999E-2</v>
      </c>
      <c r="W15">
        <v>8.0000000000000002E-3</v>
      </c>
      <c r="Z15" s="1">
        <f t="shared" si="0"/>
        <v>0.24199999999999994</v>
      </c>
      <c r="AA15" s="1">
        <f t="shared" si="1"/>
        <v>0.1076</v>
      </c>
    </row>
    <row r="16" spans="1:27">
      <c r="A16">
        <v>15</v>
      </c>
      <c r="B16" t="s">
        <v>163</v>
      </c>
      <c r="C16">
        <v>30</v>
      </c>
      <c r="D16">
        <v>0.94799999999999995</v>
      </c>
      <c r="E16">
        <v>7.0000000000000001E-3</v>
      </c>
      <c r="F16">
        <v>2.5000000000000001E-2</v>
      </c>
      <c r="G16">
        <v>0.41799999999999998</v>
      </c>
      <c r="H16">
        <v>0.77100000000000002</v>
      </c>
      <c r="I16">
        <v>6.0999999999999999E-2</v>
      </c>
      <c r="J16">
        <v>1.6E-2</v>
      </c>
      <c r="K16">
        <v>4.2000000000000003E-2</v>
      </c>
      <c r="L16">
        <v>0.318</v>
      </c>
      <c r="M16">
        <v>6.6000000000000003E-2</v>
      </c>
      <c r="N16">
        <v>4.1000000000000002E-2</v>
      </c>
      <c r="O16">
        <v>6.8000000000000005E-2</v>
      </c>
      <c r="P16">
        <v>6.0000000000000001E-3</v>
      </c>
      <c r="Q16">
        <v>0.61299999999999999</v>
      </c>
      <c r="R16">
        <v>5.3999999999999999E-2</v>
      </c>
      <c r="S16">
        <v>1.2E-2</v>
      </c>
      <c r="T16">
        <v>6.4000000000000001E-2</v>
      </c>
      <c r="U16">
        <v>6.7000000000000004E-2</v>
      </c>
      <c r="V16">
        <v>8.0000000000000002E-3</v>
      </c>
      <c r="W16">
        <v>1.6E-2</v>
      </c>
      <c r="Z16" s="1">
        <f t="shared" si="0"/>
        <v>0.26719999999999999</v>
      </c>
      <c r="AA16" s="1">
        <f t="shared" si="1"/>
        <v>9.4900000000000012E-2</v>
      </c>
    </row>
    <row r="17" spans="1:27">
      <c r="A17">
        <v>16</v>
      </c>
      <c r="B17" t="s">
        <v>164</v>
      </c>
      <c r="C17">
        <v>30</v>
      </c>
      <c r="D17">
        <v>0.94199999999999995</v>
      </c>
      <c r="E17">
        <v>7.0000000000000001E-3</v>
      </c>
      <c r="F17">
        <v>2.8000000000000001E-2</v>
      </c>
      <c r="G17">
        <v>0.34</v>
      </c>
      <c r="H17">
        <v>0.71399999999999997</v>
      </c>
      <c r="I17">
        <v>6.0999999999999999E-2</v>
      </c>
      <c r="J17">
        <v>8.9999999999999993E-3</v>
      </c>
      <c r="K17">
        <v>3.1E-2</v>
      </c>
      <c r="L17">
        <v>0.29899999999999999</v>
      </c>
      <c r="M17">
        <v>6.6000000000000003E-2</v>
      </c>
      <c r="N17">
        <v>8.5999999999999993E-2</v>
      </c>
      <c r="O17">
        <v>6.8000000000000005E-2</v>
      </c>
      <c r="P17">
        <v>6.0000000000000001E-3</v>
      </c>
      <c r="Q17">
        <v>0.67</v>
      </c>
      <c r="R17">
        <v>5.3999999999999999E-2</v>
      </c>
      <c r="S17">
        <v>8.9999999999999993E-3</v>
      </c>
      <c r="T17">
        <v>6.4000000000000001E-2</v>
      </c>
      <c r="U17">
        <v>6.7000000000000004E-2</v>
      </c>
      <c r="V17">
        <v>0.01</v>
      </c>
      <c r="W17">
        <v>1.2E-2</v>
      </c>
      <c r="Z17" s="1">
        <f t="shared" si="0"/>
        <v>0.24969999999999995</v>
      </c>
      <c r="AA17" s="1">
        <f t="shared" si="1"/>
        <v>0.1046</v>
      </c>
    </row>
    <row r="18" spans="1:27">
      <c r="A18">
        <v>17</v>
      </c>
      <c r="B18" t="s">
        <v>165</v>
      </c>
      <c r="C18">
        <v>30</v>
      </c>
      <c r="D18">
        <v>0.84699999999999998</v>
      </c>
      <c r="E18">
        <v>7.0000000000000001E-3</v>
      </c>
      <c r="F18">
        <v>0.04</v>
      </c>
      <c r="G18">
        <v>0.63</v>
      </c>
      <c r="H18">
        <v>0.55100000000000005</v>
      </c>
      <c r="I18">
        <v>6.0999999999999999E-2</v>
      </c>
      <c r="J18">
        <v>5.0000000000000001E-3</v>
      </c>
      <c r="K18">
        <v>0.02</v>
      </c>
      <c r="L18">
        <v>0.28199999999999997</v>
      </c>
      <c r="M18">
        <v>6.6000000000000003E-2</v>
      </c>
      <c r="N18">
        <v>0.14099999999999999</v>
      </c>
      <c r="O18">
        <v>6.8000000000000005E-2</v>
      </c>
      <c r="P18">
        <v>6.0000000000000001E-3</v>
      </c>
      <c r="Q18">
        <v>0.61699999999999999</v>
      </c>
      <c r="R18">
        <v>5.3999999999999999E-2</v>
      </c>
      <c r="S18">
        <v>8.0000000000000002E-3</v>
      </c>
      <c r="T18">
        <v>6.4000000000000001E-2</v>
      </c>
      <c r="U18">
        <v>6.7000000000000004E-2</v>
      </c>
      <c r="V18">
        <v>3.4000000000000002E-2</v>
      </c>
      <c r="W18">
        <v>8.0000000000000002E-3</v>
      </c>
      <c r="Z18" s="1">
        <f t="shared" si="0"/>
        <v>0.25090000000000001</v>
      </c>
      <c r="AA18" s="1">
        <f t="shared" si="1"/>
        <v>0.10669999999999999</v>
      </c>
    </row>
    <row r="19" spans="1:27">
      <c r="A19">
        <v>18</v>
      </c>
      <c r="B19" t="s">
        <v>166</v>
      </c>
      <c r="C19">
        <v>30</v>
      </c>
      <c r="D19">
        <v>0.93100000000000005</v>
      </c>
      <c r="E19">
        <v>6.0000000000000001E-3</v>
      </c>
      <c r="F19">
        <v>3.1E-2</v>
      </c>
      <c r="G19">
        <v>0.51</v>
      </c>
      <c r="H19">
        <v>0.374</v>
      </c>
      <c r="I19">
        <v>0.06</v>
      </c>
      <c r="J19">
        <v>1.0999999999999999E-2</v>
      </c>
      <c r="K19">
        <v>4.4999999999999998E-2</v>
      </c>
      <c r="L19">
        <v>0.23499999999999999</v>
      </c>
      <c r="M19">
        <v>6.4000000000000001E-2</v>
      </c>
      <c r="N19">
        <v>9.2999999999999999E-2</v>
      </c>
      <c r="O19">
        <v>6.6000000000000003E-2</v>
      </c>
      <c r="P19">
        <v>6.0000000000000001E-3</v>
      </c>
      <c r="Q19">
        <v>0.65600000000000003</v>
      </c>
      <c r="R19">
        <v>5.2999999999999999E-2</v>
      </c>
      <c r="S19">
        <v>0.01</v>
      </c>
      <c r="T19">
        <v>6.3E-2</v>
      </c>
      <c r="U19">
        <v>6.5000000000000002E-2</v>
      </c>
      <c r="V19">
        <v>1.7000000000000001E-2</v>
      </c>
      <c r="W19">
        <v>1.2999999999999999E-2</v>
      </c>
      <c r="Z19" s="1">
        <f t="shared" si="0"/>
        <v>0.22670000000000004</v>
      </c>
      <c r="AA19" s="1">
        <f t="shared" si="1"/>
        <v>0.10419999999999999</v>
      </c>
    </row>
    <row r="20" spans="1:27">
      <c r="A20">
        <v>19</v>
      </c>
      <c r="B20" t="s">
        <v>167</v>
      </c>
      <c r="C20">
        <v>30</v>
      </c>
      <c r="D20">
        <v>0.54300000000000004</v>
      </c>
      <c r="E20">
        <v>1.6E-2</v>
      </c>
      <c r="F20">
        <v>5.0999999999999997E-2</v>
      </c>
      <c r="G20">
        <v>0.184</v>
      </c>
      <c r="H20">
        <v>0.39900000000000002</v>
      </c>
      <c r="I20">
        <v>5.3999999999999999E-2</v>
      </c>
      <c r="J20">
        <v>1.0999999999999999E-2</v>
      </c>
      <c r="K20">
        <v>3.5000000000000003E-2</v>
      </c>
      <c r="L20">
        <v>0.13300000000000001</v>
      </c>
      <c r="M20">
        <v>5.8999999999999997E-2</v>
      </c>
      <c r="N20">
        <v>9.4E-2</v>
      </c>
      <c r="O20">
        <v>6.0999999999999999E-2</v>
      </c>
      <c r="P20">
        <v>1.4E-2</v>
      </c>
      <c r="Q20">
        <v>0.38700000000000001</v>
      </c>
      <c r="R20">
        <v>0.05</v>
      </c>
      <c r="S20">
        <v>2.4E-2</v>
      </c>
      <c r="T20">
        <v>5.8000000000000003E-2</v>
      </c>
      <c r="U20">
        <v>0.06</v>
      </c>
      <c r="V20">
        <v>2.7E-2</v>
      </c>
      <c r="W20">
        <v>3.1E-2</v>
      </c>
      <c r="Z20" s="1">
        <f t="shared" si="0"/>
        <v>0.14849999999999999</v>
      </c>
      <c r="AA20" s="1">
        <f t="shared" si="1"/>
        <v>8.0600000000000033E-2</v>
      </c>
    </row>
    <row r="21" spans="1:27">
      <c r="A21">
        <v>20</v>
      </c>
      <c r="B21" t="s">
        <v>168</v>
      </c>
      <c r="C21">
        <v>30</v>
      </c>
      <c r="D21">
        <v>0.873</v>
      </c>
      <c r="E21">
        <v>8.9999999999999993E-3</v>
      </c>
      <c r="F21">
        <v>2.9000000000000001E-2</v>
      </c>
      <c r="G21">
        <v>0.188</v>
      </c>
      <c r="H21">
        <v>0.80700000000000005</v>
      </c>
      <c r="I21">
        <v>0.06</v>
      </c>
      <c r="J21">
        <v>7.0000000000000001E-3</v>
      </c>
      <c r="K21">
        <v>1.7999999999999999E-2</v>
      </c>
      <c r="L21">
        <v>0.28299999999999997</v>
      </c>
      <c r="M21">
        <v>6.6000000000000003E-2</v>
      </c>
      <c r="N21">
        <v>0.17100000000000001</v>
      </c>
      <c r="O21">
        <v>6.8000000000000005E-2</v>
      </c>
      <c r="P21">
        <v>0.01</v>
      </c>
      <c r="Q21">
        <v>0.65900000000000003</v>
      </c>
      <c r="R21">
        <v>5.3999999999999999E-2</v>
      </c>
      <c r="S21">
        <v>1.2999999999999999E-2</v>
      </c>
      <c r="T21">
        <v>6.4000000000000001E-2</v>
      </c>
      <c r="U21">
        <v>6.6000000000000003E-2</v>
      </c>
      <c r="V21">
        <v>0.01</v>
      </c>
      <c r="W21">
        <v>1.4E-2</v>
      </c>
      <c r="Z21" s="1">
        <f t="shared" si="0"/>
        <v>0.23399999999999999</v>
      </c>
      <c r="AA21" s="1">
        <f t="shared" si="1"/>
        <v>0.11290000000000003</v>
      </c>
    </row>
    <row r="22" spans="1:27">
      <c r="A22">
        <v>21</v>
      </c>
      <c r="B22" t="s">
        <v>169</v>
      </c>
      <c r="C22">
        <v>30</v>
      </c>
      <c r="D22">
        <v>0.96199999999999997</v>
      </c>
      <c r="E22">
        <v>6.0000000000000001E-3</v>
      </c>
      <c r="F22">
        <v>2.1000000000000001E-2</v>
      </c>
      <c r="G22">
        <v>0.33100000000000002</v>
      </c>
      <c r="H22">
        <v>0.5</v>
      </c>
      <c r="I22">
        <v>5.8999999999999997E-2</v>
      </c>
      <c r="J22">
        <v>2.1999999999999999E-2</v>
      </c>
      <c r="K22">
        <v>5.7000000000000002E-2</v>
      </c>
      <c r="L22">
        <v>0.24</v>
      </c>
      <c r="M22">
        <v>6.4000000000000001E-2</v>
      </c>
      <c r="N22">
        <v>5.0999999999999997E-2</v>
      </c>
      <c r="O22">
        <v>6.6000000000000003E-2</v>
      </c>
      <c r="P22">
        <v>5.0000000000000001E-3</v>
      </c>
      <c r="Q22">
        <v>0.69099999999999995</v>
      </c>
      <c r="R22">
        <v>5.2999999999999999E-2</v>
      </c>
      <c r="S22">
        <v>1.0999999999999999E-2</v>
      </c>
      <c r="T22">
        <v>6.3E-2</v>
      </c>
      <c r="U22">
        <v>6.5000000000000002E-2</v>
      </c>
      <c r="V22">
        <v>7.0000000000000001E-3</v>
      </c>
      <c r="W22">
        <v>1.4999999999999999E-2</v>
      </c>
      <c r="Z22" s="1">
        <f t="shared" si="0"/>
        <v>0.22620000000000001</v>
      </c>
      <c r="AA22" s="1">
        <f t="shared" si="1"/>
        <v>0.10269999999999997</v>
      </c>
    </row>
    <row r="23" spans="1:27">
      <c r="A23">
        <v>22</v>
      </c>
      <c r="B23" t="s">
        <v>170</v>
      </c>
      <c r="C23">
        <v>30</v>
      </c>
      <c r="D23">
        <v>0.89</v>
      </c>
      <c r="E23">
        <v>0.01</v>
      </c>
      <c r="F23">
        <v>3.5000000000000003E-2</v>
      </c>
      <c r="G23">
        <v>0.2</v>
      </c>
      <c r="H23">
        <v>0.76100000000000001</v>
      </c>
      <c r="I23">
        <v>5.8999999999999997E-2</v>
      </c>
      <c r="J23">
        <v>8.9999999999999993E-3</v>
      </c>
      <c r="K23">
        <v>2.9000000000000001E-2</v>
      </c>
      <c r="L23">
        <v>0.23899999999999999</v>
      </c>
      <c r="M23">
        <v>6.4000000000000001E-2</v>
      </c>
      <c r="N23">
        <v>6.6000000000000003E-2</v>
      </c>
      <c r="O23">
        <v>6.6000000000000003E-2</v>
      </c>
      <c r="P23">
        <v>5.0000000000000001E-3</v>
      </c>
      <c r="Q23">
        <v>0.65400000000000003</v>
      </c>
      <c r="R23">
        <v>5.2999999999999999E-2</v>
      </c>
      <c r="S23">
        <v>0.01</v>
      </c>
      <c r="T23">
        <v>6.2E-2</v>
      </c>
      <c r="U23">
        <v>6.5000000000000002E-2</v>
      </c>
      <c r="V23">
        <v>8.9999999999999993E-3</v>
      </c>
      <c r="W23">
        <v>1.9E-2</v>
      </c>
      <c r="Z23" s="1">
        <f t="shared" si="0"/>
        <v>0.22959999999999997</v>
      </c>
      <c r="AA23" s="1">
        <f t="shared" si="1"/>
        <v>0.10090000000000002</v>
      </c>
    </row>
    <row r="24" spans="1:27">
      <c r="A24">
        <v>23</v>
      </c>
      <c r="B24" t="s">
        <v>171</v>
      </c>
      <c r="C24">
        <v>30</v>
      </c>
      <c r="D24">
        <v>0.754</v>
      </c>
      <c r="E24">
        <v>1.0999999999999999E-2</v>
      </c>
      <c r="F24">
        <v>2.5999999999999999E-2</v>
      </c>
      <c r="G24">
        <v>0.13300000000000001</v>
      </c>
      <c r="H24">
        <v>0.76600000000000001</v>
      </c>
      <c r="I24">
        <v>5.8000000000000003E-2</v>
      </c>
      <c r="J24">
        <v>1.0999999999999999E-2</v>
      </c>
      <c r="K24">
        <v>1.7000000000000001E-2</v>
      </c>
      <c r="L24">
        <v>0.27400000000000002</v>
      </c>
      <c r="M24">
        <v>6.3E-2</v>
      </c>
      <c r="N24">
        <v>0.19700000000000001</v>
      </c>
      <c r="O24">
        <v>6.5000000000000002E-2</v>
      </c>
      <c r="P24">
        <v>2.1999999999999999E-2</v>
      </c>
      <c r="Q24">
        <v>0.58399999999999996</v>
      </c>
      <c r="R24">
        <v>5.1999999999999998E-2</v>
      </c>
      <c r="S24">
        <v>2.1000000000000001E-2</v>
      </c>
      <c r="T24">
        <v>6.2E-2</v>
      </c>
      <c r="U24">
        <v>6.4000000000000001E-2</v>
      </c>
      <c r="V24">
        <v>0.01</v>
      </c>
      <c r="W24">
        <v>2.1999999999999999E-2</v>
      </c>
      <c r="Z24" s="1">
        <f t="shared" si="0"/>
        <v>0.21129999999999999</v>
      </c>
      <c r="AA24" s="1">
        <f t="shared" si="1"/>
        <v>0.10990000000000003</v>
      </c>
    </row>
    <row r="25" spans="1:27">
      <c r="A25">
        <v>24</v>
      </c>
      <c r="B25" t="s">
        <v>172</v>
      </c>
      <c r="C25">
        <v>30</v>
      </c>
      <c r="D25">
        <v>0.83599999999999997</v>
      </c>
      <c r="E25">
        <v>0.95499999999999996</v>
      </c>
      <c r="F25">
        <v>0.89600000000000002</v>
      </c>
      <c r="G25">
        <v>1.9E-2</v>
      </c>
      <c r="H25">
        <v>4.0000000000000001E-3</v>
      </c>
      <c r="I25">
        <v>4.8000000000000001E-2</v>
      </c>
      <c r="J25">
        <v>0.98199999999999998</v>
      </c>
      <c r="K25">
        <v>0.98099999999999998</v>
      </c>
      <c r="L25">
        <v>2E-3</v>
      </c>
      <c r="M25">
        <v>5.0999999999999997E-2</v>
      </c>
      <c r="N25">
        <v>0.54300000000000004</v>
      </c>
      <c r="O25">
        <v>5.1999999999999998E-2</v>
      </c>
      <c r="P25">
        <v>6.9000000000000006E-2</v>
      </c>
      <c r="Q25">
        <v>0.98099999999999998</v>
      </c>
      <c r="R25">
        <v>4.2999999999999997E-2</v>
      </c>
      <c r="S25">
        <v>0.98899999999999999</v>
      </c>
      <c r="T25">
        <v>0.05</v>
      </c>
      <c r="U25">
        <v>5.1999999999999998E-2</v>
      </c>
      <c r="V25">
        <v>0.99099999999999999</v>
      </c>
      <c r="W25">
        <v>0.98699999999999999</v>
      </c>
      <c r="Z25" s="1">
        <f t="shared" si="0"/>
        <v>0.47739999999999999</v>
      </c>
      <c r="AA25" s="1">
        <f t="shared" si="1"/>
        <v>0.47569999999999996</v>
      </c>
    </row>
    <row r="26" spans="1:27">
      <c r="A26">
        <v>25</v>
      </c>
      <c r="B26" t="s">
        <v>173</v>
      </c>
      <c r="C26">
        <v>30</v>
      </c>
      <c r="D26">
        <v>1.4999999999999999E-2</v>
      </c>
      <c r="E26">
        <v>0.94799999999999995</v>
      </c>
      <c r="F26">
        <v>0.14399999999999999</v>
      </c>
      <c r="G26">
        <v>1.4999999999999999E-2</v>
      </c>
      <c r="H26">
        <v>0.98799999999999999</v>
      </c>
      <c r="I26">
        <v>5.5E-2</v>
      </c>
      <c r="J26">
        <v>0.96299999999999997</v>
      </c>
      <c r="K26">
        <v>4.7E-2</v>
      </c>
      <c r="L26">
        <v>3.0000000000000001E-3</v>
      </c>
      <c r="M26">
        <v>5.8000000000000003E-2</v>
      </c>
      <c r="N26">
        <v>1.2E-2</v>
      </c>
      <c r="O26">
        <v>5.8000000000000003E-2</v>
      </c>
      <c r="P26">
        <v>0.10100000000000001</v>
      </c>
      <c r="Q26">
        <v>0.78300000000000003</v>
      </c>
      <c r="R26">
        <v>4.8000000000000001E-2</v>
      </c>
      <c r="S26">
        <v>0.74299999999999999</v>
      </c>
      <c r="T26">
        <v>5.7000000000000002E-2</v>
      </c>
      <c r="U26">
        <v>5.8000000000000003E-2</v>
      </c>
      <c r="V26">
        <v>0.98899999999999999</v>
      </c>
      <c r="W26">
        <v>0.95199999999999996</v>
      </c>
      <c r="Z26" s="1">
        <f t="shared" si="0"/>
        <v>0.3236</v>
      </c>
      <c r="AA26" s="1">
        <f t="shared" si="1"/>
        <v>0.38009999999999999</v>
      </c>
    </row>
    <row r="27" spans="1:27">
      <c r="A27">
        <v>26</v>
      </c>
      <c r="B27" t="s">
        <v>174</v>
      </c>
      <c r="C27">
        <v>30</v>
      </c>
      <c r="D27">
        <v>0.193</v>
      </c>
      <c r="E27">
        <v>0.40200000000000002</v>
      </c>
      <c r="F27">
        <v>0.39900000000000002</v>
      </c>
      <c r="G27">
        <v>0.97</v>
      </c>
      <c r="H27">
        <v>2.1000000000000001E-2</v>
      </c>
      <c r="I27">
        <v>8.5000000000000006E-2</v>
      </c>
      <c r="J27">
        <v>0.189</v>
      </c>
      <c r="K27">
        <v>0.38800000000000001</v>
      </c>
      <c r="L27">
        <v>8.3000000000000004E-2</v>
      </c>
      <c r="M27">
        <v>8.1000000000000003E-2</v>
      </c>
      <c r="N27">
        <v>0.16900000000000001</v>
      </c>
      <c r="O27">
        <v>7.6999999999999999E-2</v>
      </c>
      <c r="P27">
        <v>4.2999999999999997E-2</v>
      </c>
      <c r="Q27">
        <v>5.2999999999999999E-2</v>
      </c>
      <c r="R27">
        <v>6.3E-2</v>
      </c>
      <c r="S27">
        <v>2.4E-2</v>
      </c>
      <c r="T27">
        <v>7.9000000000000001E-2</v>
      </c>
      <c r="U27">
        <v>8.2000000000000003E-2</v>
      </c>
      <c r="V27">
        <v>0.99199999999999999</v>
      </c>
      <c r="W27">
        <v>0.01</v>
      </c>
      <c r="Z27" s="1">
        <f t="shared" si="0"/>
        <v>0.28110000000000002</v>
      </c>
      <c r="AA27" s="1">
        <f t="shared" si="1"/>
        <v>0.15919999999999998</v>
      </c>
    </row>
    <row r="28" spans="1:27">
      <c r="A28">
        <v>27</v>
      </c>
      <c r="B28" t="s">
        <v>175</v>
      </c>
      <c r="C28">
        <v>30</v>
      </c>
      <c r="D28">
        <v>9.9000000000000005E-2</v>
      </c>
      <c r="E28">
        <v>0.871</v>
      </c>
      <c r="F28">
        <v>0.42599999999999999</v>
      </c>
      <c r="G28">
        <v>5.0000000000000001E-3</v>
      </c>
      <c r="H28">
        <v>2.1999999999999999E-2</v>
      </c>
      <c r="I28">
        <v>6.2E-2</v>
      </c>
      <c r="J28">
        <v>0.98699999999999999</v>
      </c>
      <c r="K28">
        <v>0.186</v>
      </c>
      <c r="L28">
        <v>3.0000000000000001E-3</v>
      </c>
      <c r="M28">
        <v>6.6000000000000003E-2</v>
      </c>
      <c r="N28">
        <v>0.98899999999999999</v>
      </c>
      <c r="O28">
        <v>6.3E-2</v>
      </c>
      <c r="P28">
        <v>0.95599999999999996</v>
      </c>
      <c r="Q28">
        <v>0.96899999999999997</v>
      </c>
      <c r="R28">
        <v>5.0999999999999997E-2</v>
      </c>
      <c r="S28">
        <v>0.92100000000000004</v>
      </c>
      <c r="T28">
        <v>6.3E-2</v>
      </c>
      <c r="U28">
        <v>6.5000000000000002E-2</v>
      </c>
      <c r="V28">
        <v>0.99099999999999999</v>
      </c>
      <c r="W28">
        <v>0.95399999999999996</v>
      </c>
      <c r="Z28" s="1">
        <f t="shared" si="0"/>
        <v>0.2727</v>
      </c>
      <c r="AA28" s="1">
        <f t="shared" si="1"/>
        <v>0.60219999999999996</v>
      </c>
    </row>
    <row r="29" spans="1:27">
      <c r="A29">
        <v>28</v>
      </c>
      <c r="B29" t="s">
        <v>176</v>
      </c>
      <c r="C29">
        <v>30</v>
      </c>
      <c r="D29">
        <v>0.99</v>
      </c>
      <c r="E29">
        <v>0.25600000000000001</v>
      </c>
      <c r="F29">
        <v>0.04</v>
      </c>
      <c r="G29">
        <v>0.60599999999999998</v>
      </c>
      <c r="H29">
        <v>6.0000000000000001E-3</v>
      </c>
      <c r="I29">
        <v>5.7000000000000002E-2</v>
      </c>
      <c r="J29">
        <v>0.98299999999999998</v>
      </c>
      <c r="K29">
        <v>0.97399999999999998</v>
      </c>
      <c r="L29">
        <v>1.4E-2</v>
      </c>
      <c r="M29">
        <v>0.06</v>
      </c>
      <c r="N29">
        <v>5.0000000000000001E-3</v>
      </c>
      <c r="O29">
        <v>6.2E-2</v>
      </c>
      <c r="P29">
        <v>0.01</v>
      </c>
      <c r="Q29">
        <v>0.85099999999999998</v>
      </c>
      <c r="R29">
        <v>0.05</v>
      </c>
      <c r="S29">
        <v>0.877</v>
      </c>
      <c r="T29">
        <v>0.06</v>
      </c>
      <c r="U29">
        <v>6.2E-2</v>
      </c>
      <c r="V29">
        <v>0.20200000000000001</v>
      </c>
      <c r="W29">
        <v>0.105</v>
      </c>
      <c r="Z29" s="1">
        <f t="shared" si="0"/>
        <v>0.39859999999999995</v>
      </c>
      <c r="AA29" s="1">
        <f t="shared" si="1"/>
        <v>0.22840000000000002</v>
      </c>
    </row>
    <row r="30" spans="1:27">
      <c r="A30">
        <v>29</v>
      </c>
      <c r="B30" t="s">
        <v>177</v>
      </c>
      <c r="C30">
        <v>30</v>
      </c>
      <c r="D30">
        <v>0.91100000000000003</v>
      </c>
      <c r="E30">
        <v>0.33400000000000002</v>
      </c>
      <c r="F30">
        <v>5.6000000000000001E-2</v>
      </c>
      <c r="G30">
        <v>0.115</v>
      </c>
      <c r="H30">
        <v>1.2999999999999999E-2</v>
      </c>
      <c r="I30">
        <v>5.6000000000000001E-2</v>
      </c>
      <c r="J30">
        <v>0.97499999999999998</v>
      </c>
      <c r="K30">
        <v>0.39600000000000002</v>
      </c>
      <c r="L30">
        <v>8.0000000000000002E-3</v>
      </c>
      <c r="M30">
        <v>0.06</v>
      </c>
      <c r="N30">
        <v>0.05</v>
      </c>
      <c r="O30">
        <v>6.2E-2</v>
      </c>
      <c r="P30">
        <v>0.23499999999999999</v>
      </c>
      <c r="Q30">
        <v>0.14399999999999999</v>
      </c>
      <c r="R30">
        <v>5.0999999999999997E-2</v>
      </c>
      <c r="S30">
        <v>0.61</v>
      </c>
      <c r="T30">
        <v>5.8999999999999997E-2</v>
      </c>
      <c r="U30">
        <v>6.0999999999999999E-2</v>
      </c>
      <c r="V30">
        <v>0.82499999999999996</v>
      </c>
      <c r="W30">
        <v>6.8000000000000005E-2</v>
      </c>
      <c r="Z30" s="1">
        <f t="shared" si="0"/>
        <v>0.29239999999999999</v>
      </c>
      <c r="AA30" s="1">
        <f t="shared" si="1"/>
        <v>0.2165</v>
      </c>
    </row>
    <row r="31" spans="1:27">
      <c r="A31">
        <v>30</v>
      </c>
      <c r="B31" t="s">
        <v>178</v>
      </c>
      <c r="C31">
        <v>30</v>
      </c>
      <c r="D31">
        <v>0.26400000000000001</v>
      </c>
      <c r="E31">
        <v>0.21</v>
      </c>
      <c r="F31">
        <v>5.5E-2</v>
      </c>
      <c r="G31">
        <v>1.7999999999999999E-2</v>
      </c>
      <c r="H31">
        <v>0.95</v>
      </c>
      <c r="I31">
        <v>5.6000000000000001E-2</v>
      </c>
      <c r="J31">
        <v>0.95499999999999996</v>
      </c>
      <c r="K31">
        <v>1.0999999999999999E-2</v>
      </c>
      <c r="L31">
        <v>7.5999999999999998E-2</v>
      </c>
      <c r="M31">
        <v>0.06</v>
      </c>
      <c r="N31">
        <v>0.98899999999999999</v>
      </c>
      <c r="O31">
        <v>5.8000000000000003E-2</v>
      </c>
      <c r="P31">
        <v>0.98599999999999999</v>
      </c>
      <c r="Q31">
        <v>0.97599999999999998</v>
      </c>
      <c r="R31">
        <v>4.7E-2</v>
      </c>
      <c r="S31">
        <v>0.99199999999999999</v>
      </c>
      <c r="T31">
        <v>5.7000000000000002E-2</v>
      </c>
      <c r="U31">
        <v>5.8999999999999997E-2</v>
      </c>
      <c r="V31">
        <v>0.85099999999999998</v>
      </c>
      <c r="W31">
        <v>0.73299999999999998</v>
      </c>
      <c r="Z31" s="1">
        <f t="shared" si="0"/>
        <v>0.26550000000000001</v>
      </c>
      <c r="AA31" s="1">
        <f t="shared" si="1"/>
        <v>0.57479999999999998</v>
      </c>
    </row>
    <row r="32" spans="1:27">
      <c r="A32">
        <v>31</v>
      </c>
      <c r="B32" t="s">
        <v>179</v>
      </c>
      <c r="C32">
        <v>30</v>
      </c>
      <c r="D32">
        <v>0.99</v>
      </c>
      <c r="E32">
        <v>7.6999999999999999E-2</v>
      </c>
      <c r="F32">
        <v>0.97799999999999998</v>
      </c>
      <c r="G32">
        <v>0.98199999999999998</v>
      </c>
      <c r="H32">
        <v>8.3000000000000004E-2</v>
      </c>
      <c r="I32">
        <v>0.05</v>
      </c>
      <c r="J32">
        <v>1.9E-2</v>
      </c>
      <c r="K32">
        <v>0.97</v>
      </c>
      <c r="L32">
        <v>0.99</v>
      </c>
      <c r="M32">
        <v>5.0999999999999997E-2</v>
      </c>
      <c r="N32">
        <v>0.98099999999999998</v>
      </c>
      <c r="O32">
        <v>0.05</v>
      </c>
      <c r="P32">
        <v>0.98699999999999999</v>
      </c>
      <c r="Q32">
        <v>0.19700000000000001</v>
      </c>
      <c r="R32">
        <v>4.1000000000000002E-2</v>
      </c>
      <c r="S32">
        <v>0.996</v>
      </c>
      <c r="T32">
        <v>4.9000000000000002E-2</v>
      </c>
      <c r="U32">
        <v>5.0999999999999997E-2</v>
      </c>
      <c r="V32">
        <v>5.1999999999999998E-2</v>
      </c>
      <c r="W32">
        <v>0.84</v>
      </c>
      <c r="Z32" s="1">
        <f t="shared" si="0"/>
        <v>0.51900000000000002</v>
      </c>
      <c r="AA32" s="1">
        <f t="shared" si="1"/>
        <v>0.4244</v>
      </c>
    </row>
    <row r="33" spans="1:27">
      <c r="A33">
        <v>32</v>
      </c>
      <c r="B33" t="s">
        <v>180</v>
      </c>
      <c r="C33">
        <v>30</v>
      </c>
      <c r="D33">
        <v>0.05</v>
      </c>
      <c r="E33">
        <v>0.23300000000000001</v>
      </c>
      <c r="F33">
        <v>8.3000000000000004E-2</v>
      </c>
      <c r="G33">
        <v>3.5999999999999997E-2</v>
      </c>
      <c r="H33">
        <v>0.97799999999999998</v>
      </c>
      <c r="I33">
        <v>4.5999999999999999E-2</v>
      </c>
      <c r="J33">
        <v>0.745</v>
      </c>
      <c r="K33">
        <v>2.5999999999999999E-2</v>
      </c>
      <c r="L33">
        <v>0.29699999999999999</v>
      </c>
      <c r="M33">
        <v>0.05</v>
      </c>
      <c r="N33">
        <v>0.94699999999999995</v>
      </c>
      <c r="O33">
        <v>4.9000000000000002E-2</v>
      </c>
      <c r="P33">
        <v>0.746</v>
      </c>
      <c r="Q33">
        <v>0.27</v>
      </c>
      <c r="R33">
        <v>4.2000000000000003E-2</v>
      </c>
      <c r="S33">
        <v>0.34899999999999998</v>
      </c>
      <c r="T33">
        <v>4.8000000000000001E-2</v>
      </c>
      <c r="U33">
        <v>4.9000000000000002E-2</v>
      </c>
      <c r="V33">
        <v>0.11899999999999999</v>
      </c>
      <c r="W33">
        <v>0.78800000000000003</v>
      </c>
      <c r="Z33" s="1">
        <f t="shared" si="0"/>
        <v>0.25439999999999996</v>
      </c>
      <c r="AA33" s="1">
        <f t="shared" si="1"/>
        <v>0.3407</v>
      </c>
    </row>
    <row r="34" spans="1:27">
      <c r="A34">
        <v>33</v>
      </c>
      <c r="B34" t="s">
        <v>181</v>
      </c>
      <c r="C34">
        <v>30</v>
      </c>
      <c r="D34">
        <v>2.7E-2</v>
      </c>
      <c r="E34">
        <v>0.17499999999999999</v>
      </c>
      <c r="F34">
        <v>0.59399999999999997</v>
      </c>
      <c r="G34">
        <v>2.5000000000000001E-2</v>
      </c>
      <c r="H34">
        <v>1.7000000000000001E-2</v>
      </c>
      <c r="I34">
        <v>5.1999999999999998E-2</v>
      </c>
      <c r="J34">
        <v>2.8000000000000001E-2</v>
      </c>
      <c r="K34">
        <v>2.9000000000000001E-2</v>
      </c>
      <c r="L34">
        <v>1.0999999999999999E-2</v>
      </c>
      <c r="M34">
        <v>5.6000000000000001E-2</v>
      </c>
      <c r="N34">
        <v>0.98599999999999999</v>
      </c>
      <c r="O34">
        <v>5.5E-2</v>
      </c>
      <c r="P34">
        <v>0.249</v>
      </c>
      <c r="Q34">
        <v>0.96499999999999997</v>
      </c>
      <c r="R34">
        <v>4.5999999999999999E-2</v>
      </c>
      <c r="S34">
        <v>0.19900000000000001</v>
      </c>
      <c r="T34">
        <v>5.2999999999999999E-2</v>
      </c>
      <c r="U34">
        <v>5.5E-2</v>
      </c>
      <c r="V34">
        <v>0.98799999999999999</v>
      </c>
      <c r="W34">
        <v>0.64700000000000002</v>
      </c>
      <c r="Z34" s="1">
        <f t="shared" si="0"/>
        <v>0.1014</v>
      </c>
      <c r="AA34" s="1">
        <f t="shared" si="1"/>
        <v>0.42429999999999995</v>
      </c>
    </row>
    <row r="35" spans="1:27">
      <c r="A35">
        <v>34</v>
      </c>
      <c r="B35" t="s">
        <v>182</v>
      </c>
      <c r="C35">
        <v>30</v>
      </c>
      <c r="D35">
        <v>0.98299999999999998</v>
      </c>
      <c r="E35">
        <v>5.0000000000000001E-3</v>
      </c>
      <c r="F35">
        <v>9.0999999999999998E-2</v>
      </c>
      <c r="G35">
        <v>0.77100000000000002</v>
      </c>
      <c r="H35">
        <v>0.86299999999999999</v>
      </c>
      <c r="I35">
        <v>5.8000000000000003E-2</v>
      </c>
      <c r="J35">
        <v>1.9E-2</v>
      </c>
      <c r="K35">
        <v>3.9E-2</v>
      </c>
      <c r="L35">
        <v>0.97899999999999998</v>
      </c>
      <c r="M35">
        <v>6.0999999999999999E-2</v>
      </c>
      <c r="N35">
        <v>0.96</v>
      </c>
      <c r="O35">
        <v>6.0999999999999999E-2</v>
      </c>
      <c r="P35">
        <v>0.60399999999999998</v>
      </c>
      <c r="Q35">
        <v>0.58499999999999996</v>
      </c>
      <c r="R35">
        <v>0.05</v>
      </c>
      <c r="S35">
        <v>0.79</v>
      </c>
      <c r="T35">
        <v>5.8999999999999997E-2</v>
      </c>
      <c r="U35">
        <v>6.2E-2</v>
      </c>
      <c r="V35">
        <v>8.0000000000000002E-3</v>
      </c>
      <c r="W35">
        <v>0.11600000000000001</v>
      </c>
      <c r="Z35" s="1">
        <f t="shared" si="0"/>
        <v>0.38690000000000002</v>
      </c>
      <c r="AA35" s="1">
        <f t="shared" si="1"/>
        <v>0.32950000000000002</v>
      </c>
    </row>
    <row r="36" spans="1:27">
      <c r="A36">
        <v>35</v>
      </c>
      <c r="B36" t="s">
        <v>183</v>
      </c>
      <c r="C36">
        <v>30</v>
      </c>
      <c r="D36">
        <v>1.0999999999999999E-2</v>
      </c>
      <c r="E36">
        <v>0.47799999999999998</v>
      </c>
      <c r="F36">
        <v>0.95499999999999996</v>
      </c>
      <c r="G36">
        <v>1.9E-2</v>
      </c>
      <c r="H36">
        <v>0.99099999999999999</v>
      </c>
      <c r="I36">
        <v>5.6000000000000001E-2</v>
      </c>
      <c r="J36">
        <v>0.01</v>
      </c>
      <c r="K36">
        <v>8.9999999999999993E-3</v>
      </c>
      <c r="L36">
        <v>0.98599999999999999</v>
      </c>
      <c r="M36">
        <v>5.8000000000000003E-2</v>
      </c>
      <c r="N36">
        <v>0.98899999999999999</v>
      </c>
      <c r="O36">
        <v>5.3999999999999999E-2</v>
      </c>
      <c r="P36">
        <v>0.99099999999999999</v>
      </c>
      <c r="Q36">
        <v>0.93300000000000005</v>
      </c>
      <c r="R36">
        <v>4.4999999999999998E-2</v>
      </c>
      <c r="S36">
        <v>0.995</v>
      </c>
      <c r="T36">
        <v>5.3999999999999999E-2</v>
      </c>
      <c r="U36">
        <v>5.6000000000000001E-2</v>
      </c>
      <c r="V36">
        <v>0.96299999999999997</v>
      </c>
      <c r="W36">
        <v>0.99</v>
      </c>
      <c r="Z36" s="1">
        <f t="shared" si="0"/>
        <v>0.35729999999999995</v>
      </c>
      <c r="AA36" s="1">
        <f t="shared" si="1"/>
        <v>0.60699999999999998</v>
      </c>
    </row>
    <row r="37" spans="1:27">
      <c r="A37">
        <v>36</v>
      </c>
      <c r="B37" t="s">
        <v>184</v>
      </c>
      <c r="C37">
        <v>30</v>
      </c>
      <c r="D37">
        <v>6.3E-2</v>
      </c>
      <c r="E37">
        <v>0.14499999999999999</v>
      </c>
      <c r="F37">
        <v>0.92100000000000004</v>
      </c>
      <c r="G37">
        <v>0.99199999999999999</v>
      </c>
      <c r="H37">
        <v>0.99099999999999999</v>
      </c>
      <c r="I37">
        <v>0.08</v>
      </c>
      <c r="J37">
        <v>7.0000000000000001E-3</v>
      </c>
      <c r="K37">
        <v>0.23100000000000001</v>
      </c>
      <c r="L37">
        <v>0.97799999999999998</v>
      </c>
      <c r="M37">
        <v>7.5999999999999998E-2</v>
      </c>
      <c r="N37">
        <v>2.4E-2</v>
      </c>
      <c r="O37">
        <v>7.0999999999999994E-2</v>
      </c>
      <c r="P37">
        <v>0.438</v>
      </c>
      <c r="Q37">
        <v>8.2000000000000003E-2</v>
      </c>
      <c r="R37">
        <v>5.8000000000000003E-2</v>
      </c>
      <c r="S37">
        <v>0.84399999999999997</v>
      </c>
      <c r="T37">
        <v>7.2999999999999995E-2</v>
      </c>
      <c r="U37">
        <v>7.6999999999999999E-2</v>
      </c>
      <c r="V37">
        <v>0.96099999999999997</v>
      </c>
      <c r="W37">
        <v>1.9E-2</v>
      </c>
      <c r="Z37" s="1">
        <f t="shared" si="0"/>
        <v>0.44840000000000002</v>
      </c>
      <c r="AA37" s="1">
        <f t="shared" si="1"/>
        <v>0.26469999999999999</v>
      </c>
    </row>
    <row r="38" spans="1:27">
      <c r="A38">
        <v>37</v>
      </c>
      <c r="B38" t="s">
        <v>185</v>
      </c>
      <c r="C38">
        <v>30</v>
      </c>
      <c r="D38">
        <v>0.114</v>
      </c>
      <c r="E38">
        <v>7.4999999999999997E-2</v>
      </c>
      <c r="F38">
        <v>0.18</v>
      </c>
      <c r="G38">
        <v>0.98799999999999999</v>
      </c>
      <c r="H38">
        <v>0.99099999999999999</v>
      </c>
      <c r="I38">
        <v>7.5999999999999998E-2</v>
      </c>
      <c r="J38">
        <v>0.04</v>
      </c>
      <c r="K38">
        <v>3.4000000000000002E-2</v>
      </c>
      <c r="L38">
        <v>0.96</v>
      </c>
      <c r="M38">
        <v>7.2999999999999995E-2</v>
      </c>
      <c r="N38">
        <v>0.06</v>
      </c>
      <c r="O38">
        <v>6.9000000000000006E-2</v>
      </c>
      <c r="P38">
        <v>0.76400000000000001</v>
      </c>
      <c r="Q38">
        <v>3.7999999999999999E-2</v>
      </c>
      <c r="R38">
        <v>5.7000000000000002E-2</v>
      </c>
      <c r="S38">
        <v>0.73</v>
      </c>
      <c r="T38">
        <v>7.0000000000000007E-2</v>
      </c>
      <c r="U38">
        <v>7.3999999999999996E-2</v>
      </c>
      <c r="V38">
        <v>0.53400000000000003</v>
      </c>
      <c r="W38">
        <v>6.0000000000000001E-3</v>
      </c>
      <c r="Z38" s="1">
        <f t="shared" si="0"/>
        <v>0.35309999999999997</v>
      </c>
      <c r="AA38" s="1">
        <f t="shared" si="1"/>
        <v>0.24019999999999997</v>
      </c>
    </row>
    <row r="39" spans="1:27">
      <c r="A39">
        <v>38</v>
      </c>
      <c r="B39" t="s">
        <v>186</v>
      </c>
      <c r="C39">
        <v>30</v>
      </c>
      <c r="D39">
        <v>0.33200000000000002</v>
      </c>
      <c r="E39">
        <v>0.98</v>
      </c>
      <c r="F39">
        <v>0.99</v>
      </c>
      <c r="G39">
        <v>0.98899999999999999</v>
      </c>
      <c r="H39">
        <v>0.98899999999999999</v>
      </c>
      <c r="I39">
        <v>7.1999999999999995E-2</v>
      </c>
      <c r="J39">
        <v>0.95799999999999996</v>
      </c>
      <c r="K39">
        <v>0.98599999999999999</v>
      </c>
      <c r="L39">
        <v>0.35099999999999998</v>
      </c>
      <c r="M39">
        <v>6.9000000000000006E-2</v>
      </c>
      <c r="N39">
        <v>0.16300000000000001</v>
      </c>
      <c r="O39">
        <v>6.4000000000000001E-2</v>
      </c>
      <c r="P39">
        <v>0.98399999999999999</v>
      </c>
      <c r="Q39">
        <v>0.38400000000000001</v>
      </c>
      <c r="R39">
        <v>5.0999999999999997E-2</v>
      </c>
      <c r="S39">
        <v>0.996</v>
      </c>
      <c r="T39">
        <v>6.6000000000000003E-2</v>
      </c>
      <c r="U39">
        <v>6.9000000000000006E-2</v>
      </c>
      <c r="V39">
        <v>0.99199999999999999</v>
      </c>
      <c r="W39">
        <v>0.99299999999999999</v>
      </c>
      <c r="Z39" s="1">
        <f t="shared" si="0"/>
        <v>0.67159999999999997</v>
      </c>
      <c r="AA39" s="1">
        <f t="shared" si="1"/>
        <v>0.47620000000000007</v>
      </c>
    </row>
    <row r="40" spans="1:27">
      <c r="A40">
        <v>39</v>
      </c>
      <c r="B40" t="s">
        <v>187</v>
      </c>
      <c r="C40">
        <v>30</v>
      </c>
      <c r="D40">
        <v>0.94899999999999995</v>
      </c>
      <c r="E40">
        <v>0.97899999999999998</v>
      </c>
      <c r="F40">
        <v>0.98299999999999998</v>
      </c>
      <c r="G40">
        <v>0.112</v>
      </c>
      <c r="H40">
        <v>0.98899999999999999</v>
      </c>
      <c r="I40">
        <v>4.9000000000000002E-2</v>
      </c>
      <c r="J40">
        <v>0.122</v>
      </c>
      <c r="K40">
        <v>0.97799999999999998</v>
      </c>
      <c r="L40">
        <v>0.19900000000000001</v>
      </c>
      <c r="M40">
        <v>5.0999999999999997E-2</v>
      </c>
      <c r="N40">
        <v>1.9E-2</v>
      </c>
      <c r="O40">
        <v>5.0999999999999997E-2</v>
      </c>
      <c r="P40">
        <v>0.17</v>
      </c>
      <c r="Q40">
        <v>0.97599999999999998</v>
      </c>
      <c r="R40">
        <v>4.1000000000000002E-2</v>
      </c>
      <c r="S40">
        <v>0.995</v>
      </c>
      <c r="T40">
        <v>0.05</v>
      </c>
      <c r="U40">
        <v>5.0999999999999997E-2</v>
      </c>
      <c r="V40">
        <v>0.92600000000000005</v>
      </c>
      <c r="W40">
        <v>0.99299999999999999</v>
      </c>
      <c r="Z40" s="1">
        <f t="shared" si="0"/>
        <v>0.54110000000000003</v>
      </c>
      <c r="AA40" s="1">
        <f t="shared" si="1"/>
        <v>0.42720000000000002</v>
      </c>
    </row>
    <row r="41" spans="1:27">
      <c r="A41">
        <v>40</v>
      </c>
      <c r="B41" t="s">
        <v>188</v>
      </c>
      <c r="C41">
        <v>30</v>
      </c>
      <c r="D41">
        <v>9.9000000000000005E-2</v>
      </c>
      <c r="E41">
        <v>0.11899999999999999</v>
      </c>
      <c r="F41">
        <v>0.04</v>
      </c>
      <c r="G41">
        <v>0.97599999999999998</v>
      </c>
      <c r="H41">
        <v>0.98799999999999999</v>
      </c>
      <c r="I41">
        <v>7.4999999999999997E-2</v>
      </c>
      <c r="J41">
        <v>6.7000000000000004E-2</v>
      </c>
      <c r="K41">
        <v>8.2000000000000003E-2</v>
      </c>
      <c r="L41">
        <v>0.27300000000000002</v>
      </c>
      <c r="M41">
        <v>7.2999999999999995E-2</v>
      </c>
      <c r="N41">
        <v>5.0000000000000001E-3</v>
      </c>
      <c r="O41">
        <v>7.0999999999999994E-2</v>
      </c>
      <c r="P41">
        <v>9.7000000000000003E-2</v>
      </c>
      <c r="Q41">
        <v>0.09</v>
      </c>
      <c r="R41">
        <v>5.8000000000000003E-2</v>
      </c>
      <c r="S41">
        <v>0.29899999999999999</v>
      </c>
      <c r="T41">
        <v>7.1999999999999995E-2</v>
      </c>
      <c r="U41">
        <v>7.4999999999999997E-2</v>
      </c>
      <c r="V41">
        <v>0.86799999999999999</v>
      </c>
      <c r="W41">
        <v>2.5999999999999999E-2</v>
      </c>
      <c r="Z41" s="1">
        <f t="shared" si="0"/>
        <v>0.2792</v>
      </c>
      <c r="AA41" s="1">
        <f t="shared" si="1"/>
        <v>0.16609999999999997</v>
      </c>
    </row>
    <row r="42" spans="1:27">
      <c r="A42">
        <v>41</v>
      </c>
      <c r="B42" t="s">
        <v>189</v>
      </c>
      <c r="C42">
        <v>30</v>
      </c>
      <c r="D42">
        <v>8.0000000000000002E-3</v>
      </c>
      <c r="E42">
        <v>0.124</v>
      </c>
      <c r="F42">
        <v>2.5000000000000001E-2</v>
      </c>
      <c r="G42">
        <v>0.17100000000000001</v>
      </c>
      <c r="H42">
        <v>0.99</v>
      </c>
      <c r="I42">
        <v>6.9000000000000006E-2</v>
      </c>
      <c r="J42">
        <v>0.189</v>
      </c>
      <c r="K42">
        <v>3.0000000000000001E-3</v>
      </c>
      <c r="L42">
        <v>0.13700000000000001</v>
      </c>
      <c r="M42">
        <v>7.0999999999999994E-2</v>
      </c>
      <c r="N42">
        <v>0.98699999999999999</v>
      </c>
      <c r="O42">
        <v>6.5000000000000002E-2</v>
      </c>
      <c r="P42">
        <v>0.98199999999999998</v>
      </c>
      <c r="Q42">
        <v>0.93200000000000005</v>
      </c>
      <c r="R42">
        <v>5.3999999999999999E-2</v>
      </c>
      <c r="S42">
        <v>0.81499999999999995</v>
      </c>
      <c r="T42">
        <v>6.6000000000000003E-2</v>
      </c>
      <c r="U42">
        <v>7.0000000000000007E-2</v>
      </c>
      <c r="V42">
        <v>0.89100000000000001</v>
      </c>
      <c r="W42">
        <v>1.4999999999999999E-2</v>
      </c>
      <c r="Z42" s="1">
        <f t="shared" si="0"/>
        <v>0.1787</v>
      </c>
      <c r="AA42" s="1">
        <f t="shared" si="1"/>
        <v>0.48769999999999991</v>
      </c>
    </row>
    <row r="43" spans="1:27">
      <c r="A43">
        <v>42</v>
      </c>
      <c r="B43" t="s">
        <v>190</v>
      </c>
      <c r="C43">
        <v>30</v>
      </c>
      <c r="D43">
        <v>0.99099999999999999</v>
      </c>
      <c r="E43">
        <v>0.03</v>
      </c>
      <c r="F43">
        <v>3.1E-2</v>
      </c>
      <c r="G43">
        <v>6.8000000000000005E-2</v>
      </c>
      <c r="H43">
        <v>5.5E-2</v>
      </c>
      <c r="I43">
        <v>5.3999999999999999E-2</v>
      </c>
      <c r="J43">
        <v>0.26200000000000001</v>
      </c>
      <c r="K43">
        <v>0.60299999999999998</v>
      </c>
      <c r="L43">
        <v>0.48399999999999999</v>
      </c>
      <c r="M43">
        <v>5.7000000000000002E-2</v>
      </c>
      <c r="N43">
        <v>0.33100000000000002</v>
      </c>
      <c r="O43">
        <v>5.8999999999999997E-2</v>
      </c>
      <c r="P43">
        <v>5.1999999999999998E-2</v>
      </c>
      <c r="Q43">
        <v>0.98799999999999999</v>
      </c>
      <c r="R43">
        <v>4.8000000000000001E-2</v>
      </c>
      <c r="S43">
        <v>0.98199999999999998</v>
      </c>
      <c r="T43">
        <v>5.7000000000000002E-2</v>
      </c>
      <c r="U43">
        <v>5.8999999999999997E-2</v>
      </c>
      <c r="V43">
        <v>5.0000000000000001E-3</v>
      </c>
      <c r="W43">
        <v>0.104</v>
      </c>
      <c r="Z43" s="1">
        <f t="shared" si="0"/>
        <v>0.26349999999999996</v>
      </c>
      <c r="AA43" s="1">
        <f t="shared" si="1"/>
        <v>0.26850000000000002</v>
      </c>
    </row>
    <row r="44" spans="1:27">
      <c r="A44">
        <v>43</v>
      </c>
      <c r="B44" t="s">
        <v>191</v>
      </c>
      <c r="C44">
        <v>30</v>
      </c>
      <c r="D44">
        <v>0.99199999999999999</v>
      </c>
      <c r="E44">
        <v>0.79500000000000004</v>
      </c>
      <c r="F44">
        <v>0.97799999999999998</v>
      </c>
      <c r="G44">
        <v>0.56499999999999995</v>
      </c>
      <c r="H44">
        <v>0.64100000000000001</v>
      </c>
      <c r="I44">
        <v>4.3999999999999997E-2</v>
      </c>
      <c r="J44">
        <v>2.5999999999999999E-2</v>
      </c>
      <c r="K44">
        <v>0.99</v>
      </c>
      <c r="L44">
        <v>9.9000000000000005E-2</v>
      </c>
      <c r="M44">
        <v>4.7E-2</v>
      </c>
      <c r="N44">
        <v>3.0000000000000001E-3</v>
      </c>
      <c r="O44">
        <v>0.05</v>
      </c>
      <c r="P44">
        <v>3.0000000000000001E-3</v>
      </c>
      <c r="Q44">
        <v>0.97</v>
      </c>
      <c r="R44">
        <v>4.1000000000000002E-2</v>
      </c>
      <c r="S44">
        <v>0.89200000000000002</v>
      </c>
      <c r="T44">
        <v>4.7E-2</v>
      </c>
      <c r="U44">
        <v>4.8000000000000001E-2</v>
      </c>
      <c r="V44">
        <v>7.0000000000000001E-3</v>
      </c>
      <c r="W44">
        <v>0.95199999999999996</v>
      </c>
      <c r="Z44" s="1">
        <f t="shared" si="0"/>
        <v>0.51769999999999994</v>
      </c>
      <c r="AA44" s="1">
        <f t="shared" si="1"/>
        <v>0.30130000000000001</v>
      </c>
    </row>
    <row r="45" spans="1:27">
      <c r="A45">
        <v>44</v>
      </c>
      <c r="B45" t="s">
        <v>192</v>
      </c>
      <c r="C45">
        <v>30</v>
      </c>
      <c r="D45">
        <v>0.97599999999999998</v>
      </c>
      <c r="E45">
        <v>0.185</v>
      </c>
      <c r="F45">
        <v>0.14699999999999999</v>
      </c>
      <c r="G45">
        <v>8.0000000000000002E-3</v>
      </c>
      <c r="H45">
        <v>0.98899999999999999</v>
      </c>
      <c r="I45">
        <v>5.0999999999999997E-2</v>
      </c>
      <c r="J45">
        <v>4.2999999999999997E-2</v>
      </c>
      <c r="K45">
        <v>6.4000000000000001E-2</v>
      </c>
      <c r="L45">
        <v>0.82199999999999995</v>
      </c>
      <c r="M45">
        <v>5.5E-2</v>
      </c>
      <c r="N45">
        <v>0.98</v>
      </c>
      <c r="O45">
        <v>5.5E-2</v>
      </c>
      <c r="P45">
        <v>0.20599999999999999</v>
      </c>
      <c r="Q45">
        <v>0.98499999999999999</v>
      </c>
      <c r="R45">
        <v>4.3999999999999997E-2</v>
      </c>
      <c r="S45">
        <v>0.97099999999999997</v>
      </c>
      <c r="T45">
        <v>5.2999999999999999E-2</v>
      </c>
      <c r="U45">
        <v>5.5E-2</v>
      </c>
      <c r="V45">
        <v>0.02</v>
      </c>
      <c r="W45">
        <v>0.96899999999999997</v>
      </c>
      <c r="Z45" s="1">
        <f t="shared" si="0"/>
        <v>0.33400000000000007</v>
      </c>
      <c r="AA45" s="1">
        <f t="shared" si="1"/>
        <v>0.43380000000000002</v>
      </c>
    </row>
    <row r="46" spans="1:27">
      <c r="A46">
        <v>45</v>
      </c>
      <c r="B46" t="s">
        <v>193</v>
      </c>
      <c r="C46">
        <v>30</v>
      </c>
      <c r="D46">
        <v>0.98699999999999999</v>
      </c>
      <c r="E46">
        <v>0.66900000000000004</v>
      </c>
      <c r="F46">
        <v>0.99</v>
      </c>
      <c r="G46">
        <v>0.99099999999999999</v>
      </c>
      <c r="H46">
        <v>0.98899999999999999</v>
      </c>
      <c r="I46">
        <v>4.1000000000000002E-2</v>
      </c>
      <c r="J46">
        <v>2E-3</v>
      </c>
      <c r="K46">
        <v>0.98799999999999999</v>
      </c>
      <c r="L46">
        <v>0.98799999999999999</v>
      </c>
      <c r="M46">
        <v>4.2000000000000003E-2</v>
      </c>
      <c r="N46">
        <v>2.1999999999999999E-2</v>
      </c>
      <c r="O46">
        <v>4.2000000000000003E-2</v>
      </c>
      <c r="P46">
        <v>0.30299999999999999</v>
      </c>
      <c r="Q46">
        <v>7.0000000000000007E-2</v>
      </c>
      <c r="R46">
        <v>3.5999999999999997E-2</v>
      </c>
      <c r="S46">
        <v>0.995</v>
      </c>
      <c r="T46">
        <v>4.1000000000000002E-2</v>
      </c>
      <c r="U46">
        <v>4.2000000000000003E-2</v>
      </c>
      <c r="V46">
        <v>0.01</v>
      </c>
      <c r="W46">
        <v>0.99199999999999999</v>
      </c>
      <c r="Z46" s="1">
        <f t="shared" si="0"/>
        <v>0.66869999999999996</v>
      </c>
      <c r="AA46" s="1">
        <f t="shared" si="1"/>
        <v>0.25529999999999997</v>
      </c>
    </row>
    <row r="47" spans="1:27">
      <c r="A47">
        <v>46</v>
      </c>
      <c r="B47" t="s">
        <v>194</v>
      </c>
      <c r="C47">
        <v>30</v>
      </c>
      <c r="D47">
        <v>0.98899999999999999</v>
      </c>
      <c r="E47">
        <v>0.95299999999999996</v>
      </c>
      <c r="F47">
        <v>0.98399999999999999</v>
      </c>
      <c r="G47">
        <v>0.98899999999999999</v>
      </c>
      <c r="H47">
        <v>4.2000000000000003E-2</v>
      </c>
      <c r="I47">
        <v>5.8000000000000003E-2</v>
      </c>
      <c r="J47">
        <v>0.36699999999999999</v>
      </c>
      <c r="K47">
        <v>0.99099999999999999</v>
      </c>
      <c r="L47">
        <v>0.01</v>
      </c>
      <c r="M47">
        <v>5.8000000000000003E-2</v>
      </c>
      <c r="N47">
        <v>3.0000000000000001E-3</v>
      </c>
      <c r="O47">
        <v>5.8999999999999997E-2</v>
      </c>
      <c r="P47">
        <v>4.0000000000000001E-3</v>
      </c>
      <c r="Q47">
        <v>0.38600000000000001</v>
      </c>
      <c r="R47">
        <v>4.8000000000000001E-2</v>
      </c>
      <c r="S47">
        <v>0.90100000000000002</v>
      </c>
      <c r="T47">
        <v>5.8000000000000003E-2</v>
      </c>
      <c r="U47">
        <v>0.06</v>
      </c>
      <c r="V47">
        <v>0.99</v>
      </c>
      <c r="W47">
        <v>0.97499999999999998</v>
      </c>
      <c r="Z47" s="1">
        <f t="shared" si="0"/>
        <v>0.54409999999999992</v>
      </c>
      <c r="AA47" s="1">
        <f t="shared" si="1"/>
        <v>0.34840000000000004</v>
      </c>
    </row>
    <row r="48" spans="1:27">
      <c r="A48">
        <v>47</v>
      </c>
      <c r="B48" t="s">
        <v>195</v>
      </c>
      <c r="C48">
        <v>30</v>
      </c>
      <c r="D48">
        <v>0.98699999999999999</v>
      </c>
      <c r="E48">
        <v>0.95</v>
      </c>
      <c r="F48">
        <v>0.85299999999999998</v>
      </c>
      <c r="G48">
        <v>3.4000000000000002E-2</v>
      </c>
      <c r="H48">
        <v>0.98699999999999999</v>
      </c>
      <c r="I48">
        <v>4.2000000000000003E-2</v>
      </c>
      <c r="J48">
        <v>0.41399999999999998</v>
      </c>
      <c r="K48">
        <v>0.98099999999999998</v>
      </c>
      <c r="L48">
        <v>5.0000000000000001E-3</v>
      </c>
      <c r="M48">
        <v>4.5999999999999999E-2</v>
      </c>
      <c r="N48">
        <v>0.01</v>
      </c>
      <c r="O48">
        <v>4.9000000000000002E-2</v>
      </c>
      <c r="P48">
        <v>2.3E-2</v>
      </c>
      <c r="Q48">
        <v>0.98499999999999999</v>
      </c>
      <c r="R48">
        <v>3.9E-2</v>
      </c>
      <c r="S48">
        <v>0.98899999999999999</v>
      </c>
      <c r="T48">
        <v>4.5999999999999999E-2</v>
      </c>
      <c r="U48">
        <v>4.7E-2</v>
      </c>
      <c r="V48">
        <v>2.3E-2</v>
      </c>
      <c r="W48">
        <v>0.99199999999999999</v>
      </c>
      <c r="Z48" s="1">
        <f t="shared" si="0"/>
        <v>0.52989999999999993</v>
      </c>
      <c r="AA48" s="1">
        <f t="shared" si="1"/>
        <v>0.32029999999999997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0.86916666666666664</v>
      </c>
      <c r="E50" s="2">
        <f t="shared" ref="E50:W50" si="2">AVERAGE(E1:E24)</f>
        <v>8.4166666666666695E-3</v>
      </c>
      <c r="F50" s="2">
        <f t="shared" si="2"/>
        <v>3.4541666666666686E-2</v>
      </c>
      <c r="G50" s="2">
        <f t="shared" si="2"/>
        <v>0.3440833333333333</v>
      </c>
      <c r="H50" s="2">
        <f t="shared" si="2"/>
        <v>0.65308333333333335</v>
      </c>
      <c r="I50" s="2">
        <f t="shared" si="2"/>
        <v>5.9208333333333335E-2</v>
      </c>
      <c r="J50" s="2">
        <f t="shared" si="2"/>
        <v>1.2625000000000004E-2</v>
      </c>
      <c r="K50" s="2">
        <f t="shared" si="2"/>
        <v>3.7041666666666681E-2</v>
      </c>
      <c r="L50" s="2">
        <f t="shared" si="2"/>
        <v>0.2970416666666667</v>
      </c>
      <c r="M50" s="2">
        <f t="shared" si="2"/>
        <v>6.4125000000000015E-2</v>
      </c>
      <c r="N50" s="2">
        <f t="shared" si="2"/>
        <v>9.4374999999999987E-2</v>
      </c>
      <c r="O50" s="2">
        <f t="shared" si="2"/>
        <v>6.6125000000000017E-2</v>
      </c>
      <c r="P50" s="2">
        <f t="shared" si="2"/>
        <v>7.9583333333333364E-3</v>
      </c>
      <c r="Q50" s="2">
        <f t="shared" si="2"/>
        <v>0.60175000000000012</v>
      </c>
      <c r="R50" s="2">
        <f t="shared" si="2"/>
        <v>5.2875000000000012E-2</v>
      </c>
      <c r="S50" s="2">
        <f t="shared" si="2"/>
        <v>1.5333333333333338E-2</v>
      </c>
      <c r="T50" s="2">
        <f t="shared" si="2"/>
        <v>6.2666666666666676E-2</v>
      </c>
      <c r="U50" s="2">
        <f t="shared" si="2"/>
        <v>6.5083333333333326E-2</v>
      </c>
      <c r="V50" s="2">
        <f t="shared" si="2"/>
        <v>1.441666666666667E-2</v>
      </c>
      <c r="W50" s="2">
        <f t="shared" si="2"/>
        <v>1.9166666666666676E-2</v>
      </c>
      <c r="Y50" s="1" t="s">
        <v>0</v>
      </c>
      <c r="Z50" s="2">
        <f>AVERAGE(Z1:Z24)</f>
        <v>0.2379333333333333</v>
      </c>
      <c r="AA50" s="2">
        <f>AVERAGE(AA1:AA24)</f>
        <v>9.9975000000000036E-2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0.53566666666666662</v>
      </c>
      <c r="E51" s="2">
        <f t="shared" ref="E51:W51" si="3">AVERAGE(E25:E48)</f>
        <v>0.45616666666666666</v>
      </c>
      <c r="F51" s="2">
        <f t="shared" si="3"/>
        <v>0.49329166666666668</v>
      </c>
      <c r="G51" s="2">
        <f t="shared" si="3"/>
        <v>0.436</v>
      </c>
      <c r="H51" s="2">
        <f t="shared" si="3"/>
        <v>0.607375</v>
      </c>
      <c r="I51" s="2">
        <f t="shared" si="3"/>
        <v>5.8000000000000003E-2</v>
      </c>
      <c r="J51" s="2">
        <f t="shared" si="3"/>
        <v>0.38966666666666661</v>
      </c>
      <c r="K51" s="2">
        <f t="shared" si="3"/>
        <v>0.45779166666666654</v>
      </c>
      <c r="L51" s="2">
        <f t="shared" si="3"/>
        <v>0.36491666666666672</v>
      </c>
      <c r="M51" s="2">
        <f t="shared" si="3"/>
        <v>5.9583333333333342E-2</v>
      </c>
      <c r="N51" s="2">
        <f t="shared" si="3"/>
        <v>0.42612499999999992</v>
      </c>
      <c r="O51" s="2">
        <f t="shared" si="3"/>
        <v>5.8583333333333328E-2</v>
      </c>
      <c r="P51" s="2">
        <f t="shared" si="3"/>
        <v>0.41679166666666662</v>
      </c>
      <c r="Q51" s="2">
        <f t="shared" si="3"/>
        <v>0.6080416666666667</v>
      </c>
      <c r="R51" s="2">
        <f t="shared" si="3"/>
        <v>4.8000000000000015E-2</v>
      </c>
      <c r="S51" s="2">
        <f t="shared" si="3"/>
        <v>0.78724999999999989</v>
      </c>
      <c r="T51" s="2">
        <f t="shared" si="3"/>
        <v>5.7791666666666679E-2</v>
      </c>
      <c r="U51" s="2">
        <f t="shared" si="3"/>
        <v>5.9958333333333343E-2</v>
      </c>
      <c r="V51" s="2">
        <f t="shared" si="3"/>
        <v>0.59158333333333346</v>
      </c>
      <c r="W51" s="2">
        <f t="shared" si="3"/>
        <v>0.59275</v>
      </c>
      <c r="Y51" s="1" t="s">
        <v>1</v>
      </c>
      <c r="Z51" s="2">
        <f>AVERAGE(Z25:Z48)</f>
        <v>0.38584583333333328</v>
      </c>
      <c r="AA51" s="2">
        <f>AVERAGE(AA25:AA48)</f>
        <v>0.36468750000000005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8.9464914116238361E-4</v>
      </c>
      <c r="E52" s="3">
        <f t="shared" ref="E52:W52" si="4">TTEST(E1:E24,E25:E48,2,2)</f>
        <v>4.0737959070445595E-7</v>
      </c>
      <c r="F52" s="3">
        <f t="shared" si="4"/>
        <v>2.6839837800822097E-6</v>
      </c>
      <c r="G52" s="3">
        <f t="shared" si="4"/>
        <v>0.34221056157950103</v>
      </c>
      <c r="H52" s="3">
        <f t="shared" si="4"/>
        <v>0.65184102636371632</v>
      </c>
      <c r="I52" s="3">
        <f t="shared" si="4"/>
        <v>0.63349601150924306</v>
      </c>
      <c r="J52" s="3">
        <f t="shared" si="4"/>
        <v>5.7926469527230918E-5</v>
      </c>
      <c r="K52" s="3">
        <f t="shared" si="4"/>
        <v>2.5220991595710137E-5</v>
      </c>
      <c r="L52" s="3">
        <f t="shared" si="4"/>
        <v>0.43822990109356719</v>
      </c>
      <c r="M52" s="3">
        <f t="shared" si="4"/>
        <v>3.660227772777646E-2</v>
      </c>
      <c r="N52" s="3">
        <f t="shared" si="4"/>
        <v>8.6241617510639907E-4</v>
      </c>
      <c r="O52" s="3">
        <f t="shared" si="4"/>
        <v>9.7065745297236653E-5</v>
      </c>
      <c r="P52" s="3">
        <f t="shared" si="4"/>
        <v>7.3482236756427013E-6</v>
      </c>
      <c r="Q52" s="3">
        <f t="shared" si="4"/>
        <v>0.93953315661768999</v>
      </c>
      <c r="R52" s="3">
        <f t="shared" si="4"/>
        <v>1.0950831482519695E-3</v>
      </c>
      <c r="S52" s="3">
        <f t="shared" si="4"/>
        <v>2.4388349312843254E-17</v>
      </c>
      <c r="T52" s="3">
        <f t="shared" si="4"/>
        <v>1.7846825423799308E-2</v>
      </c>
      <c r="U52" s="3">
        <f t="shared" si="4"/>
        <v>2.1397978705510197E-2</v>
      </c>
      <c r="V52" s="3">
        <f t="shared" si="4"/>
        <v>7.0073612640142825E-8</v>
      </c>
      <c r="W52" s="3">
        <f t="shared" si="4"/>
        <v>6.8504632404755057E-8</v>
      </c>
      <c r="Y52" s="1" t="s">
        <v>16</v>
      </c>
      <c r="Z52" s="3">
        <f>TTEST(Z1:Z24,Z25:Z48,2,2)</f>
        <v>1.8784770832873035E-5</v>
      </c>
      <c r="AA52" s="3">
        <f>TTEST(AA1:AA24,AA25:AA48,2,2)</f>
        <v>5.4575364093777671E-13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2.3038064490293868E-2</v>
      </c>
      <c r="E53" s="3">
        <f t="shared" ref="E53:W53" si="5">STDEV(E1:E24)/SQRT(COUNT(E1:E24))</f>
        <v>5.0331029796602347E-4</v>
      </c>
      <c r="F53" s="3">
        <f t="shared" si="5"/>
        <v>2.8659540528156065E-3</v>
      </c>
      <c r="G53" s="3">
        <f t="shared" si="5"/>
        <v>3.0818832273551741E-2</v>
      </c>
      <c r="H53" s="3">
        <f t="shared" si="5"/>
        <v>3.4359455202836772E-2</v>
      </c>
      <c r="I53" s="3">
        <f t="shared" si="5"/>
        <v>3.946157857429018E-4</v>
      </c>
      <c r="J53" s="3">
        <f t="shared" si="5"/>
        <v>2.9992828249046657E-3</v>
      </c>
      <c r="K53" s="3">
        <f t="shared" si="5"/>
        <v>7.0282760081931154E-3</v>
      </c>
      <c r="L53" s="3">
        <f t="shared" si="5"/>
        <v>2.379216159793841E-2</v>
      </c>
      <c r="M53" s="3">
        <f t="shared" si="5"/>
        <v>4.0963265622198452E-4</v>
      </c>
      <c r="N53" s="3">
        <f t="shared" si="5"/>
        <v>9.4676819661200177E-3</v>
      </c>
      <c r="O53" s="3">
        <f t="shared" si="5"/>
        <v>4.0963265622198452E-4</v>
      </c>
      <c r="P53" s="3">
        <f t="shared" si="5"/>
        <v>9.0385480162217288E-4</v>
      </c>
      <c r="Q53" s="3">
        <f t="shared" si="5"/>
        <v>1.7159973016093157E-2</v>
      </c>
      <c r="R53" s="3">
        <f t="shared" si="5"/>
        <v>2.7128585383825971E-4</v>
      </c>
      <c r="S53" s="3">
        <f t="shared" si="5"/>
        <v>3.3278941129568913E-3</v>
      </c>
      <c r="T53" s="3">
        <f t="shared" si="5"/>
        <v>3.7429482812014392E-4</v>
      </c>
      <c r="U53" s="3">
        <f t="shared" si="5"/>
        <v>4.0341237697140642E-4</v>
      </c>
      <c r="V53" s="3">
        <f t="shared" si="5"/>
        <v>2.3319742418676697E-3</v>
      </c>
      <c r="W53" s="3">
        <f t="shared" si="5"/>
        <v>4.7287536530370346E-3</v>
      </c>
      <c r="Z53" s="3">
        <f>STDEV(Z1:Z24)/SQRT(COUNT(Z1:Z24))</f>
        <v>7.1500118239151405E-3</v>
      </c>
      <c r="AA53" s="3">
        <f>STDEV(AA1:AA24)/SQRT(COUNT(AA1:AA24))</f>
        <v>1.8258832486446547E-3</v>
      </c>
      <c r="AC53" s="3"/>
      <c r="AD53" s="3"/>
    </row>
    <row r="54" spans="1:30">
      <c r="C54" s="1" t="s">
        <v>1</v>
      </c>
      <c r="D54" s="3">
        <f>STDEV(D25:D48)/SQRT(COUNT(D25:D48))</f>
        <v>9.1008155126433107E-2</v>
      </c>
      <c r="E54" s="3">
        <f t="shared" ref="E54:W54" si="6">STDEV(E25:E48)/SQRT(COUNT(E25:E48))</f>
        <v>7.5874769695390185E-2</v>
      </c>
      <c r="F54" s="3">
        <f t="shared" si="6"/>
        <v>8.5684572351209534E-2</v>
      </c>
      <c r="G54" s="3">
        <f t="shared" si="6"/>
        <v>9.0679799773469516E-2</v>
      </c>
      <c r="H54" s="3">
        <f t="shared" si="6"/>
        <v>9.4594152401077422E-2</v>
      </c>
      <c r="I54" s="3">
        <f t="shared" si="6"/>
        <v>2.4861937616142979E-3</v>
      </c>
      <c r="J54" s="3">
        <f t="shared" si="6"/>
        <v>8.5069827811420515E-2</v>
      </c>
      <c r="K54" s="3">
        <f t="shared" si="6"/>
        <v>8.9563211002602103E-2</v>
      </c>
      <c r="L54" s="3">
        <f t="shared" si="6"/>
        <v>8.3473807326980329E-2</v>
      </c>
      <c r="M54" s="3">
        <f t="shared" si="6"/>
        <v>2.0693735195186471E-3</v>
      </c>
      <c r="N54" s="3">
        <f t="shared" si="6"/>
        <v>9.2580660337233833E-2</v>
      </c>
      <c r="O54" s="3">
        <f t="shared" si="6"/>
        <v>1.7183121422947383E-3</v>
      </c>
      <c r="P54" s="3">
        <f t="shared" si="6"/>
        <v>8.0898665795026928E-2</v>
      </c>
      <c r="Q54" s="3">
        <f t="shared" si="6"/>
        <v>8.068482875475147E-2</v>
      </c>
      <c r="R54" s="3">
        <f t="shared" si="6"/>
        <v>1.3726099121798929E-3</v>
      </c>
      <c r="S54" s="3">
        <f t="shared" si="6"/>
        <v>5.8066686113742473E-2</v>
      </c>
      <c r="T54" s="3">
        <f t="shared" si="6"/>
        <v>1.9485958960706979E-3</v>
      </c>
      <c r="U54" s="3">
        <f t="shared" si="6"/>
        <v>2.1131739698976798E-3</v>
      </c>
      <c r="V54" s="3">
        <f t="shared" si="6"/>
        <v>9.0006479570830369E-2</v>
      </c>
      <c r="W54" s="3">
        <f t="shared" si="6"/>
        <v>8.9261305255648321E-2</v>
      </c>
      <c r="Z54" s="3">
        <f>STDEV(Z25:Z48)/SQRT(COUNT(Z25:Z48))</f>
        <v>3.0157003404145351E-2</v>
      </c>
      <c r="AA54" s="3">
        <f>STDEV(AA25:AA48)/SQRT(COUNT(AA25:AA48))</f>
        <v>2.6654733728984085E-2</v>
      </c>
      <c r="AC54" s="3"/>
      <c r="AD54" s="3"/>
    </row>
    <row r="55" spans="1:30">
      <c r="D55" s="2">
        <f>D50-D51</f>
        <v>0.33350000000000002</v>
      </c>
      <c r="E55" s="2">
        <f t="shared" ref="E55:W55" si="7">E50-E51</f>
        <v>-0.44774999999999998</v>
      </c>
      <c r="F55" s="2">
        <f t="shared" si="7"/>
        <v>-0.45874999999999999</v>
      </c>
      <c r="G55" s="2">
        <f t="shared" si="7"/>
        <v>-9.1916666666666702E-2</v>
      </c>
      <c r="H55" s="2">
        <f t="shared" si="7"/>
        <v>4.5708333333333351E-2</v>
      </c>
      <c r="I55" s="2">
        <f t="shared" si="7"/>
        <v>1.2083333333333321E-3</v>
      </c>
      <c r="J55" s="2">
        <f t="shared" si="7"/>
        <v>-0.37704166666666661</v>
      </c>
      <c r="K55" s="2">
        <f t="shared" si="7"/>
        <v>-0.42074999999999985</v>
      </c>
      <c r="L55" s="2">
        <f t="shared" si="7"/>
        <v>-6.7875000000000019E-2</v>
      </c>
      <c r="M55" s="2">
        <f t="shared" si="7"/>
        <v>4.541666666666673E-3</v>
      </c>
      <c r="N55" s="2">
        <f t="shared" si="7"/>
        <v>-0.33174999999999993</v>
      </c>
      <c r="O55" s="2">
        <f t="shared" si="7"/>
        <v>7.5416666666666896E-3</v>
      </c>
      <c r="P55" s="2">
        <f t="shared" si="7"/>
        <v>-0.40883333333333327</v>
      </c>
      <c r="Q55" s="2">
        <f t="shared" si="7"/>
        <v>-6.2916666666665844E-3</v>
      </c>
      <c r="R55" s="2">
        <f t="shared" si="7"/>
        <v>4.8749999999999974E-3</v>
      </c>
      <c r="S55" s="2">
        <f t="shared" si="7"/>
        <v>-0.77191666666666658</v>
      </c>
      <c r="T55" s="2">
        <f t="shared" si="7"/>
        <v>4.8749999999999974E-3</v>
      </c>
      <c r="U55" s="2">
        <f t="shared" si="7"/>
        <v>5.1249999999999837E-3</v>
      </c>
      <c r="V55" s="2">
        <f t="shared" si="7"/>
        <v>-0.57716666666666683</v>
      </c>
      <c r="W55" s="2">
        <f t="shared" si="7"/>
        <v>-0.57358333333333333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0.50251309523809529</v>
      </c>
      <c r="E58" s="1">
        <f>(E50+0.6*(F50+D50)+0.15*G50)/(1+2*0.6+0.15)</f>
        <v>0.25627836879432619</v>
      </c>
      <c r="F58" s="1">
        <f t="shared" ref="F58:U59" si="9">(F50+0.6*(G50+E50)+0.15*(D50+H50))/(1+2*0.6+2*0.15)</f>
        <v>0.18975166666666668</v>
      </c>
      <c r="G58" s="1">
        <f t="shared" si="9"/>
        <v>0.30672083333333333</v>
      </c>
      <c r="H58" s="1">
        <f t="shared" si="9"/>
        <v>0.36085333333333336</v>
      </c>
      <c r="I58" s="1">
        <f t="shared" si="9"/>
        <v>0.20632083333333334</v>
      </c>
      <c r="J58" s="1">
        <f t="shared" si="9"/>
        <v>8.5157500000000011E-2</v>
      </c>
      <c r="K58" s="1">
        <f t="shared" si="9"/>
        <v>9.6536666666666687E-2</v>
      </c>
      <c r="L58" s="1">
        <f t="shared" si="9"/>
        <v>0.14951666666666669</v>
      </c>
      <c r="M58" s="1">
        <f t="shared" si="9"/>
        <v>0.12578</v>
      </c>
      <c r="N58" s="1">
        <f t="shared" si="9"/>
        <v>8.7309999999999999E-2</v>
      </c>
      <c r="O58" s="1">
        <f t="shared" si="9"/>
        <v>9.0962500000000016E-2</v>
      </c>
      <c r="P58" s="1">
        <f t="shared" si="9"/>
        <v>0.17230833333333334</v>
      </c>
      <c r="Q58" s="1">
        <f t="shared" si="9"/>
        <v>0.26018750000000007</v>
      </c>
      <c r="R58" s="1">
        <f t="shared" si="9"/>
        <v>0.17348750000000002</v>
      </c>
      <c r="S58" s="1">
        <f t="shared" si="9"/>
        <v>7.3873333333333346E-2</v>
      </c>
      <c r="T58" s="1">
        <f t="shared" si="9"/>
        <v>4.8404166666666665E-2</v>
      </c>
      <c r="U58" s="1">
        <f t="shared" si="9"/>
        <v>4.6603333333333337E-2</v>
      </c>
      <c r="V58" s="1">
        <f>(V50+0.6*(W50+U50)+0.15*T50)/(1+2*0.6+0.15)</f>
        <v>3.1645390070921993E-2</v>
      </c>
      <c r="W58" s="1">
        <f>(W50+0.6*(V50)+0.15*U58)/(1+0.6+0.15)</f>
        <v>1.9889809523809532E-2</v>
      </c>
    </row>
    <row r="59" spans="1:30">
      <c r="C59" s="1" t="s">
        <v>1</v>
      </c>
      <c r="D59" s="1">
        <f>(D51+0.6*(E51)+0.15*F51)/(1+0.6+0.15)</f>
        <v>0.50477738095238089</v>
      </c>
      <c r="E59" s="1">
        <f>(E51+0.6*(F51+D51)+0.15*G51)/(1+2*0.6+0.15)</f>
        <v>0.48465602836879423</v>
      </c>
      <c r="F59" s="1">
        <f t="shared" si="9"/>
        <v>0.48001916666666666</v>
      </c>
      <c r="G59" s="1">
        <f t="shared" si="9"/>
        <v>0.46941000000000005</v>
      </c>
      <c r="H59" s="1">
        <f t="shared" si="9"/>
        <v>0.41448750000000001</v>
      </c>
      <c r="I59" s="1">
        <f t="shared" si="9"/>
        <v>0.31611749999999994</v>
      </c>
      <c r="J59" s="1">
        <f t="shared" si="9"/>
        <v>0.33799416666666665</v>
      </c>
      <c r="K59" s="1">
        <f t="shared" si="9"/>
        <v>0.37127166666666661</v>
      </c>
      <c r="L59" s="1">
        <f t="shared" si="9"/>
        <v>0.31908416666666667</v>
      </c>
      <c r="M59" s="1">
        <f t="shared" si="9"/>
        <v>0.2446658333333333</v>
      </c>
      <c r="N59" s="1">
        <f t="shared" si="9"/>
        <v>0.24571249999999994</v>
      </c>
      <c r="O59" s="1">
        <f t="shared" si="9"/>
        <v>0.26579083333333331</v>
      </c>
      <c r="P59" s="1">
        <f t="shared" si="9"/>
        <v>0.35515416666666666</v>
      </c>
      <c r="Q59" s="1">
        <f t="shared" si="9"/>
        <v>0.40551666666666664</v>
      </c>
      <c r="R59" s="1">
        <f t="shared" si="9"/>
        <v>0.38254499999999997</v>
      </c>
      <c r="S59" s="1">
        <f t="shared" si="9"/>
        <v>0.38036999999999999</v>
      </c>
      <c r="T59" s="1">
        <f t="shared" si="9"/>
        <v>0.26482166666666662</v>
      </c>
      <c r="U59" s="1">
        <f t="shared" si="9"/>
        <v>0.26263333333333339</v>
      </c>
      <c r="V59" s="1">
        <f>(V51+0.6*(W51+U51)+0.15*T51)/(1+2*0.6+0.15)</f>
        <v>0.42207535460992912</v>
      </c>
      <c r="W59" s="1">
        <f>(W51+0.6*(V51)+0.15*U59)/(1+0.6+0.15)</f>
        <v>0.56405428571428573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1.1063877883503268</v>
      </c>
      <c r="E61" s="1">
        <f ca="1">E1+NORMINV(RAND(),0,'Total-Smoothed'!$AG$2)</f>
        <v>0.10699774735438242</v>
      </c>
      <c r="F61" s="1">
        <f ca="1">F1+NORMINV(RAND(),0,'Total-Smoothed'!$AG$2)</f>
        <v>0.21543625729453536</v>
      </c>
      <c r="G61" s="1">
        <f ca="1">G1+NORMINV(RAND(),0,'Total-Smoothed'!$AG$2)</f>
        <v>0.48264419710444084</v>
      </c>
      <c r="H61" s="1">
        <f ca="1">H1+NORMINV(RAND(),0,'Total-Smoothed'!$AG$2)</f>
        <v>1.0087248520379515</v>
      </c>
      <c r="I61" s="1">
        <f ca="1">I1+NORMINV(RAND(),0,'Total-Smoothed'!$AG$2)</f>
        <v>0.13809302066614437</v>
      </c>
      <c r="J61" s="1">
        <f ca="1">J1+NORMINV(RAND(),0,'Total-Smoothed'!$AG$2)</f>
        <v>-1.2532429263113416E-2</v>
      </c>
      <c r="K61" s="1">
        <f ca="1">K1+NORMINV(RAND(),0,'Total-Smoothed'!$AG$2)</f>
        <v>-0.12947118356869378</v>
      </c>
      <c r="L61" s="1">
        <f ca="1">L1+NORMINV(RAND(),0,'Total-Smoothed'!$AG$2)</f>
        <v>0.53306103264356486</v>
      </c>
      <c r="M61" s="1">
        <f ca="1">M1+NORMINV(RAND(),0,'Total-Smoothed'!$AG$2)</f>
        <v>4.2252615519530495E-2</v>
      </c>
      <c r="N61" s="1">
        <f ca="1">N1+NORMINV(RAND(),0,'Total-Smoothed'!$AG$2)</f>
        <v>0.15589277244367153</v>
      </c>
      <c r="O61" s="1">
        <f ca="1">O1+NORMINV(RAND(),0,'Total-Smoothed'!$AG$2)</f>
        <v>1.6054223772027504E-2</v>
      </c>
      <c r="P61" s="1">
        <f ca="1">P1+NORMINV(RAND(),0,'Total-Smoothed'!$AG$2)</f>
        <v>0.12530100594504495</v>
      </c>
      <c r="Q61" s="1">
        <f ca="1">Q1+NORMINV(RAND(),0,'Total-Smoothed'!$AG$2)</f>
        <v>0.60409612139454649</v>
      </c>
      <c r="R61" s="1">
        <f ca="1">R1+NORMINV(RAND(),0,'Total-Smoothed'!$AG$2)</f>
        <v>9.900834006850881E-2</v>
      </c>
      <c r="S61" s="1">
        <f ca="1">S1+NORMINV(RAND(),0,'Total-Smoothed'!$AG$2)</f>
        <v>-5.5289158339109266E-2</v>
      </c>
      <c r="T61" s="1">
        <f ca="1">T1+NORMINV(RAND(),0,'Total-Smoothed'!$AG$2)</f>
        <v>6.4131491172529878E-2</v>
      </c>
      <c r="U61" s="1">
        <f ca="1">U1+NORMINV(RAND(),0,'Total-Smoothed'!$AG$2)</f>
        <v>0.10683966539097339</v>
      </c>
      <c r="V61" s="1">
        <f ca="1">V1+NORMINV(RAND(),0,'Total-Smoothed'!$AG$2)</f>
        <v>-1.1951451541111748E-2</v>
      </c>
      <c r="W61" s="1">
        <f ca="1">W1+NORMINV(RAND(),0,'Total-Smoothed'!$AG$2)</f>
        <v>-7.6413688282625417E-2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0.93286781199657409</v>
      </c>
      <c r="E62" s="1">
        <f ca="1">E2+NORMINV(RAND(),0,'Total-Smoothed'!$AG$2)</f>
        <v>0.14925557335548428</v>
      </c>
      <c r="F62" s="1">
        <f ca="1">F2+NORMINV(RAND(),0,'Total-Smoothed'!$AG$2)</f>
        <v>0.17996188001227362</v>
      </c>
      <c r="G62" s="1">
        <f ca="1">G2+NORMINV(RAND(),0,'Total-Smoothed'!$AG$2)</f>
        <v>0.18257143306602361</v>
      </c>
      <c r="H62" s="1">
        <f ca="1">H2+NORMINV(RAND(),0,'Total-Smoothed'!$AG$2)</f>
        <v>0.86881043041099526</v>
      </c>
      <c r="I62" s="1">
        <f ca="1">I2+NORMINV(RAND(),0,'Total-Smoothed'!$AG$2)</f>
        <v>-2.9939488119988936E-2</v>
      </c>
      <c r="J62" s="1">
        <f ca="1">J2+NORMINV(RAND(),0,'Total-Smoothed'!$AG$2)</f>
        <v>-0.10237977211526314</v>
      </c>
      <c r="K62" s="1">
        <f ca="1">K2+NORMINV(RAND(),0,'Total-Smoothed'!$AG$2)</f>
        <v>-0.18258323872776153</v>
      </c>
      <c r="L62" s="1">
        <f ca="1">L2+NORMINV(RAND(),0,'Total-Smoothed'!$AG$2)</f>
        <v>0.35222237835451048</v>
      </c>
      <c r="M62" s="1">
        <f ca="1">M2+NORMINV(RAND(),0,'Total-Smoothed'!$AG$2)</f>
        <v>0.14884281413956629</v>
      </c>
      <c r="N62" s="1">
        <f ca="1">N2+NORMINV(RAND(),0,'Total-Smoothed'!$AG$2)</f>
        <v>0.10828688617708275</v>
      </c>
      <c r="O62" s="1">
        <f ca="1">O2+NORMINV(RAND(),0,'Total-Smoothed'!$AG$2)</f>
        <v>0.21852543427599921</v>
      </c>
      <c r="P62" s="1">
        <f ca="1">P2+NORMINV(RAND(),0,'Total-Smoothed'!$AG$2)</f>
        <v>3.2841175670587051E-2</v>
      </c>
      <c r="Q62" s="1">
        <f ca="1">Q2+NORMINV(RAND(),0,'Total-Smoothed'!$AG$2)</f>
        <v>0.60641795476290739</v>
      </c>
      <c r="R62" s="1">
        <f ca="1">R2+NORMINV(RAND(),0,'Total-Smoothed'!$AG$2)</f>
        <v>0.26037545416177643</v>
      </c>
      <c r="S62" s="1">
        <f ca="1">S2+NORMINV(RAND(),0,'Total-Smoothed'!$AG$2)</f>
        <v>-3.2527623065401919E-3</v>
      </c>
      <c r="T62" s="1">
        <f ca="1">T2+NORMINV(RAND(),0,'Total-Smoothed'!$AG$2)</f>
        <v>0.11972328843089128</v>
      </c>
      <c r="U62" s="1">
        <f ca="1">U2+NORMINV(RAND(),0,'Total-Smoothed'!$AG$2)</f>
        <v>6.5903721296265039E-2</v>
      </c>
      <c r="V62" s="1">
        <f ca="1">V2+NORMINV(RAND(),0,'Total-Smoothed'!$AG$2)</f>
        <v>-7.1634657278694003E-2</v>
      </c>
      <c r="W62" s="1">
        <f ca="1">W2+NORMINV(RAND(),0,'Total-Smoothed'!$AG$2)</f>
        <v>7.1100234868618245E-2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0.95849640679404946</v>
      </c>
      <c r="E63" s="1">
        <f ca="1">E3+NORMINV(RAND(),0,'Total-Smoothed'!$AG$2)</f>
        <v>5.6192808239276901E-2</v>
      </c>
      <c r="F63" s="1">
        <f ca="1">F3+NORMINV(RAND(),0,'Total-Smoothed'!$AG$2)</f>
        <v>-2.6606553175551884E-3</v>
      </c>
      <c r="G63" s="1">
        <f ca="1">G3+NORMINV(RAND(),0,'Total-Smoothed'!$AG$2)</f>
        <v>0.3307719912934039</v>
      </c>
      <c r="H63" s="1">
        <f ca="1">H3+NORMINV(RAND(),0,'Total-Smoothed'!$AG$2)</f>
        <v>0.53514297726139048</v>
      </c>
      <c r="I63" s="1">
        <f ca="1">I3+NORMINV(RAND(),0,'Total-Smoothed'!$AG$2)</f>
        <v>2.0448483467792364E-2</v>
      </c>
      <c r="J63" s="1">
        <f ca="1">J3+NORMINV(RAND(),0,'Total-Smoothed'!$AG$2)</f>
        <v>3.4376266826478249E-2</v>
      </c>
      <c r="K63" s="1">
        <f ca="1">K3+NORMINV(RAND(),0,'Total-Smoothed'!$AG$2)</f>
        <v>-1.2174065625007037E-2</v>
      </c>
      <c r="L63" s="1">
        <f ca="1">L3+NORMINV(RAND(),0,'Total-Smoothed'!$AG$2)</f>
        <v>0.31291216810350508</v>
      </c>
      <c r="M63" s="1">
        <f ca="1">M3+NORMINV(RAND(),0,'Total-Smoothed'!$AG$2)</f>
        <v>-5.9581731191232487E-2</v>
      </c>
      <c r="N63" s="1">
        <f ca="1">N3+NORMINV(RAND(),0,'Total-Smoothed'!$AG$2)</f>
        <v>6.6948172439440345E-2</v>
      </c>
      <c r="O63" s="1">
        <f ca="1">O3+NORMINV(RAND(),0,'Total-Smoothed'!$AG$2)</f>
        <v>2.0213327809356918E-3</v>
      </c>
      <c r="P63" s="1">
        <f ca="1">P3+NORMINV(RAND(),0,'Total-Smoothed'!$AG$2)</f>
        <v>6.4782713975077885E-2</v>
      </c>
      <c r="Q63" s="1">
        <f ca="1">Q3+NORMINV(RAND(),0,'Total-Smoothed'!$AG$2)</f>
        <v>0.60284626657962181</v>
      </c>
      <c r="R63" s="1">
        <f ca="1">R3+NORMINV(RAND(),0,'Total-Smoothed'!$AG$2)</f>
        <v>0.24240790511814475</v>
      </c>
      <c r="S63" s="1">
        <f ca="1">S3+NORMINV(RAND(),0,'Total-Smoothed'!$AG$2)</f>
        <v>-2.0343430695708008E-2</v>
      </c>
      <c r="T63" s="1">
        <f ca="1">T3+NORMINV(RAND(),0,'Total-Smoothed'!$AG$2)</f>
        <v>-0.12567895252007058</v>
      </c>
      <c r="U63" s="1">
        <f ca="1">U3+NORMINV(RAND(),0,'Total-Smoothed'!$AG$2)</f>
        <v>0.13490650436932039</v>
      </c>
      <c r="V63" s="1">
        <f ca="1">V3+NORMINV(RAND(),0,'Total-Smoothed'!$AG$2)</f>
        <v>-9.1494725807904964E-2</v>
      </c>
      <c r="W63" s="1">
        <f ca="1">W3+NORMINV(RAND(),0,'Total-Smoothed'!$AG$2)</f>
        <v>-0.20153171266598369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0.95738410918418893</v>
      </c>
      <c r="E64" s="1">
        <f ca="1">E4+NORMINV(RAND(),0,'Total-Smoothed'!$AG$2)</f>
        <v>5.8958221189479937E-2</v>
      </c>
      <c r="F64" s="1">
        <f ca="1">F4+NORMINV(RAND(),0,'Total-Smoothed'!$AG$2)</f>
        <v>7.8600443700878195E-2</v>
      </c>
      <c r="G64" s="1">
        <f ca="1">G4+NORMINV(RAND(),0,'Total-Smoothed'!$AG$2)</f>
        <v>0.32246937323525482</v>
      </c>
      <c r="H64" s="1">
        <f ca="1">H4+NORMINV(RAND(),0,'Total-Smoothed'!$AG$2)</f>
        <v>1.0261869944447064</v>
      </c>
      <c r="I64" s="1">
        <f ca="1">I4+NORMINV(RAND(),0,'Total-Smoothed'!$AG$2)</f>
        <v>5.7121271070153343E-2</v>
      </c>
      <c r="J64" s="1">
        <f ca="1">J4+NORMINV(RAND(),0,'Total-Smoothed'!$AG$2)</f>
        <v>5.7281204040931753E-2</v>
      </c>
      <c r="K64" s="1">
        <f ca="1">K4+NORMINV(RAND(),0,'Total-Smoothed'!$AG$2)</f>
        <v>0.15457475255514566</v>
      </c>
      <c r="L64" s="1">
        <f ca="1">L4+NORMINV(RAND(),0,'Total-Smoothed'!$AG$2)</f>
        <v>0.38468097331002571</v>
      </c>
      <c r="M64" s="1">
        <f ca="1">M4+NORMINV(RAND(),0,'Total-Smoothed'!$AG$2)</f>
        <v>-4.3214734258761184E-3</v>
      </c>
      <c r="N64" s="1">
        <f ca="1">N4+NORMINV(RAND(),0,'Total-Smoothed'!$AG$2)</f>
        <v>0.12414870117397644</v>
      </c>
      <c r="O64" s="1">
        <f ca="1">O4+NORMINV(RAND(),0,'Total-Smoothed'!$AG$2)</f>
        <v>-0.11667881919920678</v>
      </c>
      <c r="P64" s="1">
        <f ca="1">P4+NORMINV(RAND(),0,'Total-Smoothed'!$AG$2)</f>
        <v>-9.6418827064097309E-2</v>
      </c>
      <c r="Q64" s="1">
        <f ca="1">Q4+NORMINV(RAND(),0,'Total-Smoothed'!$AG$2)</f>
        <v>0.57452897787683233</v>
      </c>
      <c r="R64" s="1">
        <f ca="1">R4+NORMINV(RAND(),0,'Total-Smoothed'!$AG$2)</f>
        <v>-6.9360365325217888E-2</v>
      </c>
      <c r="S64" s="1">
        <f ca="1">S4+NORMINV(RAND(),0,'Total-Smoothed'!$AG$2)</f>
        <v>-6.2347937391995845E-2</v>
      </c>
      <c r="T64" s="1">
        <f ca="1">T4+NORMINV(RAND(),0,'Total-Smoothed'!$AG$2)</f>
        <v>-7.4665241641405394E-2</v>
      </c>
      <c r="U64" s="1">
        <f ca="1">U4+NORMINV(RAND(),0,'Total-Smoothed'!$AG$2)</f>
        <v>9.4399688604208956E-2</v>
      </c>
      <c r="V64" s="1">
        <f ca="1">V4+NORMINV(RAND(),0,'Total-Smoothed'!$AG$2)</f>
        <v>-0.18890467084532642</v>
      </c>
      <c r="W64" s="1">
        <f ca="1">W4+NORMINV(RAND(),0,'Total-Smoothed'!$AG$2)</f>
        <v>-0.11489123297585201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0.77413399485692291</v>
      </c>
      <c r="E65" s="1">
        <f ca="1">E5+NORMINV(RAND(),0,'Total-Smoothed'!$AG$2)</f>
        <v>-7.1101378026877965E-2</v>
      </c>
      <c r="F65" s="1">
        <f ca="1">F5+NORMINV(RAND(),0,'Total-Smoothed'!$AG$2)</f>
        <v>-2.1755791871330074E-2</v>
      </c>
      <c r="G65" s="1">
        <f ca="1">G5+NORMINV(RAND(),0,'Total-Smoothed'!$AG$2)</f>
        <v>0.29312719248483016</v>
      </c>
      <c r="H65" s="1">
        <f ca="1">H5+NORMINV(RAND(),0,'Total-Smoothed'!$AG$2)</f>
        <v>0.28008744814890807</v>
      </c>
      <c r="I65" s="1">
        <f ca="1">I5+NORMINV(RAND(),0,'Total-Smoothed'!$AG$2)</f>
        <v>0.12998340133864372</v>
      </c>
      <c r="J65" s="1">
        <f ca="1">J5+NORMINV(RAND(),0,'Total-Smoothed'!$AG$2)</f>
        <v>0.21188298597514077</v>
      </c>
      <c r="K65" s="1">
        <f ca="1">K5+NORMINV(RAND(),0,'Total-Smoothed'!$AG$2)</f>
        <v>5.206437115826501E-2</v>
      </c>
      <c r="L65" s="1">
        <f ca="1">L5+NORMINV(RAND(),0,'Total-Smoothed'!$AG$2)</f>
        <v>0.19431635096278521</v>
      </c>
      <c r="M65" s="1">
        <f ca="1">M5+NORMINV(RAND(),0,'Total-Smoothed'!$AG$2)</f>
        <v>8.600769211958012E-2</v>
      </c>
      <c r="N65" s="1">
        <f ca="1">N5+NORMINV(RAND(),0,'Total-Smoothed'!$AG$2)</f>
        <v>7.914890972064817E-2</v>
      </c>
      <c r="O65" s="1">
        <f ca="1">O5+NORMINV(RAND(),0,'Total-Smoothed'!$AG$2)</f>
        <v>7.3229694008272256E-2</v>
      </c>
      <c r="P65" s="1">
        <f ca="1">P5+NORMINV(RAND(),0,'Total-Smoothed'!$AG$2)</f>
        <v>8.9312156782824129E-2</v>
      </c>
      <c r="Q65" s="1">
        <f ca="1">Q5+NORMINV(RAND(),0,'Total-Smoothed'!$AG$2)</f>
        <v>0.44504964796839291</v>
      </c>
      <c r="R65" s="1">
        <f ca="1">R5+NORMINV(RAND(),0,'Total-Smoothed'!$AG$2)</f>
        <v>9.5225210678155578E-2</v>
      </c>
      <c r="S65" s="1">
        <f ca="1">S5+NORMINV(RAND(),0,'Total-Smoothed'!$AG$2)</f>
        <v>-0.13253521308745009</v>
      </c>
      <c r="T65" s="1">
        <f ca="1">T5+NORMINV(RAND(),0,'Total-Smoothed'!$AG$2)</f>
        <v>3.0021214796073295E-3</v>
      </c>
      <c r="U65" s="1">
        <f ca="1">U5+NORMINV(RAND(),0,'Total-Smoothed'!$AG$2)</f>
        <v>7.697622788827882E-2</v>
      </c>
      <c r="V65" s="1">
        <f ca="1">V5+NORMINV(RAND(),0,'Total-Smoothed'!$AG$2)</f>
        <v>-6.2706201793262126E-2</v>
      </c>
      <c r="W65" s="1">
        <f ca="1">W5+NORMINV(RAND(),0,'Total-Smoothed'!$AG$2)</f>
        <v>-2.0782422772792481E-2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0.96067334679812455</v>
      </c>
      <c r="E66" s="1">
        <f ca="1">E6+NORMINV(RAND(),0,'Total-Smoothed'!$AG$2)</f>
        <v>3.0669720514454595E-2</v>
      </c>
      <c r="F66" s="1">
        <f ca="1">F6+NORMINV(RAND(),0,'Total-Smoothed'!$AG$2)</f>
        <v>3.823778257420616E-2</v>
      </c>
      <c r="G66" s="1">
        <f ca="1">G6+NORMINV(RAND(),0,'Total-Smoothed'!$AG$2)</f>
        <v>0.55145996295341859</v>
      </c>
      <c r="H66" s="1">
        <f ca="1">H6+NORMINV(RAND(),0,'Total-Smoothed'!$AG$2)</f>
        <v>0.73367025045434808</v>
      </c>
      <c r="I66" s="1">
        <f ca="1">I6+NORMINV(RAND(),0,'Total-Smoothed'!$AG$2)</f>
        <v>-0.12341836964672082</v>
      </c>
      <c r="J66" s="1">
        <f ca="1">J6+NORMINV(RAND(),0,'Total-Smoothed'!$AG$2)</f>
        <v>0.28230560044437281</v>
      </c>
      <c r="K66" s="1">
        <f ca="1">K6+NORMINV(RAND(),0,'Total-Smoothed'!$AG$2)</f>
        <v>5.0849724471267267E-2</v>
      </c>
      <c r="L66" s="1">
        <f ca="1">L6+NORMINV(RAND(),0,'Total-Smoothed'!$AG$2)</f>
        <v>0.6559996520486584</v>
      </c>
      <c r="M66" s="1">
        <f ca="1">M6+NORMINV(RAND(),0,'Total-Smoothed'!$AG$2)</f>
        <v>6.8086267582477378E-2</v>
      </c>
      <c r="N66" s="1">
        <f ca="1">N6+NORMINV(RAND(),0,'Total-Smoothed'!$AG$2)</f>
        <v>0.13071266309581625</v>
      </c>
      <c r="O66" s="1">
        <f ca="1">O6+NORMINV(RAND(),0,'Total-Smoothed'!$AG$2)</f>
        <v>3.2651743216148353E-2</v>
      </c>
      <c r="P66" s="1">
        <f ca="1">P6+NORMINV(RAND(),0,'Total-Smoothed'!$AG$2)</f>
        <v>2.4941666405585781E-2</v>
      </c>
      <c r="Q66" s="1">
        <f ca="1">Q6+NORMINV(RAND(),0,'Total-Smoothed'!$AG$2)</f>
        <v>0.42445398676997004</v>
      </c>
      <c r="R66" s="1">
        <f ca="1">R6+NORMINV(RAND(),0,'Total-Smoothed'!$AG$2)</f>
        <v>0.12583214562137118</v>
      </c>
      <c r="S66" s="1">
        <f ca="1">S6+NORMINV(RAND(),0,'Total-Smoothed'!$AG$2)</f>
        <v>0.32823729167983595</v>
      </c>
      <c r="T66" s="1">
        <f ca="1">T6+NORMINV(RAND(),0,'Total-Smoothed'!$AG$2)</f>
        <v>0.10820551797647324</v>
      </c>
      <c r="U66" s="1">
        <f ca="1">U6+NORMINV(RAND(),0,'Total-Smoothed'!$AG$2)</f>
        <v>0.11107901187067111</v>
      </c>
      <c r="V66" s="1">
        <f ca="1">V6+NORMINV(RAND(),0,'Total-Smoothed'!$AG$2)</f>
        <v>2.5509342746424933E-2</v>
      </c>
      <c r="W66" s="1">
        <f ca="1">W6+NORMINV(RAND(),0,'Total-Smoothed'!$AG$2)</f>
        <v>-8.6713411325064271E-2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0.74154109815921221</v>
      </c>
      <c r="E67" s="1">
        <f ca="1">E7+NORMINV(RAND(),0,'Total-Smoothed'!$AG$2)</f>
        <v>-3.1929000327327539E-2</v>
      </c>
      <c r="F67" s="1">
        <f ca="1">F7+NORMINV(RAND(),0,'Total-Smoothed'!$AG$2)</f>
        <v>-0.17611239221318112</v>
      </c>
      <c r="G67" s="1">
        <f ca="1">G7+NORMINV(RAND(),0,'Total-Smoothed'!$AG$2)</f>
        <v>5.472790382141321E-2</v>
      </c>
      <c r="H67" s="1">
        <f ca="1">H7+NORMINV(RAND(),0,'Total-Smoothed'!$AG$2)</f>
        <v>0.78637357129885321</v>
      </c>
      <c r="I67" s="1">
        <f ca="1">I7+NORMINV(RAND(),0,'Total-Smoothed'!$AG$2)</f>
        <v>7.6866858124467155E-2</v>
      </c>
      <c r="J67" s="1">
        <f ca="1">J7+NORMINV(RAND(),0,'Total-Smoothed'!$AG$2)</f>
        <v>1.7745350886048818E-2</v>
      </c>
      <c r="K67" s="1">
        <f ca="1">K7+NORMINV(RAND(),0,'Total-Smoothed'!$AG$2)</f>
        <v>-5.5059851344729377E-3</v>
      </c>
      <c r="L67" s="1">
        <f ca="1">L7+NORMINV(RAND(),0,'Total-Smoothed'!$AG$2)</f>
        <v>0.37077394347367049</v>
      </c>
      <c r="M67" s="1">
        <f ca="1">M7+NORMINV(RAND(),0,'Total-Smoothed'!$AG$2)</f>
        <v>3.8641993394695331E-2</v>
      </c>
      <c r="N67" s="1">
        <f ca="1">N7+NORMINV(RAND(),0,'Total-Smoothed'!$AG$2)</f>
        <v>5.6385900868515137E-2</v>
      </c>
      <c r="O67" s="1">
        <f ca="1">O7+NORMINV(RAND(),0,'Total-Smoothed'!$AG$2)</f>
        <v>3.1636400877340792E-3</v>
      </c>
      <c r="P67" s="1">
        <f ca="1">P7+NORMINV(RAND(),0,'Total-Smoothed'!$AG$2)</f>
        <v>-0.10023189979405422</v>
      </c>
      <c r="Q67" s="1">
        <f ca="1">Q7+NORMINV(RAND(),0,'Total-Smoothed'!$AG$2)</f>
        <v>0.53250811308890755</v>
      </c>
      <c r="R67" s="1">
        <f ca="1">R7+NORMINV(RAND(),0,'Total-Smoothed'!$AG$2)</f>
        <v>8.0993561025969607E-2</v>
      </c>
      <c r="S67" s="1">
        <f ca="1">S7+NORMINV(RAND(),0,'Total-Smoothed'!$AG$2)</f>
        <v>0.12151166676145221</v>
      </c>
      <c r="T67" s="1">
        <f ca="1">T7+NORMINV(RAND(),0,'Total-Smoothed'!$AG$2)</f>
        <v>-0.1482142198250716</v>
      </c>
      <c r="U67" s="1">
        <f ca="1">U7+NORMINV(RAND(),0,'Total-Smoothed'!$AG$2)</f>
        <v>-8.9781680713565654E-2</v>
      </c>
      <c r="V67" s="1">
        <f ca="1">V7+NORMINV(RAND(),0,'Total-Smoothed'!$AG$2)</f>
        <v>-5.5184718897129809E-4</v>
      </c>
      <c r="W67" s="1">
        <f ca="1">W7+NORMINV(RAND(),0,'Total-Smoothed'!$AG$2)</f>
        <v>4.5417865026417877E-2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0.85949887472729225</v>
      </c>
      <c r="E68" s="1">
        <f ca="1">E8+NORMINV(RAND(),0,'Total-Smoothed'!$AG$2)</f>
        <v>-3.804644703136275E-2</v>
      </c>
      <c r="F68" s="1">
        <f ca="1">F8+NORMINV(RAND(),0,'Total-Smoothed'!$AG$2)</f>
        <v>-3.1529638452742606E-2</v>
      </c>
      <c r="G68" s="1">
        <f ca="1">G8+NORMINV(RAND(),0,'Total-Smoothed'!$AG$2)</f>
        <v>0.4150329418091866</v>
      </c>
      <c r="H68" s="1">
        <f ca="1">H8+NORMINV(RAND(),0,'Total-Smoothed'!$AG$2)</f>
        <v>0.76689964002014133</v>
      </c>
      <c r="I68" s="1">
        <f ca="1">I8+NORMINV(RAND(),0,'Total-Smoothed'!$AG$2)</f>
        <v>-1.5597555669284391E-2</v>
      </c>
      <c r="J68" s="1">
        <f ca="1">J8+NORMINV(RAND(),0,'Total-Smoothed'!$AG$2)</f>
        <v>8.8018515147492885E-2</v>
      </c>
      <c r="K68" s="1">
        <f ca="1">K8+NORMINV(RAND(),0,'Total-Smoothed'!$AG$2)</f>
        <v>-6.2170033549623811E-3</v>
      </c>
      <c r="L68" s="1">
        <f ca="1">L8+NORMINV(RAND(),0,'Total-Smoothed'!$AG$2)</f>
        <v>0.54412569923645626</v>
      </c>
      <c r="M68" s="1">
        <f ca="1">M8+NORMINV(RAND(),0,'Total-Smoothed'!$AG$2)</f>
        <v>7.2281111616714702E-2</v>
      </c>
      <c r="N68" s="1">
        <f ca="1">N8+NORMINV(RAND(),0,'Total-Smoothed'!$AG$2)</f>
        <v>6.1488542498909178E-2</v>
      </c>
      <c r="O68" s="1">
        <f ca="1">O8+NORMINV(RAND(),0,'Total-Smoothed'!$AG$2)</f>
        <v>0.1809765104137005</v>
      </c>
      <c r="P68" s="1">
        <f ca="1">P8+NORMINV(RAND(),0,'Total-Smoothed'!$AG$2)</f>
        <v>9.6496898367404049E-2</v>
      </c>
      <c r="Q68" s="1">
        <f ca="1">Q8+NORMINV(RAND(),0,'Total-Smoothed'!$AG$2)</f>
        <v>0.7738146116381317</v>
      </c>
      <c r="R68" s="1">
        <f ca="1">R8+NORMINV(RAND(),0,'Total-Smoothed'!$AG$2)</f>
        <v>8.1740439272759258E-2</v>
      </c>
      <c r="S68" s="1">
        <f ca="1">S8+NORMINV(RAND(),0,'Total-Smoothed'!$AG$2)</f>
        <v>-0.21978832649357494</v>
      </c>
      <c r="T68" s="1">
        <f ca="1">T8+NORMINV(RAND(),0,'Total-Smoothed'!$AG$2)</f>
        <v>4.1989916295988569E-2</v>
      </c>
      <c r="U68" s="1">
        <f ca="1">U8+NORMINV(RAND(),0,'Total-Smoothed'!$AG$2)</f>
        <v>0.12665212998238659</v>
      </c>
      <c r="V68" s="1">
        <f ca="1">V8+NORMINV(RAND(),0,'Total-Smoothed'!$AG$2)</f>
        <v>5.783420639900471E-2</v>
      </c>
      <c r="W68" s="1">
        <f ca="1">W8+NORMINV(RAND(),0,'Total-Smoothed'!$AG$2)</f>
        <v>-3.4318275369891259E-2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0.68393442254549786</v>
      </c>
      <c r="E69" s="1">
        <f ca="1">E9+NORMINV(RAND(),0,'Total-Smoothed'!$AG$2)</f>
        <v>-0.22490527769931268</v>
      </c>
      <c r="F69" s="1">
        <f ca="1">F9+NORMINV(RAND(),0,'Total-Smoothed'!$AG$2)</f>
        <v>-3.2437847354880228E-2</v>
      </c>
      <c r="G69" s="1">
        <f ca="1">G9+NORMINV(RAND(),0,'Total-Smoothed'!$AG$2)</f>
        <v>0.25524811254229168</v>
      </c>
      <c r="H69" s="1">
        <f ca="1">H9+NORMINV(RAND(),0,'Total-Smoothed'!$AG$2)</f>
        <v>0.74427005137315316</v>
      </c>
      <c r="I69" s="1">
        <f ca="1">I9+NORMINV(RAND(),0,'Total-Smoothed'!$AG$2)</f>
        <v>3.1337533369593121E-2</v>
      </c>
      <c r="J69" s="1">
        <f ca="1">J9+NORMINV(RAND(),0,'Total-Smoothed'!$AG$2)</f>
        <v>-3.079955846790685E-2</v>
      </c>
      <c r="K69" s="1">
        <f ca="1">K9+NORMINV(RAND(),0,'Total-Smoothed'!$AG$2)</f>
        <v>0.19323000609899493</v>
      </c>
      <c r="L69" s="1">
        <f ca="1">L9+NORMINV(RAND(),0,'Total-Smoothed'!$AG$2)</f>
        <v>0.27168621263296322</v>
      </c>
      <c r="M69" s="1">
        <f ca="1">M9+NORMINV(RAND(),0,'Total-Smoothed'!$AG$2)</f>
        <v>-1.0479698119303493E-2</v>
      </c>
      <c r="N69" s="1">
        <f ca="1">N9+NORMINV(RAND(),0,'Total-Smoothed'!$AG$2)</f>
        <v>-7.2771460602317567E-2</v>
      </c>
      <c r="O69" s="1">
        <f ca="1">O9+NORMINV(RAND(),0,'Total-Smoothed'!$AG$2)</f>
        <v>9.7306934564769784E-2</v>
      </c>
      <c r="P69" s="1">
        <f ca="1">P9+NORMINV(RAND(),0,'Total-Smoothed'!$AG$2)</f>
        <v>1.9521278419307966E-2</v>
      </c>
      <c r="Q69" s="1">
        <f ca="1">Q9+NORMINV(RAND(),0,'Total-Smoothed'!$AG$2)</f>
        <v>0.68205422472836141</v>
      </c>
      <c r="R69" s="1">
        <f ca="1">R9+NORMINV(RAND(),0,'Total-Smoothed'!$AG$2)</f>
        <v>2.6174025487757185E-2</v>
      </c>
      <c r="S69" s="1">
        <f ca="1">S9+NORMINV(RAND(),0,'Total-Smoothed'!$AG$2)</f>
        <v>4.0267393477746112E-2</v>
      </c>
      <c r="T69" s="1">
        <f ca="1">T9+NORMINV(RAND(),0,'Total-Smoothed'!$AG$2)</f>
        <v>7.5644863767855522E-2</v>
      </c>
      <c r="U69" s="1">
        <f ca="1">U9+NORMINV(RAND(),0,'Total-Smoothed'!$AG$2)</f>
        <v>-7.5273765079640148E-2</v>
      </c>
      <c r="V69" s="1">
        <f ca="1">V9+NORMINV(RAND(),0,'Total-Smoothed'!$AG$2)</f>
        <v>-3.0967787595142814E-2</v>
      </c>
      <c r="W69" s="1">
        <f ca="1">W9+NORMINV(RAND(),0,'Total-Smoothed'!$AG$2)</f>
        <v>-5.2836156678435227E-2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0.92807095954753971</v>
      </c>
      <c r="E70" s="1">
        <f ca="1">E10+NORMINV(RAND(),0,'Total-Smoothed'!$AG$2)</f>
        <v>0.1009318722574772</v>
      </c>
      <c r="F70" s="1">
        <f ca="1">F10+NORMINV(RAND(),0,'Total-Smoothed'!$AG$2)</f>
        <v>0.13521682849950506</v>
      </c>
      <c r="G70" s="1">
        <f ca="1">G10+NORMINV(RAND(),0,'Total-Smoothed'!$AG$2)</f>
        <v>0.25029107517576532</v>
      </c>
      <c r="H70" s="1">
        <f ca="1">H10+NORMINV(RAND(),0,'Total-Smoothed'!$AG$2)</f>
        <v>0.73182150537051027</v>
      </c>
      <c r="I70" s="1">
        <f ca="1">I10+NORMINV(RAND(),0,'Total-Smoothed'!$AG$2)</f>
        <v>-1.5315459080389227E-2</v>
      </c>
      <c r="J70" s="1">
        <f ca="1">J10+NORMINV(RAND(),0,'Total-Smoothed'!$AG$2)</f>
        <v>-4.1203136416240724E-2</v>
      </c>
      <c r="K70" s="1">
        <f ca="1">K10+NORMINV(RAND(),0,'Total-Smoothed'!$AG$2)</f>
        <v>0.17519937162699639</v>
      </c>
      <c r="L70" s="1">
        <f ca="1">L10+NORMINV(RAND(),0,'Total-Smoothed'!$AG$2)</f>
        <v>0.27431451675284246</v>
      </c>
      <c r="M70" s="1">
        <f ca="1">M10+NORMINV(RAND(),0,'Total-Smoothed'!$AG$2)</f>
        <v>-0.10481973948758477</v>
      </c>
      <c r="N70" s="1">
        <f ca="1">N10+NORMINV(RAND(),0,'Total-Smoothed'!$AG$2)</f>
        <v>5.1424584036074306E-2</v>
      </c>
      <c r="O70" s="1">
        <f ca="1">O10+NORMINV(RAND(),0,'Total-Smoothed'!$AG$2)</f>
        <v>-3.0160500963792053E-2</v>
      </c>
      <c r="P70" s="1">
        <f ca="1">P10+NORMINV(RAND(),0,'Total-Smoothed'!$AG$2)</f>
        <v>-4.469126359296214E-2</v>
      </c>
      <c r="Q70" s="1">
        <f ca="1">Q10+NORMINV(RAND(),0,'Total-Smoothed'!$AG$2)</f>
        <v>0.75024044339954443</v>
      </c>
      <c r="R70" s="1">
        <f ca="1">R10+NORMINV(RAND(),0,'Total-Smoothed'!$AG$2)</f>
        <v>0.12757833946048433</v>
      </c>
      <c r="S70" s="1">
        <f ca="1">S10+NORMINV(RAND(),0,'Total-Smoothed'!$AG$2)</f>
        <v>-9.1581103379796816E-2</v>
      </c>
      <c r="T70" s="1">
        <f ca="1">T10+NORMINV(RAND(),0,'Total-Smoothed'!$AG$2)</f>
        <v>0.24183868969790595</v>
      </c>
      <c r="U70" s="1">
        <f ca="1">U10+NORMINV(RAND(),0,'Total-Smoothed'!$AG$2)</f>
        <v>9.0846571981023944E-2</v>
      </c>
      <c r="V70" s="1">
        <f ca="1">V10+NORMINV(RAND(),0,'Total-Smoothed'!$AG$2)</f>
        <v>-8.6689758410795764E-3</v>
      </c>
      <c r="W70" s="1">
        <f ca="1">W10+NORMINV(RAND(),0,'Total-Smoothed'!$AG$2)</f>
        <v>9.5334857707281784E-2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0.42700552647708967</v>
      </c>
      <c r="E71" s="1">
        <f ca="1">E11+NORMINV(RAND(),0,'Total-Smoothed'!$AG$2)</f>
        <v>-8.3131090382276521E-2</v>
      </c>
      <c r="F71" s="1">
        <f ca="1">F11+NORMINV(RAND(),0,'Total-Smoothed'!$AG$2)</f>
        <v>2.2441527903452073E-2</v>
      </c>
      <c r="G71" s="1">
        <f ca="1">G11+NORMINV(RAND(),0,'Total-Smoothed'!$AG$2)</f>
        <v>0.18547062017911342</v>
      </c>
      <c r="H71" s="1">
        <f ca="1">H11+NORMINV(RAND(),0,'Total-Smoothed'!$AG$2)</f>
        <v>0.72126859482768524</v>
      </c>
      <c r="I71" s="1">
        <f ca="1">I11+NORMINV(RAND(),0,'Total-Smoothed'!$AG$2)</f>
        <v>0.17708197292818556</v>
      </c>
      <c r="J71" s="1">
        <f ca="1">J11+NORMINV(RAND(),0,'Total-Smoothed'!$AG$2)</f>
        <v>5.1041292359727333E-4</v>
      </c>
      <c r="K71" s="1">
        <f ca="1">K11+NORMINV(RAND(),0,'Total-Smoothed'!$AG$2)</f>
        <v>-0.20456627172887981</v>
      </c>
      <c r="L71" s="1">
        <f ca="1">L11+NORMINV(RAND(),0,'Total-Smoothed'!$AG$2)</f>
        <v>0.36513340728633437</v>
      </c>
      <c r="M71" s="1">
        <f ca="1">M11+NORMINV(RAND(),0,'Total-Smoothed'!$AG$2)</f>
        <v>0.18777460620200906</v>
      </c>
      <c r="N71" s="1">
        <f ca="1">N11+NORMINV(RAND(),0,'Total-Smoothed'!$AG$2)</f>
        <v>-0.13735936573159874</v>
      </c>
      <c r="O71" s="1">
        <f ca="1">O11+NORMINV(RAND(),0,'Total-Smoothed'!$AG$2)</f>
        <v>-9.471481405284074E-3</v>
      </c>
      <c r="P71" s="1">
        <f ca="1">P11+NORMINV(RAND(),0,'Total-Smoothed'!$AG$2)</f>
        <v>0.13239041598318479</v>
      </c>
      <c r="Q71" s="1">
        <f ca="1">Q11+NORMINV(RAND(),0,'Total-Smoothed'!$AG$2)</f>
        <v>0.51881115300894831</v>
      </c>
      <c r="R71" s="1">
        <f ca="1">R11+NORMINV(RAND(),0,'Total-Smoothed'!$AG$2)</f>
        <v>7.9592929207938284E-2</v>
      </c>
      <c r="S71" s="1">
        <f ca="1">S11+NORMINV(RAND(),0,'Total-Smoothed'!$AG$2)</f>
        <v>-3.224426726720981E-2</v>
      </c>
      <c r="T71" s="1">
        <f ca="1">T11+NORMINV(RAND(),0,'Total-Smoothed'!$AG$2)</f>
        <v>0.14889689751563517</v>
      </c>
      <c r="U71" s="1">
        <f ca="1">U11+NORMINV(RAND(),0,'Total-Smoothed'!$AG$2)</f>
        <v>-3.0821642875786259E-4</v>
      </c>
      <c r="V71" s="1">
        <f ca="1">V11+NORMINV(RAND(),0,'Total-Smoothed'!$AG$2)</f>
        <v>8.0630098756960533E-2</v>
      </c>
      <c r="W71" s="1">
        <f ca="1">W11+NORMINV(RAND(),0,'Total-Smoothed'!$AG$2)</f>
        <v>4.3884420825550038E-2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1.0102315689034236</v>
      </c>
      <c r="E72" s="1">
        <f ca="1">E12+NORMINV(RAND(),0,'Total-Smoothed'!$AG$2)</f>
        <v>-3.5231787814057405E-3</v>
      </c>
      <c r="F72" s="1">
        <f ca="1">F12+NORMINV(RAND(),0,'Total-Smoothed'!$AG$2)</f>
        <v>-5.0295558076861022E-2</v>
      </c>
      <c r="G72" s="1">
        <f ca="1">G12+NORMINV(RAND(),0,'Total-Smoothed'!$AG$2)</f>
        <v>0.39061560486295122</v>
      </c>
      <c r="H72" s="1">
        <f ca="1">H12+NORMINV(RAND(),0,'Total-Smoothed'!$AG$2)</f>
        <v>0.96477324226959404</v>
      </c>
      <c r="I72" s="1">
        <f ca="1">I12+NORMINV(RAND(),0,'Total-Smoothed'!$AG$2)</f>
        <v>7.2091084765902938E-2</v>
      </c>
      <c r="J72" s="1">
        <f ca="1">J12+NORMINV(RAND(),0,'Total-Smoothed'!$AG$2)</f>
        <v>-9.587620381985458E-2</v>
      </c>
      <c r="K72" s="1">
        <f ca="1">K12+NORMINV(RAND(),0,'Total-Smoothed'!$AG$2)</f>
        <v>-1.9894632560353651E-2</v>
      </c>
      <c r="L72" s="1">
        <f ca="1">L12+NORMINV(RAND(),0,'Total-Smoothed'!$AG$2)</f>
        <v>0.5571786987368319</v>
      </c>
      <c r="M72" s="1">
        <f ca="1">M12+NORMINV(RAND(),0,'Total-Smoothed'!$AG$2)</f>
        <v>2.0146653101915477E-2</v>
      </c>
      <c r="N72" s="1">
        <f ca="1">N12+NORMINV(RAND(),0,'Total-Smoothed'!$AG$2)</f>
        <v>-0.14738503715299398</v>
      </c>
      <c r="O72" s="1">
        <f ca="1">O12+NORMINV(RAND(),0,'Total-Smoothed'!$AG$2)</f>
        <v>0.27946864846053066</v>
      </c>
      <c r="P72" s="1">
        <f ca="1">P12+NORMINV(RAND(),0,'Total-Smoothed'!$AG$2)</f>
        <v>5.4073979297679417E-2</v>
      </c>
      <c r="Q72" s="1">
        <f ca="1">Q12+NORMINV(RAND(),0,'Total-Smoothed'!$AG$2)</f>
        <v>0.5555854891015789</v>
      </c>
      <c r="R72" s="1">
        <f ca="1">R12+NORMINV(RAND(),0,'Total-Smoothed'!$AG$2)</f>
        <v>-2.9365510743168476E-2</v>
      </c>
      <c r="S72" s="1">
        <f ca="1">S12+NORMINV(RAND(),0,'Total-Smoothed'!$AG$2)</f>
        <v>-1.4805326880454973E-2</v>
      </c>
      <c r="T72" s="1">
        <f ca="1">T12+NORMINV(RAND(),0,'Total-Smoothed'!$AG$2)</f>
        <v>-2.4424668509563568E-2</v>
      </c>
      <c r="U72" s="1">
        <f ca="1">U12+NORMINV(RAND(),0,'Total-Smoothed'!$AG$2)</f>
        <v>2.7272173192997989E-3</v>
      </c>
      <c r="V72" s="1">
        <f ca="1">V12+NORMINV(RAND(),0,'Total-Smoothed'!$AG$2)</f>
        <v>-1.5930316613755626E-2</v>
      </c>
      <c r="W72" s="1">
        <f ca="1">W12+NORMINV(RAND(),0,'Total-Smoothed'!$AG$2)</f>
        <v>8.5208441127480938E-2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0.85331923628335171</v>
      </c>
      <c r="E73" s="1">
        <f ca="1">E13+NORMINV(RAND(),0,'Total-Smoothed'!$AG$2)</f>
        <v>3.1936602221008465E-3</v>
      </c>
      <c r="F73" s="1">
        <f ca="1">F13+NORMINV(RAND(),0,'Total-Smoothed'!$AG$2)</f>
        <v>-2.0116223180630263E-2</v>
      </c>
      <c r="G73" s="1">
        <f ca="1">G13+NORMINV(RAND(),0,'Total-Smoothed'!$AG$2)</f>
        <v>0.31413525500450179</v>
      </c>
      <c r="H73" s="1">
        <f ca="1">H13+NORMINV(RAND(),0,'Total-Smoothed'!$AG$2)</f>
        <v>0.76790150151832814</v>
      </c>
      <c r="I73" s="1">
        <f ca="1">I13+NORMINV(RAND(),0,'Total-Smoothed'!$AG$2)</f>
        <v>4.7591403511889757E-3</v>
      </c>
      <c r="J73" s="1">
        <f ca="1">J13+NORMINV(RAND(),0,'Total-Smoothed'!$AG$2)</f>
        <v>0.13774736994194475</v>
      </c>
      <c r="K73" s="1">
        <f ca="1">K13+NORMINV(RAND(),0,'Total-Smoothed'!$AG$2)</f>
        <v>8.5681094880600883E-2</v>
      </c>
      <c r="L73" s="1">
        <f ca="1">L13+NORMINV(RAND(),0,'Total-Smoothed'!$AG$2)</f>
        <v>0.1527788009723621</v>
      </c>
      <c r="M73" s="1">
        <f ca="1">M13+NORMINV(RAND(),0,'Total-Smoothed'!$AG$2)</f>
        <v>0.18635271251661389</v>
      </c>
      <c r="N73" s="1">
        <f ca="1">N13+NORMINV(RAND(),0,'Total-Smoothed'!$AG$2)</f>
        <v>-0.18342896061780548</v>
      </c>
      <c r="O73" s="1">
        <f ca="1">O13+NORMINV(RAND(),0,'Total-Smoothed'!$AG$2)</f>
        <v>0.13300023306498032</v>
      </c>
      <c r="P73" s="1">
        <f ca="1">P13+NORMINV(RAND(),0,'Total-Smoothed'!$AG$2)</f>
        <v>2.8132307614825852E-2</v>
      </c>
      <c r="Q73" s="1">
        <f ca="1">Q13+NORMINV(RAND(),0,'Total-Smoothed'!$AG$2)</f>
        <v>0.60456246560898685</v>
      </c>
      <c r="R73" s="1">
        <f ca="1">R13+NORMINV(RAND(),0,'Total-Smoothed'!$AG$2)</f>
        <v>2.7125077591056285E-2</v>
      </c>
      <c r="S73" s="1">
        <f ca="1">S13+NORMINV(RAND(),0,'Total-Smoothed'!$AG$2)</f>
        <v>7.0661296773450427E-2</v>
      </c>
      <c r="T73" s="1">
        <f ca="1">T13+NORMINV(RAND(),0,'Total-Smoothed'!$AG$2)</f>
        <v>3.5098109898781399E-2</v>
      </c>
      <c r="U73" s="1">
        <f ca="1">U13+NORMINV(RAND(),0,'Total-Smoothed'!$AG$2)</f>
        <v>0.12934117601338466</v>
      </c>
      <c r="V73" s="1">
        <f ca="1">V13+NORMINV(RAND(),0,'Total-Smoothed'!$AG$2)</f>
        <v>3.705026465437658E-2</v>
      </c>
      <c r="W73" s="1">
        <f ca="1">W13+NORMINV(RAND(),0,'Total-Smoothed'!$AG$2)</f>
        <v>6.510312866562179E-2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0.97804513065352439</v>
      </c>
      <c r="E74" s="1">
        <f ca="1">E14+NORMINV(RAND(),0,'Total-Smoothed'!$AG$2)</f>
        <v>0.17880278267745259</v>
      </c>
      <c r="F74" s="1">
        <f ca="1">F14+NORMINV(RAND(),0,'Total-Smoothed'!$AG$2)</f>
        <v>-0.12980017161007776</v>
      </c>
      <c r="G74" s="1">
        <f ca="1">G14+NORMINV(RAND(),0,'Total-Smoothed'!$AG$2)</f>
        <v>0.54383047764484516</v>
      </c>
      <c r="H74" s="1">
        <f ca="1">H14+NORMINV(RAND(),0,'Total-Smoothed'!$AG$2)</f>
        <v>0.48501044558536421</v>
      </c>
      <c r="I74" s="1">
        <f ca="1">I14+NORMINV(RAND(),0,'Total-Smoothed'!$AG$2)</f>
        <v>8.0118890828869596E-2</v>
      </c>
      <c r="J74" s="1">
        <f ca="1">J14+NORMINV(RAND(),0,'Total-Smoothed'!$AG$2)</f>
        <v>4.4870734961531142E-2</v>
      </c>
      <c r="K74" s="1">
        <f ca="1">K14+NORMINV(RAND(),0,'Total-Smoothed'!$AG$2)</f>
        <v>6.0724523993880661E-2</v>
      </c>
      <c r="L74" s="1">
        <f ca="1">L14+NORMINV(RAND(),0,'Total-Smoothed'!$AG$2)</f>
        <v>0.29729412888378931</v>
      </c>
      <c r="M74" s="1">
        <f ca="1">M14+NORMINV(RAND(),0,'Total-Smoothed'!$AG$2)</f>
        <v>8.0416969654875783E-2</v>
      </c>
      <c r="N74" s="1">
        <f ca="1">N14+NORMINV(RAND(),0,'Total-Smoothed'!$AG$2)</f>
        <v>-5.951171226675897E-2</v>
      </c>
      <c r="O74" s="1">
        <f ca="1">O14+NORMINV(RAND(),0,'Total-Smoothed'!$AG$2)</f>
        <v>0.15667767046234382</v>
      </c>
      <c r="P74" s="1">
        <f ca="1">P14+NORMINV(RAND(),0,'Total-Smoothed'!$AG$2)</f>
        <v>-0.13461228165628078</v>
      </c>
      <c r="Q74" s="1">
        <f ca="1">Q14+NORMINV(RAND(),0,'Total-Smoothed'!$AG$2)</f>
        <v>0.76741355068145412</v>
      </c>
      <c r="R74" s="1">
        <f ca="1">R14+NORMINV(RAND(),0,'Total-Smoothed'!$AG$2)</f>
        <v>5.4375776963689663E-2</v>
      </c>
      <c r="S74" s="1">
        <f ca="1">S14+NORMINV(RAND(),0,'Total-Smoothed'!$AG$2)</f>
        <v>-0.14612152365083442</v>
      </c>
      <c r="T74" s="1">
        <f ca="1">T14+NORMINV(RAND(),0,'Total-Smoothed'!$AG$2)</f>
        <v>2.1484637827398088E-2</v>
      </c>
      <c r="U74" s="1">
        <f ca="1">U14+NORMINV(RAND(),0,'Total-Smoothed'!$AG$2)</f>
        <v>-1.8156573388220659E-3</v>
      </c>
      <c r="V74" s="1">
        <f ca="1">V14+NORMINV(RAND(),0,'Total-Smoothed'!$AG$2)</f>
        <v>1.8264824928389427E-2</v>
      </c>
      <c r="W74" s="1">
        <f ca="1">W14+NORMINV(RAND(),0,'Total-Smoothed'!$AG$2)</f>
        <v>9.6844217885418242E-3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0.8316773076485906</v>
      </c>
      <c r="E75" s="1">
        <f ca="1">E15+NORMINV(RAND(),0,'Total-Smoothed'!$AG$2)</f>
        <v>-3.1827574432292081E-2</v>
      </c>
      <c r="F75" s="1">
        <f ca="1">F15+NORMINV(RAND(),0,'Total-Smoothed'!$AG$2)</f>
        <v>0.16529001240992658</v>
      </c>
      <c r="G75" s="1">
        <f ca="1">G15+NORMINV(RAND(),0,'Total-Smoothed'!$AG$2)</f>
        <v>0.73294410248059916</v>
      </c>
      <c r="H75" s="1">
        <f ca="1">H15+NORMINV(RAND(),0,'Total-Smoothed'!$AG$2)</f>
        <v>0.30226583759815795</v>
      </c>
      <c r="I75" s="1">
        <f ca="1">I15+NORMINV(RAND(),0,'Total-Smoothed'!$AG$2)</f>
        <v>6.2162413383902423E-2</v>
      </c>
      <c r="J75" s="1">
        <f ca="1">J15+NORMINV(RAND(),0,'Total-Smoothed'!$AG$2)</f>
        <v>5.0423583300228787E-2</v>
      </c>
      <c r="K75" s="1">
        <f ca="1">K15+NORMINV(RAND(),0,'Total-Smoothed'!$AG$2)</f>
        <v>2.4292023172868597E-2</v>
      </c>
      <c r="L75" s="1">
        <f ca="1">L15+NORMINV(RAND(),0,'Total-Smoothed'!$AG$2)</f>
        <v>0.40254106330316741</v>
      </c>
      <c r="M75" s="1">
        <f ca="1">M15+NORMINV(RAND(),0,'Total-Smoothed'!$AG$2)</f>
        <v>7.5822801124946743E-2</v>
      </c>
      <c r="N75" s="1">
        <f ca="1">N15+NORMINV(RAND(),0,'Total-Smoothed'!$AG$2)</f>
        <v>-3.4439562289902526E-2</v>
      </c>
      <c r="O75" s="1">
        <f ca="1">O15+NORMINV(RAND(),0,'Total-Smoothed'!$AG$2)</f>
        <v>-5.6639037528193145E-2</v>
      </c>
      <c r="P75" s="1">
        <f ca="1">P15+NORMINV(RAND(),0,'Total-Smoothed'!$AG$2)</f>
        <v>7.2145665658313637E-2</v>
      </c>
      <c r="Q75" s="1">
        <f ca="1">Q15+NORMINV(RAND(),0,'Total-Smoothed'!$AG$2)</f>
        <v>0.61183189617567835</v>
      </c>
      <c r="R75" s="1">
        <f ca="1">R15+NORMINV(RAND(),0,'Total-Smoothed'!$AG$2)</f>
        <v>-4.8162736026949905E-2</v>
      </c>
      <c r="S75" s="1">
        <f ca="1">S15+NORMINV(RAND(),0,'Total-Smoothed'!$AG$2)</f>
        <v>8.3107078496648945E-2</v>
      </c>
      <c r="T75" s="1">
        <f ca="1">T15+NORMINV(RAND(),0,'Total-Smoothed'!$AG$2)</f>
        <v>-4.9169113601515019E-3</v>
      </c>
      <c r="U75" s="1">
        <f ca="1">U15+NORMINV(RAND(),0,'Total-Smoothed'!$AG$2)</f>
        <v>0.10133337356821231</v>
      </c>
      <c r="V75" s="1">
        <f ca="1">V15+NORMINV(RAND(),0,'Total-Smoothed'!$AG$2)</f>
        <v>-4.8201110337121864E-2</v>
      </c>
      <c r="W75" s="1">
        <f ca="1">W15+NORMINV(RAND(),0,'Total-Smoothed'!$AG$2)</f>
        <v>2.3983867676668717E-2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0.96129657898979959</v>
      </c>
      <c r="E76" s="1">
        <f ca="1">E16+NORMINV(RAND(),0,'Total-Smoothed'!$AG$2)</f>
        <v>1.4510277455070724E-2</v>
      </c>
      <c r="F76" s="1">
        <f ca="1">F16+NORMINV(RAND(),0,'Total-Smoothed'!$AG$2)</f>
        <v>-5.8296632671877568E-3</v>
      </c>
      <c r="G76" s="1">
        <f ca="1">G16+NORMINV(RAND(),0,'Total-Smoothed'!$AG$2)</f>
        <v>0.27495117190292562</v>
      </c>
      <c r="H76" s="1">
        <f ca="1">H16+NORMINV(RAND(),0,'Total-Smoothed'!$AG$2)</f>
        <v>0.82913611498822459</v>
      </c>
      <c r="I76" s="1">
        <f ca="1">I16+NORMINV(RAND(),0,'Total-Smoothed'!$AG$2)</f>
        <v>3.8282922209443113E-2</v>
      </c>
      <c r="J76" s="1">
        <f ca="1">J16+NORMINV(RAND(),0,'Total-Smoothed'!$AG$2)</f>
        <v>-0.10196411551479009</v>
      </c>
      <c r="K76" s="1">
        <f ca="1">K16+NORMINV(RAND(),0,'Total-Smoothed'!$AG$2)</f>
        <v>0.30325434279221336</v>
      </c>
      <c r="L76" s="1">
        <f ca="1">L16+NORMINV(RAND(),0,'Total-Smoothed'!$AG$2)</f>
        <v>0.35506237947010116</v>
      </c>
      <c r="M76" s="1">
        <f ca="1">M16+NORMINV(RAND(),0,'Total-Smoothed'!$AG$2)</f>
        <v>3.0863125310208649E-2</v>
      </c>
      <c r="N76" s="1">
        <f ca="1">N16+NORMINV(RAND(),0,'Total-Smoothed'!$AG$2)</f>
        <v>1.3634491597979023E-2</v>
      </c>
      <c r="O76" s="1">
        <f ca="1">O16+NORMINV(RAND(),0,'Total-Smoothed'!$AG$2)</f>
        <v>0.12107753052055642</v>
      </c>
      <c r="P76" s="1">
        <f ca="1">P16+NORMINV(RAND(),0,'Total-Smoothed'!$AG$2)</f>
        <v>-2.3603385626422106E-2</v>
      </c>
      <c r="Q76" s="1">
        <f ca="1">Q16+NORMINV(RAND(),0,'Total-Smoothed'!$AG$2)</f>
        <v>0.65095696239326362</v>
      </c>
      <c r="R76" s="1">
        <f ca="1">R16+NORMINV(RAND(),0,'Total-Smoothed'!$AG$2)</f>
        <v>0.1353090776399804</v>
      </c>
      <c r="S76" s="1">
        <f ca="1">S16+NORMINV(RAND(),0,'Total-Smoothed'!$AG$2)</f>
        <v>0.16131150539505215</v>
      </c>
      <c r="T76" s="1">
        <f ca="1">T16+NORMINV(RAND(),0,'Total-Smoothed'!$AG$2)</f>
        <v>-0.18354955477939067</v>
      </c>
      <c r="U76" s="1">
        <f ca="1">U16+NORMINV(RAND(),0,'Total-Smoothed'!$AG$2)</f>
        <v>0.13814895635200569</v>
      </c>
      <c r="V76" s="1">
        <f ca="1">V16+NORMINV(RAND(),0,'Total-Smoothed'!$AG$2)</f>
        <v>3.8470889963814509E-2</v>
      </c>
      <c r="W76" s="1">
        <f ca="1">W16+NORMINV(RAND(),0,'Total-Smoothed'!$AG$2)</f>
        <v>-3.91577981935574E-2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1.0520533044854168</v>
      </c>
      <c r="E77" s="1">
        <f ca="1">E17+NORMINV(RAND(),0,'Total-Smoothed'!$AG$2)</f>
        <v>2.6561136211027615E-2</v>
      </c>
      <c r="F77" s="1">
        <f ca="1">F17+NORMINV(RAND(),0,'Total-Smoothed'!$AG$2)</f>
        <v>3.4152331986329734E-2</v>
      </c>
      <c r="G77" s="1">
        <f ca="1">G17+NORMINV(RAND(),0,'Total-Smoothed'!$AG$2)</f>
        <v>0.15422918468106361</v>
      </c>
      <c r="H77" s="1">
        <f ca="1">H17+NORMINV(RAND(),0,'Total-Smoothed'!$AG$2)</f>
        <v>0.71264671587140926</v>
      </c>
      <c r="I77" s="1">
        <f ca="1">I17+NORMINV(RAND(),0,'Total-Smoothed'!$AG$2)</f>
        <v>0.1182637158602341</v>
      </c>
      <c r="J77" s="1">
        <f ca="1">J17+NORMINV(RAND(),0,'Total-Smoothed'!$AG$2)</f>
        <v>1.5012416503380022E-2</v>
      </c>
      <c r="K77" s="1">
        <f ca="1">K17+NORMINV(RAND(),0,'Total-Smoothed'!$AG$2)</f>
        <v>-9.0567453244781645E-3</v>
      </c>
      <c r="L77" s="1">
        <f ca="1">L17+NORMINV(RAND(),0,'Total-Smoothed'!$AG$2)</f>
        <v>0.3813472046548167</v>
      </c>
      <c r="M77" s="1">
        <f ca="1">M17+NORMINV(RAND(),0,'Total-Smoothed'!$AG$2)</f>
        <v>2.8991445516728061E-2</v>
      </c>
      <c r="N77" s="1">
        <f ca="1">N17+NORMINV(RAND(),0,'Total-Smoothed'!$AG$2)</f>
        <v>0.24952991679736086</v>
      </c>
      <c r="O77" s="1">
        <f ca="1">O17+NORMINV(RAND(),0,'Total-Smoothed'!$AG$2)</f>
        <v>0.1484110091487818</v>
      </c>
      <c r="P77" s="1">
        <f ca="1">P17+NORMINV(RAND(),0,'Total-Smoothed'!$AG$2)</f>
        <v>6.7192635730752848E-2</v>
      </c>
      <c r="Q77" s="1">
        <f ca="1">Q17+NORMINV(RAND(),0,'Total-Smoothed'!$AG$2)</f>
        <v>0.73696602748542017</v>
      </c>
      <c r="R77" s="1">
        <f ca="1">R17+NORMINV(RAND(),0,'Total-Smoothed'!$AG$2)</f>
        <v>4.0120351434374688E-2</v>
      </c>
      <c r="S77" s="1">
        <f ca="1">S17+NORMINV(RAND(),0,'Total-Smoothed'!$AG$2)</f>
        <v>-0.13586524888541762</v>
      </c>
      <c r="T77" s="1">
        <f ca="1">T17+NORMINV(RAND(),0,'Total-Smoothed'!$AG$2)</f>
        <v>5.9269170827984732E-3</v>
      </c>
      <c r="U77" s="1">
        <f ca="1">U17+NORMINV(RAND(),0,'Total-Smoothed'!$AG$2)</f>
        <v>6.6195593991399487E-2</v>
      </c>
      <c r="V77" s="1">
        <f ca="1">V17+NORMINV(RAND(),0,'Total-Smoothed'!$AG$2)</f>
        <v>-0.10023461351753872</v>
      </c>
      <c r="W77" s="1">
        <f ca="1">W17+NORMINV(RAND(),0,'Total-Smoothed'!$AG$2)</f>
        <v>8.756487285533264E-2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0.85458130064924298</v>
      </c>
      <c r="E78" s="1">
        <f ca="1">E18+NORMINV(RAND(),0,'Total-Smoothed'!$AG$2)</f>
        <v>-2.5753839682281995E-2</v>
      </c>
      <c r="F78" s="1">
        <f ca="1">F18+NORMINV(RAND(),0,'Total-Smoothed'!$AG$2)</f>
        <v>-1.2343820458754436E-2</v>
      </c>
      <c r="G78" s="1">
        <f ca="1">G18+NORMINV(RAND(),0,'Total-Smoothed'!$AG$2)</f>
        <v>0.65433748066669439</v>
      </c>
      <c r="H78" s="1">
        <f ca="1">H18+NORMINV(RAND(),0,'Total-Smoothed'!$AG$2)</f>
        <v>0.59090709655190088</v>
      </c>
      <c r="I78" s="1">
        <f ca="1">I18+NORMINV(RAND(),0,'Total-Smoothed'!$AG$2)</f>
        <v>-4.1786415460701318E-2</v>
      </c>
      <c r="J78" s="1">
        <f ca="1">J18+NORMINV(RAND(),0,'Total-Smoothed'!$AG$2)</f>
        <v>1.779001615623195E-2</v>
      </c>
      <c r="K78" s="1">
        <f ca="1">K18+NORMINV(RAND(),0,'Total-Smoothed'!$AG$2)</f>
        <v>5.8512162337883686E-2</v>
      </c>
      <c r="L78" s="1">
        <f ca="1">L18+NORMINV(RAND(),0,'Total-Smoothed'!$AG$2)</f>
        <v>0.4157762858116591</v>
      </c>
      <c r="M78" s="1">
        <f ca="1">M18+NORMINV(RAND(),0,'Total-Smoothed'!$AG$2)</f>
        <v>-3.1349047799051621E-3</v>
      </c>
      <c r="N78" s="1">
        <f ca="1">N18+NORMINV(RAND(),0,'Total-Smoothed'!$AG$2)</f>
        <v>0.11465138519740867</v>
      </c>
      <c r="O78" s="1">
        <f ca="1">O18+NORMINV(RAND(),0,'Total-Smoothed'!$AG$2)</f>
        <v>5.3167821693832593E-2</v>
      </c>
      <c r="P78" s="1">
        <f ca="1">P18+NORMINV(RAND(),0,'Total-Smoothed'!$AG$2)</f>
        <v>0.17046043401817676</v>
      </c>
      <c r="Q78" s="1">
        <f ca="1">Q18+NORMINV(RAND(),0,'Total-Smoothed'!$AG$2)</f>
        <v>0.65186427250474022</v>
      </c>
      <c r="R78" s="1">
        <f ca="1">R18+NORMINV(RAND(),0,'Total-Smoothed'!$AG$2)</f>
        <v>3.25588218792187E-2</v>
      </c>
      <c r="S78" s="1">
        <f ca="1">S18+NORMINV(RAND(),0,'Total-Smoothed'!$AG$2)</f>
        <v>9.8391434731012334E-2</v>
      </c>
      <c r="T78" s="1">
        <f ca="1">T18+NORMINV(RAND(),0,'Total-Smoothed'!$AG$2)</f>
        <v>1.2391069137569807E-2</v>
      </c>
      <c r="U78" s="1">
        <f ca="1">U18+NORMINV(RAND(),0,'Total-Smoothed'!$AG$2)</f>
        <v>0.1191065093036178</v>
      </c>
      <c r="V78" s="1">
        <f ca="1">V18+NORMINV(RAND(),0,'Total-Smoothed'!$AG$2)</f>
        <v>-0.10641488610213704</v>
      </c>
      <c r="W78" s="1">
        <f ca="1">W18+NORMINV(RAND(),0,'Total-Smoothed'!$AG$2)</f>
        <v>7.3681668579473447E-2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0.81582596986543643</v>
      </c>
      <c r="E79" s="1">
        <f ca="1">E19+NORMINV(RAND(),0,'Total-Smoothed'!$AG$2)</f>
        <v>9.2107716952862517E-2</v>
      </c>
      <c r="F79" s="1">
        <f ca="1">F19+NORMINV(RAND(),0,'Total-Smoothed'!$AG$2)</f>
        <v>-7.7118861146521361E-2</v>
      </c>
      <c r="G79" s="1">
        <f ca="1">G19+NORMINV(RAND(),0,'Total-Smoothed'!$AG$2)</f>
        <v>0.59726617427142958</v>
      </c>
      <c r="H79" s="1">
        <f ca="1">H19+NORMINV(RAND(),0,'Total-Smoothed'!$AG$2)</f>
        <v>0.43915778189995003</v>
      </c>
      <c r="I79" s="1">
        <f ca="1">I19+NORMINV(RAND(),0,'Total-Smoothed'!$AG$2)</f>
        <v>1.4876561606200045E-2</v>
      </c>
      <c r="J79" s="1">
        <f ca="1">J19+NORMINV(RAND(),0,'Total-Smoothed'!$AG$2)</f>
        <v>9.7764966960446023E-2</v>
      </c>
      <c r="K79" s="1">
        <f ca="1">K19+NORMINV(RAND(),0,'Total-Smoothed'!$AG$2)</f>
        <v>0.1050563794121054</v>
      </c>
      <c r="L79" s="1">
        <f ca="1">L19+NORMINV(RAND(),0,'Total-Smoothed'!$AG$2)</f>
        <v>0.27342162240808388</v>
      </c>
      <c r="M79" s="1">
        <f ca="1">M19+NORMINV(RAND(),0,'Total-Smoothed'!$AG$2)</f>
        <v>7.4595279860921432E-2</v>
      </c>
      <c r="N79" s="1">
        <f ca="1">N19+NORMINV(RAND(),0,'Total-Smoothed'!$AG$2)</f>
        <v>7.0205945866463726E-2</v>
      </c>
      <c r="O79" s="1">
        <f ca="1">O19+NORMINV(RAND(),0,'Total-Smoothed'!$AG$2)</f>
        <v>0.16577759906844858</v>
      </c>
      <c r="P79" s="1">
        <f ca="1">P19+NORMINV(RAND(),0,'Total-Smoothed'!$AG$2)</f>
        <v>4.0891073284100757E-2</v>
      </c>
      <c r="Q79" s="1">
        <f ca="1">Q19+NORMINV(RAND(),0,'Total-Smoothed'!$AG$2)</f>
        <v>0.6360995339323291</v>
      </c>
      <c r="R79" s="1">
        <f ca="1">R19+NORMINV(RAND(),0,'Total-Smoothed'!$AG$2)</f>
        <v>8.8320425832422653E-3</v>
      </c>
      <c r="S79" s="1">
        <f ca="1">S19+NORMINV(RAND(),0,'Total-Smoothed'!$AG$2)</f>
        <v>6.6158757244725294E-2</v>
      </c>
      <c r="T79" s="1">
        <f ca="1">T19+NORMINV(RAND(),0,'Total-Smoothed'!$AG$2)</f>
        <v>-1.5978739199608183E-2</v>
      </c>
      <c r="U79" s="1">
        <f ca="1">U19+NORMINV(RAND(),0,'Total-Smoothed'!$AG$2)</f>
        <v>4.4367534186804627E-2</v>
      </c>
      <c r="V79" s="1">
        <f ca="1">V19+NORMINV(RAND(),0,'Total-Smoothed'!$AG$2)</f>
        <v>0.15595557876750366</v>
      </c>
      <c r="W79" s="1">
        <f ca="1">W19+NORMINV(RAND(),0,'Total-Smoothed'!$AG$2)</f>
        <v>-7.4082627775922297E-2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0.66404920908045528</v>
      </c>
      <c r="E80" s="1">
        <f ca="1">E20+NORMINV(RAND(),0,'Total-Smoothed'!$AG$2)</f>
        <v>8.8376112938457541E-2</v>
      </c>
      <c r="F80" s="1">
        <f ca="1">F20+NORMINV(RAND(),0,'Total-Smoothed'!$AG$2)</f>
        <v>4.6498150539833187E-2</v>
      </c>
      <c r="G80" s="1">
        <f ca="1">G20+NORMINV(RAND(),0,'Total-Smoothed'!$AG$2)</f>
        <v>0.20307013578383051</v>
      </c>
      <c r="H80" s="1">
        <f ca="1">H20+NORMINV(RAND(),0,'Total-Smoothed'!$AG$2)</f>
        <v>0.52806693870834331</v>
      </c>
      <c r="I80" s="1">
        <f ca="1">I20+NORMINV(RAND(),0,'Total-Smoothed'!$AG$2)</f>
        <v>2.5183953205857385E-2</v>
      </c>
      <c r="J80" s="1">
        <f ca="1">J20+NORMINV(RAND(),0,'Total-Smoothed'!$AG$2)</f>
        <v>3.4097928277502895E-2</v>
      </c>
      <c r="K80" s="1">
        <f ca="1">K20+NORMINV(RAND(),0,'Total-Smoothed'!$AG$2)</f>
        <v>3.0294627938958908E-2</v>
      </c>
      <c r="L80" s="1">
        <f ca="1">L20+NORMINV(RAND(),0,'Total-Smoothed'!$AG$2)</f>
        <v>9.8298214395701633E-2</v>
      </c>
      <c r="M80" s="1">
        <f ca="1">M20+NORMINV(RAND(),0,'Total-Smoothed'!$AG$2)</f>
        <v>6.2971447143190029E-2</v>
      </c>
      <c r="N80" s="1">
        <f ca="1">N20+NORMINV(RAND(),0,'Total-Smoothed'!$AG$2)</f>
        <v>-1.1747263729680005E-2</v>
      </c>
      <c r="O80" s="1">
        <f ca="1">O20+NORMINV(RAND(),0,'Total-Smoothed'!$AG$2)</f>
        <v>0.12276554164702871</v>
      </c>
      <c r="P80" s="1">
        <f ca="1">P20+NORMINV(RAND(),0,'Total-Smoothed'!$AG$2)</f>
        <v>-0.11874117005689187</v>
      </c>
      <c r="Q80" s="1">
        <f ca="1">Q20+NORMINV(RAND(),0,'Total-Smoothed'!$AG$2)</f>
        <v>0.40061088207266127</v>
      </c>
      <c r="R80" s="1">
        <f ca="1">R20+NORMINV(RAND(),0,'Total-Smoothed'!$AG$2)</f>
        <v>0.1924294611357828</v>
      </c>
      <c r="S80" s="1">
        <f ca="1">S20+NORMINV(RAND(),0,'Total-Smoothed'!$AG$2)</f>
        <v>-0.14857812393181669</v>
      </c>
      <c r="T80" s="1">
        <f ca="1">T20+NORMINV(RAND(),0,'Total-Smoothed'!$AG$2)</f>
        <v>-5.8745685668287716E-2</v>
      </c>
      <c r="U80" s="1">
        <f ca="1">U20+NORMINV(RAND(),0,'Total-Smoothed'!$AG$2)</f>
        <v>4.7265693551435478E-2</v>
      </c>
      <c r="V80" s="1">
        <f ca="1">V20+NORMINV(RAND(),0,'Total-Smoothed'!$AG$2)</f>
        <v>-0.19327369243914896</v>
      </c>
      <c r="W80" s="1">
        <f ca="1">W20+NORMINV(RAND(),0,'Total-Smoothed'!$AG$2)</f>
        <v>-0.1437621666502544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0.75721914967489989</v>
      </c>
      <c r="E81" s="1">
        <f ca="1">E21+NORMINV(RAND(),0,'Total-Smoothed'!$AG$2)</f>
        <v>-0.24709186723493531</v>
      </c>
      <c r="F81" s="1">
        <f ca="1">F21+NORMINV(RAND(),0,'Total-Smoothed'!$AG$2)</f>
        <v>5.4203772973188347E-2</v>
      </c>
      <c r="G81" s="1">
        <f ca="1">G21+NORMINV(RAND(),0,'Total-Smoothed'!$AG$2)</f>
        <v>-6.7573880735868064E-3</v>
      </c>
      <c r="H81" s="1">
        <f ca="1">H21+NORMINV(RAND(),0,'Total-Smoothed'!$AG$2)</f>
        <v>0.8328144986426701</v>
      </c>
      <c r="I81" s="1">
        <f ca="1">I21+NORMINV(RAND(),0,'Total-Smoothed'!$AG$2)</f>
        <v>0.1538659058685152</v>
      </c>
      <c r="J81" s="1">
        <f ca="1">J21+NORMINV(RAND(),0,'Total-Smoothed'!$AG$2)</f>
        <v>-2.9833964377628149E-2</v>
      </c>
      <c r="K81" s="1">
        <f ca="1">K21+NORMINV(RAND(),0,'Total-Smoothed'!$AG$2)</f>
        <v>-1.9772020178693613E-2</v>
      </c>
      <c r="L81" s="1">
        <f ca="1">L21+NORMINV(RAND(),0,'Total-Smoothed'!$AG$2)</f>
        <v>-1.6918400020149216E-2</v>
      </c>
      <c r="M81" s="1">
        <f ca="1">M21+NORMINV(RAND(),0,'Total-Smoothed'!$AG$2)</f>
        <v>6.3141940642317249E-2</v>
      </c>
      <c r="N81" s="1">
        <f ca="1">N21+NORMINV(RAND(),0,'Total-Smoothed'!$AG$2)</f>
        <v>0.19130977087903292</v>
      </c>
      <c r="O81" s="1">
        <f ca="1">O21+NORMINV(RAND(),0,'Total-Smoothed'!$AG$2)</f>
        <v>0.19990624404126081</v>
      </c>
      <c r="P81" s="1">
        <f ca="1">P21+NORMINV(RAND(),0,'Total-Smoothed'!$AG$2)</f>
        <v>-0.14502679069128166</v>
      </c>
      <c r="Q81" s="1">
        <f ca="1">Q21+NORMINV(RAND(),0,'Total-Smoothed'!$AG$2)</f>
        <v>0.6406087452942848</v>
      </c>
      <c r="R81" s="1">
        <f ca="1">R21+NORMINV(RAND(),0,'Total-Smoothed'!$AG$2)</f>
        <v>-0.15029317680676624</v>
      </c>
      <c r="S81" s="1">
        <f ca="1">S21+NORMINV(RAND(),0,'Total-Smoothed'!$AG$2)</f>
        <v>-0.10835276380959802</v>
      </c>
      <c r="T81" s="1">
        <f ca="1">T21+NORMINV(RAND(),0,'Total-Smoothed'!$AG$2)</f>
        <v>-8.1398330985686662E-4</v>
      </c>
      <c r="U81" s="1">
        <f ca="1">U21+NORMINV(RAND(),0,'Total-Smoothed'!$AG$2)</f>
        <v>0.11975646092522624</v>
      </c>
      <c r="V81" s="1">
        <f ca="1">V21+NORMINV(RAND(),0,'Total-Smoothed'!$AG$2)</f>
        <v>-4.8271656779881912E-3</v>
      </c>
      <c r="W81" s="1">
        <f ca="1">W21+NORMINV(RAND(),0,'Total-Smoothed'!$AG$2)</f>
        <v>5.7274192021204276E-2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0.95197365482059104</v>
      </c>
      <c r="E82" s="1">
        <f ca="1">E22+NORMINV(RAND(),0,'Total-Smoothed'!$AG$2)</f>
        <v>-4.2534238878672172E-2</v>
      </c>
      <c r="F82" s="1">
        <f ca="1">F22+NORMINV(RAND(),0,'Total-Smoothed'!$AG$2)</f>
        <v>1.4994677400427623E-2</v>
      </c>
      <c r="G82" s="1">
        <f ca="1">G22+NORMINV(RAND(),0,'Total-Smoothed'!$AG$2)</f>
        <v>0.3903602004345792</v>
      </c>
      <c r="H82" s="1">
        <f ca="1">H22+NORMINV(RAND(),0,'Total-Smoothed'!$AG$2)</f>
        <v>0.52670896033851633</v>
      </c>
      <c r="I82" s="1">
        <f ca="1">I22+NORMINV(RAND(),0,'Total-Smoothed'!$AG$2)</f>
        <v>1.3145831754844073E-2</v>
      </c>
      <c r="J82" s="1">
        <f ca="1">J22+NORMINV(RAND(),0,'Total-Smoothed'!$AG$2)</f>
        <v>-2.1482544478397814E-2</v>
      </c>
      <c r="K82" s="1">
        <f ca="1">K22+NORMINV(RAND(),0,'Total-Smoothed'!$AG$2)</f>
        <v>0.12734552478605962</v>
      </c>
      <c r="L82" s="1">
        <f ca="1">L22+NORMINV(RAND(),0,'Total-Smoothed'!$AG$2)</f>
        <v>0.14864611937527245</v>
      </c>
      <c r="M82" s="1">
        <f ca="1">M22+NORMINV(RAND(),0,'Total-Smoothed'!$AG$2)</f>
        <v>0.13873863224610278</v>
      </c>
      <c r="N82" s="1">
        <f ca="1">N22+NORMINV(RAND(),0,'Total-Smoothed'!$AG$2)</f>
        <v>2.4219431934218209E-2</v>
      </c>
      <c r="O82" s="1">
        <f ca="1">O22+NORMINV(RAND(),0,'Total-Smoothed'!$AG$2)</f>
        <v>6.9908272707543406E-2</v>
      </c>
      <c r="P82" s="1">
        <f ca="1">P22+NORMINV(RAND(),0,'Total-Smoothed'!$AG$2)</f>
        <v>-3.3807554297462947E-2</v>
      </c>
      <c r="Q82" s="1">
        <f ca="1">Q22+NORMINV(RAND(),0,'Total-Smoothed'!$AG$2)</f>
        <v>0.8479165083662652</v>
      </c>
      <c r="R82" s="1">
        <f ca="1">R22+NORMINV(RAND(),0,'Total-Smoothed'!$AG$2)</f>
        <v>-6.2823129893547713E-2</v>
      </c>
      <c r="S82" s="1">
        <f ca="1">S22+NORMINV(RAND(),0,'Total-Smoothed'!$AG$2)</f>
        <v>4.929110754074921E-2</v>
      </c>
      <c r="T82" s="1">
        <f ca="1">T22+NORMINV(RAND(),0,'Total-Smoothed'!$AG$2)</f>
        <v>3.8105524013210754E-3</v>
      </c>
      <c r="U82" s="1">
        <f ca="1">U22+NORMINV(RAND(),0,'Total-Smoothed'!$AG$2)</f>
        <v>9.0525627373665832E-2</v>
      </c>
      <c r="V82" s="1">
        <f ca="1">V22+NORMINV(RAND(),0,'Total-Smoothed'!$AG$2)</f>
        <v>5.290539862428708E-2</v>
      </c>
      <c r="W82" s="1">
        <f ca="1">W22+NORMINV(RAND(),0,'Total-Smoothed'!$AG$2)</f>
        <v>0.14904247837006673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0.84563356757375918</v>
      </c>
      <c r="E83" s="1">
        <f ca="1">E23+NORMINV(RAND(),0,'Total-Smoothed'!$AG$2)</f>
        <v>-0.18853414582434397</v>
      </c>
      <c r="F83" s="1">
        <f ca="1">F23+NORMINV(RAND(),0,'Total-Smoothed'!$AG$2)</f>
        <v>-0.16231263302981894</v>
      </c>
      <c r="G83" s="1">
        <f ca="1">G23+NORMINV(RAND(),0,'Total-Smoothed'!$AG$2)</f>
        <v>0.10739823763177347</v>
      </c>
      <c r="H83" s="1">
        <f ca="1">H23+NORMINV(RAND(),0,'Total-Smoothed'!$AG$2)</f>
        <v>0.81107160558292768</v>
      </c>
      <c r="I83" s="1">
        <f ca="1">I23+NORMINV(RAND(),0,'Total-Smoothed'!$AG$2)</f>
        <v>-5.6720982491865343E-2</v>
      </c>
      <c r="J83" s="1">
        <f ca="1">J23+NORMINV(RAND(),0,'Total-Smoothed'!$AG$2)</f>
        <v>-5.1363032641947422E-2</v>
      </c>
      <c r="K83" s="1">
        <f ca="1">K23+NORMINV(RAND(),0,'Total-Smoothed'!$AG$2)</f>
        <v>-7.5647650722854634E-4</v>
      </c>
      <c r="L83" s="1">
        <f ca="1">L23+NORMINV(RAND(),0,'Total-Smoothed'!$AG$2)</f>
        <v>0.4573411571464554</v>
      </c>
      <c r="M83" s="1">
        <f ca="1">M23+NORMINV(RAND(),0,'Total-Smoothed'!$AG$2)</f>
        <v>0.10964201937566473</v>
      </c>
      <c r="N83" s="1">
        <f ca="1">N23+NORMINV(RAND(),0,'Total-Smoothed'!$AG$2)</f>
        <v>7.8615200189905657E-2</v>
      </c>
      <c r="O83" s="1">
        <f ca="1">O23+NORMINV(RAND(),0,'Total-Smoothed'!$AG$2)</f>
        <v>0.1638834772308746</v>
      </c>
      <c r="P83" s="1">
        <f ca="1">P23+NORMINV(RAND(),0,'Total-Smoothed'!$AG$2)</f>
        <v>-4.7127015987079524E-2</v>
      </c>
      <c r="Q83" s="1">
        <f ca="1">Q23+NORMINV(RAND(),0,'Total-Smoothed'!$AG$2)</f>
        <v>0.76638219640426175</v>
      </c>
      <c r="R83" s="1">
        <f ca="1">R23+NORMINV(RAND(),0,'Total-Smoothed'!$AG$2)</f>
        <v>-1.8940796214752496E-2</v>
      </c>
      <c r="S83" s="1">
        <f ca="1">S23+NORMINV(RAND(),0,'Total-Smoothed'!$AG$2)</f>
        <v>0.13190463085165199</v>
      </c>
      <c r="T83" s="1">
        <f ca="1">T23+NORMINV(RAND(),0,'Total-Smoothed'!$AG$2)</f>
        <v>-1.9282879682394852E-2</v>
      </c>
      <c r="U83" s="1">
        <f ca="1">U23+NORMINV(RAND(),0,'Total-Smoothed'!$AG$2)</f>
        <v>0.34111693048241026</v>
      </c>
      <c r="V83" s="1">
        <f ca="1">V23+NORMINV(RAND(),0,'Total-Smoothed'!$AG$2)</f>
        <v>3.5971019131533992E-2</v>
      </c>
      <c r="W83" s="1">
        <f ca="1">W23+NORMINV(RAND(),0,'Total-Smoothed'!$AG$2)</f>
        <v>-2.7242202529855174E-3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0.66466703456451826</v>
      </c>
      <c r="E84" s="1">
        <f ca="1">E24+NORMINV(RAND(),0,'Total-Smoothed'!$AG$2)</f>
        <v>-0.10407669190309998</v>
      </c>
      <c r="F84" s="1">
        <f ca="1">F24+NORMINV(RAND(),0,'Total-Smoothed'!$AG$2)</f>
        <v>9.9062645565812249E-2</v>
      </c>
      <c r="G84" s="1">
        <f ca="1">G24+NORMINV(RAND(),0,'Total-Smoothed'!$AG$2)</f>
        <v>5.9721544907872737E-2</v>
      </c>
      <c r="H84" s="1">
        <f ca="1">H24+NORMINV(RAND(),0,'Total-Smoothed'!$AG$2)</f>
        <v>0.7660064718804529</v>
      </c>
      <c r="I84" s="1">
        <f ca="1">I24+NORMINV(RAND(),0,'Total-Smoothed'!$AG$2)</f>
        <v>8.9419689210342365E-2</v>
      </c>
      <c r="J84" s="1">
        <f ca="1">J24+NORMINV(RAND(),0,'Total-Smoothed'!$AG$2)</f>
        <v>-0.16024442455334942</v>
      </c>
      <c r="K84" s="1">
        <f ca="1">K24+NORMINV(RAND(),0,'Total-Smoothed'!$AG$2)</f>
        <v>-1.481606255927588E-2</v>
      </c>
      <c r="L84" s="1">
        <f ca="1">L24+NORMINV(RAND(),0,'Total-Smoothed'!$AG$2)</f>
        <v>0.49371459719852573</v>
      </c>
      <c r="M84" s="1">
        <f ca="1">M24+NORMINV(RAND(),0,'Total-Smoothed'!$AG$2)</f>
        <v>0.15849062785613174</v>
      </c>
      <c r="N84" s="1">
        <f ca="1">N24+NORMINV(RAND(),0,'Total-Smoothed'!$AG$2)</f>
        <v>0.15746738776848826</v>
      </c>
      <c r="O84" s="1">
        <f ca="1">O24+NORMINV(RAND(),0,'Total-Smoothed'!$AG$2)</f>
        <v>-4.4300546301723948E-2</v>
      </c>
      <c r="P84" s="1">
        <f ca="1">P24+NORMINV(RAND(),0,'Total-Smoothed'!$AG$2)</f>
        <v>1.6493747286889099E-2</v>
      </c>
      <c r="Q84" s="1">
        <f ca="1">Q24+NORMINV(RAND(),0,'Total-Smoothed'!$AG$2)</f>
        <v>0.59693847607254769</v>
      </c>
      <c r="R84" s="1">
        <f ca="1">R24+NORMINV(RAND(),0,'Total-Smoothed'!$AG$2)</f>
        <v>8.9168411631387667E-2</v>
      </c>
      <c r="S84" s="1">
        <f ca="1">S24+NORMINV(RAND(),0,'Total-Smoothed'!$AG$2)</f>
        <v>-1.566423753963327E-2</v>
      </c>
      <c r="T84" s="1">
        <f ca="1">T24+NORMINV(RAND(),0,'Total-Smoothed'!$AG$2)</f>
        <v>0.28440318762044398</v>
      </c>
      <c r="U84" s="1">
        <f ca="1">U24+NORMINV(RAND(),0,'Total-Smoothed'!$AG$2)</f>
        <v>8.4208837080850016E-2</v>
      </c>
      <c r="V84" s="1">
        <f ca="1">V24+NORMINV(RAND(),0,'Total-Smoothed'!$AG$2)</f>
        <v>-5.5350377374941022E-2</v>
      </c>
      <c r="W84" s="1">
        <f ca="1">W24+NORMINV(RAND(),0,'Total-Smoothed'!$AG$2)</f>
        <v>-3.9169823498298804E-2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0.9170185991957106</v>
      </c>
      <c r="E85" s="1">
        <f ca="1">E25+NORMINV(RAND(),0,'Total-Smoothed'!$AG$2)</f>
        <v>1.0469042564144715</v>
      </c>
      <c r="F85" s="1">
        <f ca="1">F25+NORMINV(RAND(),0,'Total-Smoothed'!$AG$2)</f>
        <v>0.77665158017643343</v>
      </c>
      <c r="G85" s="1">
        <f ca="1">G25+NORMINV(RAND(),0,'Total-Smoothed'!$AG$2)</f>
        <v>-3.921351841847516E-2</v>
      </c>
      <c r="H85" s="1">
        <f ca="1">H25+NORMINV(RAND(),0,'Total-Smoothed'!$AG$2)</f>
        <v>1.5529358718970983E-2</v>
      </c>
      <c r="I85" s="1">
        <f ca="1">I25+NORMINV(RAND(),0,'Total-Smoothed'!$AG$2)</f>
        <v>-3.1393900425763469E-2</v>
      </c>
      <c r="J85" s="1">
        <f ca="1">J25+NORMINV(RAND(),0,'Total-Smoothed'!$AG$2)</f>
        <v>1.037945728174188</v>
      </c>
      <c r="K85" s="1">
        <f ca="1">K25+NORMINV(RAND(),0,'Total-Smoothed'!$AG$2)</f>
        <v>1.0851071866356869</v>
      </c>
      <c r="L85" s="1">
        <f ca="1">L25+NORMINV(RAND(),0,'Total-Smoothed'!$AG$2)</f>
        <v>-4.5736134903471018E-2</v>
      </c>
      <c r="M85" s="1">
        <f ca="1">M25+NORMINV(RAND(),0,'Total-Smoothed'!$AG$2)</f>
        <v>-7.2175129654176995E-2</v>
      </c>
      <c r="N85" s="1">
        <f ca="1">N25+NORMINV(RAND(),0,'Total-Smoothed'!$AG$2)</f>
        <v>0.44569176233605157</v>
      </c>
      <c r="O85" s="1">
        <f ca="1">O25+NORMINV(RAND(),0,'Total-Smoothed'!$AG$2)</f>
        <v>0.104468941093048</v>
      </c>
      <c r="P85" s="1">
        <f ca="1">P25+NORMINV(RAND(),0,'Total-Smoothed'!$AG$2)</f>
        <v>5.4550604740598516E-2</v>
      </c>
      <c r="Q85" s="1">
        <f ca="1">Q25+NORMINV(RAND(),0,'Total-Smoothed'!$AG$2)</f>
        <v>1.0251247305254336</v>
      </c>
      <c r="R85" s="1">
        <f ca="1">R25+NORMINV(RAND(),0,'Total-Smoothed'!$AG$2)</f>
        <v>4.2054011772371024E-2</v>
      </c>
      <c r="S85" s="1">
        <f ca="1">S25+NORMINV(RAND(),0,'Total-Smoothed'!$AG$2)</f>
        <v>0.97919134229326621</v>
      </c>
      <c r="T85" s="1">
        <f ca="1">T25+NORMINV(RAND(),0,'Total-Smoothed'!$AG$2)</f>
        <v>8.8986185693982464E-2</v>
      </c>
      <c r="U85" s="1">
        <f ca="1">U25+NORMINV(RAND(),0,'Total-Smoothed'!$AG$2)</f>
        <v>0.23388751624722964</v>
      </c>
      <c r="V85" s="1">
        <f ca="1">V25+NORMINV(RAND(),0,'Total-Smoothed'!$AG$2)</f>
        <v>0.98913059521479285</v>
      </c>
      <c r="W85" s="1">
        <f ca="1">W25+NORMINV(RAND(),0,'Total-Smoothed'!$AG$2)</f>
        <v>1.0255595097274497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-1.4122714430860311E-2</v>
      </c>
      <c r="E86" s="1">
        <f ca="1">E26+NORMINV(RAND(),0,'Total-Smoothed'!$AG$2)</f>
        <v>1.0688699303312608</v>
      </c>
      <c r="F86" s="1">
        <f ca="1">F26+NORMINV(RAND(),0,'Total-Smoothed'!$AG$2)</f>
        <v>0.1337376736417008</v>
      </c>
      <c r="G86" s="1">
        <f ca="1">G26+NORMINV(RAND(),0,'Total-Smoothed'!$AG$2)</f>
        <v>4.082280330843216E-2</v>
      </c>
      <c r="H86" s="1">
        <f ca="1">H26+NORMINV(RAND(),0,'Total-Smoothed'!$AG$2)</f>
        <v>1.0636858521255086</v>
      </c>
      <c r="I86" s="1">
        <f ca="1">I26+NORMINV(RAND(),0,'Total-Smoothed'!$AG$2)</f>
        <v>1.0462732110660025E-2</v>
      </c>
      <c r="J86" s="1">
        <f ca="1">J26+NORMINV(RAND(),0,'Total-Smoothed'!$AG$2)</f>
        <v>1.0270286036728835</v>
      </c>
      <c r="K86" s="1">
        <f ca="1">K26+NORMINV(RAND(),0,'Total-Smoothed'!$AG$2)</f>
        <v>0.10583724766590674</v>
      </c>
      <c r="L86" s="1">
        <f ca="1">L26+NORMINV(RAND(),0,'Total-Smoothed'!$AG$2)</f>
        <v>4.153446316597547E-2</v>
      </c>
      <c r="M86" s="1">
        <f ca="1">M26+NORMINV(RAND(),0,'Total-Smoothed'!$AG$2)</f>
        <v>-5.0192658070630773E-2</v>
      </c>
      <c r="N86" s="1">
        <f ca="1">N26+NORMINV(RAND(),0,'Total-Smoothed'!$AG$2)</f>
        <v>9.2004669228869171E-2</v>
      </c>
      <c r="O86" s="1">
        <f ca="1">O26+NORMINV(RAND(),0,'Total-Smoothed'!$AG$2)</f>
        <v>-9.5353903457216782E-4</v>
      </c>
      <c r="P86" s="1">
        <f ca="1">P26+NORMINV(RAND(),0,'Total-Smoothed'!$AG$2)</f>
        <v>0.11245704542680664</v>
      </c>
      <c r="Q86" s="1">
        <f ca="1">Q26+NORMINV(RAND(),0,'Total-Smoothed'!$AG$2)</f>
        <v>0.96320072123315814</v>
      </c>
      <c r="R86" s="1">
        <f ca="1">R26+NORMINV(RAND(),0,'Total-Smoothed'!$AG$2)</f>
        <v>-3.5417244303584061E-2</v>
      </c>
      <c r="S86" s="1">
        <f ca="1">S26+NORMINV(RAND(),0,'Total-Smoothed'!$AG$2)</f>
        <v>0.69861360089120106</v>
      </c>
      <c r="T86" s="1">
        <f ca="1">T26+NORMINV(RAND(),0,'Total-Smoothed'!$AG$2)</f>
        <v>-0.13673641910423023</v>
      </c>
      <c r="U86" s="1">
        <f ca="1">U26+NORMINV(RAND(),0,'Total-Smoothed'!$AG$2)</f>
        <v>7.8689534206097742E-2</v>
      </c>
      <c r="V86" s="1">
        <f ca="1">V26+NORMINV(RAND(),0,'Total-Smoothed'!$AG$2)</f>
        <v>1.0304425865065556</v>
      </c>
      <c r="W86" s="1">
        <f ca="1">W26+NORMINV(RAND(),0,'Total-Smoothed'!$AG$2)</f>
        <v>1.0241561885390462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0.23653623316969777</v>
      </c>
      <c r="E87" s="1">
        <f ca="1">E27+NORMINV(RAND(),0,'Total-Smoothed'!$AG$2)</f>
        <v>0.43721744788422867</v>
      </c>
      <c r="F87" s="1">
        <f ca="1">F27+NORMINV(RAND(),0,'Total-Smoothed'!$AG$2)</f>
        <v>0.28287762933489002</v>
      </c>
      <c r="G87" s="1">
        <f ca="1">G27+NORMINV(RAND(),0,'Total-Smoothed'!$AG$2)</f>
        <v>0.97228215961067688</v>
      </c>
      <c r="H87" s="1">
        <f ca="1">H27+NORMINV(RAND(),0,'Total-Smoothed'!$AG$2)</f>
        <v>6.3413624607023072E-2</v>
      </c>
      <c r="I87" s="1">
        <f ca="1">I27+NORMINV(RAND(),0,'Total-Smoothed'!$AG$2)</f>
        <v>-1.6111164812209824E-2</v>
      </c>
      <c r="J87" s="1">
        <f ca="1">J27+NORMINV(RAND(),0,'Total-Smoothed'!$AG$2)</f>
        <v>7.8556498422433466E-2</v>
      </c>
      <c r="K87" s="1">
        <f ca="1">K27+NORMINV(RAND(),0,'Total-Smoothed'!$AG$2)</f>
        <v>0.55729445280561007</v>
      </c>
      <c r="L87" s="1">
        <f ca="1">L27+NORMINV(RAND(),0,'Total-Smoothed'!$AG$2)</f>
        <v>-3.6878206417783554E-2</v>
      </c>
      <c r="M87" s="1">
        <f ca="1">M27+NORMINV(RAND(),0,'Total-Smoothed'!$AG$2)</f>
        <v>0.30274324613713294</v>
      </c>
      <c r="N87" s="1">
        <f ca="1">N27+NORMINV(RAND(),0,'Total-Smoothed'!$AG$2)</f>
        <v>9.4573505525879037E-2</v>
      </c>
      <c r="O87" s="1">
        <f ca="1">O27+NORMINV(RAND(),0,'Total-Smoothed'!$AG$2)</f>
        <v>0.11452692558827447</v>
      </c>
      <c r="P87" s="1">
        <f ca="1">P27+NORMINV(RAND(),0,'Total-Smoothed'!$AG$2)</f>
        <v>3.2318019028210083E-2</v>
      </c>
      <c r="Q87" s="1">
        <f ca="1">Q27+NORMINV(RAND(),0,'Total-Smoothed'!$AG$2)</f>
        <v>0.1003310600477042</v>
      </c>
      <c r="R87" s="1">
        <f ca="1">R27+NORMINV(RAND(),0,'Total-Smoothed'!$AG$2)</f>
        <v>0.1149006280457536</v>
      </c>
      <c r="S87" s="1">
        <f ca="1">S27+NORMINV(RAND(),0,'Total-Smoothed'!$AG$2)</f>
        <v>4.8582035862757306E-2</v>
      </c>
      <c r="T87" s="1">
        <f ca="1">T27+NORMINV(RAND(),0,'Total-Smoothed'!$AG$2)</f>
        <v>0.23936282551299559</v>
      </c>
      <c r="U87" s="1">
        <f ca="1">U27+NORMINV(RAND(),0,'Total-Smoothed'!$AG$2)</f>
        <v>0.26452199776791635</v>
      </c>
      <c r="V87" s="1">
        <f ca="1">V27+NORMINV(RAND(),0,'Total-Smoothed'!$AG$2)</f>
        <v>0.97495048804420748</v>
      </c>
      <c r="W87" s="1">
        <f ca="1">W27+NORMINV(RAND(),0,'Total-Smoothed'!$AG$2)</f>
        <v>-6.5345765092893762E-2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5.4671894567705187E-2</v>
      </c>
      <c r="E88" s="1">
        <f ca="1">E28+NORMINV(RAND(),0,'Total-Smoothed'!$AG$2)</f>
        <v>0.69759854946372357</v>
      </c>
      <c r="F88" s="1">
        <f ca="1">F28+NORMINV(RAND(),0,'Total-Smoothed'!$AG$2)</f>
        <v>0.34593933989124964</v>
      </c>
      <c r="G88" s="1">
        <f ca="1">G28+NORMINV(RAND(),0,'Total-Smoothed'!$AG$2)</f>
        <v>5.0750056000146565E-2</v>
      </c>
      <c r="H88" s="1">
        <f ca="1">H28+NORMINV(RAND(),0,'Total-Smoothed'!$AG$2)</f>
        <v>9.2793369823964772E-2</v>
      </c>
      <c r="I88" s="1">
        <f ca="1">I28+NORMINV(RAND(),0,'Total-Smoothed'!$AG$2)</f>
        <v>0.17059828878170125</v>
      </c>
      <c r="J88" s="1">
        <f ca="1">J28+NORMINV(RAND(),0,'Total-Smoothed'!$AG$2)</f>
        <v>1.0575265581493525</v>
      </c>
      <c r="K88" s="1">
        <f ca="1">K28+NORMINV(RAND(),0,'Total-Smoothed'!$AG$2)</f>
        <v>0.16949558229372871</v>
      </c>
      <c r="L88" s="1">
        <f ca="1">L28+NORMINV(RAND(),0,'Total-Smoothed'!$AG$2)</f>
        <v>4.2531379724152843E-2</v>
      </c>
      <c r="M88" s="1">
        <f ca="1">M28+NORMINV(RAND(),0,'Total-Smoothed'!$AG$2)</f>
        <v>0.19079686894401865</v>
      </c>
      <c r="N88" s="1">
        <f ca="1">N28+NORMINV(RAND(),0,'Total-Smoothed'!$AG$2)</f>
        <v>0.91782294469332681</v>
      </c>
      <c r="O88" s="1">
        <f ca="1">O28+NORMINV(RAND(),0,'Total-Smoothed'!$AG$2)</f>
        <v>7.3740963375036606E-3</v>
      </c>
      <c r="P88" s="1">
        <f ca="1">P28+NORMINV(RAND(),0,'Total-Smoothed'!$AG$2)</f>
        <v>1.012531581854839</v>
      </c>
      <c r="Q88" s="1">
        <f ca="1">Q28+NORMINV(RAND(),0,'Total-Smoothed'!$AG$2)</f>
        <v>0.9890036252589558</v>
      </c>
      <c r="R88" s="1">
        <f ca="1">R28+NORMINV(RAND(),0,'Total-Smoothed'!$AG$2)</f>
        <v>-0.33530292418474678</v>
      </c>
      <c r="S88" s="1">
        <f ca="1">S28+NORMINV(RAND(),0,'Total-Smoothed'!$AG$2)</f>
        <v>0.78570081434255812</v>
      </c>
      <c r="T88" s="1">
        <f ca="1">T28+NORMINV(RAND(),0,'Total-Smoothed'!$AG$2)</f>
        <v>3.0512224741664914E-2</v>
      </c>
      <c r="U88" s="1">
        <f ca="1">U28+NORMINV(RAND(),0,'Total-Smoothed'!$AG$2)</f>
        <v>1.2989030184967776E-4</v>
      </c>
      <c r="V88" s="1">
        <f ca="1">V28+NORMINV(RAND(),0,'Total-Smoothed'!$AG$2)</f>
        <v>1.002212368381673</v>
      </c>
      <c r="W88" s="1">
        <f ca="1">W28+NORMINV(RAND(),0,'Total-Smoothed'!$AG$2)</f>
        <v>0.81006808840612077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1.0854680179531178</v>
      </c>
      <c r="E89" s="1">
        <f ca="1">E29+NORMINV(RAND(),0,'Total-Smoothed'!$AG$2)</f>
        <v>0.18887644113528376</v>
      </c>
      <c r="F89" s="1">
        <f ca="1">F29+NORMINV(RAND(),0,'Total-Smoothed'!$AG$2)</f>
        <v>-9.4125530042278194E-2</v>
      </c>
      <c r="G89" s="1">
        <f ca="1">G29+NORMINV(RAND(),0,'Total-Smoothed'!$AG$2)</f>
        <v>0.55683069267060681</v>
      </c>
      <c r="H89" s="1">
        <f ca="1">H29+NORMINV(RAND(),0,'Total-Smoothed'!$AG$2)</f>
        <v>4.8899027805637589E-2</v>
      </c>
      <c r="I89" s="1">
        <f ca="1">I29+NORMINV(RAND(),0,'Total-Smoothed'!$AG$2)</f>
        <v>-2.131314596776384E-2</v>
      </c>
      <c r="J89" s="1">
        <f ca="1">J29+NORMINV(RAND(),0,'Total-Smoothed'!$AG$2)</f>
        <v>0.94655826233163221</v>
      </c>
      <c r="K89" s="1">
        <f ca="1">K29+NORMINV(RAND(),0,'Total-Smoothed'!$AG$2)</f>
        <v>0.92134193012457566</v>
      </c>
      <c r="L89" s="1">
        <f ca="1">L29+NORMINV(RAND(),0,'Total-Smoothed'!$AG$2)</f>
        <v>6.5486521599094891E-2</v>
      </c>
      <c r="M89" s="1">
        <f ca="1">M29+NORMINV(RAND(),0,'Total-Smoothed'!$AG$2)</f>
        <v>0.13011200883378457</v>
      </c>
      <c r="N89" s="1">
        <f ca="1">N29+NORMINV(RAND(),0,'Total-Smoothed'!$AG$2)</f>
        <v>-5.5956038272466813E-2</v>
      </c>
      <c r="O89" s="1">
        <f ca="1">O29+NORMINV(RAND(),0,'Total-Smoothed'!$AG$2)</f>
        <v>-8.073893445532071E-2</v>
      </c>
      <c r="P89" s="1">
        <f ca="1">P29+NORMINV(RAND(),0,'Total-Smoothed'!$AG$2)</f>
        <v>-9.5303809679224416E-5</v>
      </c>
      <c r="Q89" s="1">
        <f ca="1">Q29+NORMINV(RAND(),0,'Total-Smoothed'!$AG$2)</f>
        <v>0.93087117718213608</v>
      </c>
      <c r="R89" s="1">
        <f ca="1">R29+NORMINV(RAND(),0,'Total-Smoothed'!$AG$2)</f>
        <v>5.174847200101465E-2</v>
      </c>
      <c r="S89" s="1">
        <f ca="1">S29+NORMINV(RAND(),0,'Total-Smoothed'!$AG$2)</f>
        <v>0.99633315087976326</v>
      </c>
      <c r="T89" s="1">
        <f ca="1">T29+NORMINV(RAND(),0,'Total-Smoothed'!$AG$2)</f>
        <v>-8.5310212112248096E-2</v>
      </c>
      <c r="U89" s="1">
        <f ca="1">U29+NORMINV(RAND(),0,'Total-Smoothed'!$AG$2)</f>
        <v>-7.7354556038206262E-2</v>
      </c>
      <c r="V89" s="1">
        <f ca="1">V29+NORMINV(RAND(),0,'Total-Smoothed'!$AG$2)</f>
        <v>0.12662333375802187</v>
      </c>
      <c r="W89" s="1">
        <f ca="1">W29+NORMINV(RAND(),0,'Total-Smoothed'!$AG$2)</f>
        <v>0.1196088770772927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0.95574494243970687</v>
      </c>
      <c r="E90" s="1">
        <f ca="1">E30+NORMINV(RAND(),0,'Total-Smoothed'!$AG$2)</f>
        <v>0.29608627724649911</v>
      </c>
      <c r="F90" s="1">
        <f ca="1">F30+NORMINV(RAND(),0,'Total-Smoothed'!$AG$2)</f>
        <v>-8.8122308068727867E-2</v>
      </c>
      <c r="G90" s="1">
        <f ca="1">G30+NORMINV(RAND(),0,'Total-Smoothed'!$AG$2)</f>
        <v>0.29881646789910848</v>
      </c>
      <c r="H90" s="1">
        <f ca="1">H30+NORMINV(RAND(),0,'Total-Smoothed'!$AG$2)</f>
        <v>-8.1725077273452462E-2</v>
      </c>
      <c r="I90" s="1">
        <f ca="1">I30+NORMINV(RAND(),0,'Total-Smoothed'!$AG$2)</f>
        <v>-1.7076606097143794E-2</v>
      </c>
      <c r="J90" s="1">
        <f ca="1">J30+NORMINV(RAND(),0,'Total-Smoothed'!$AG$2)</f>
        <v>1.0096720641405021</v>
      </c>
      <c r="K90" s="1">
        <f ca="1">K30+NORMINV(RAND(),0,'Total-Smoothed'!$AG$2)</f>
        <v>0.51624535702838203</v>
      </c>
      <c r="L90" s="1">
        <f ca="1">L30+NORMINV(RAND(),0,'Total-Smoothed'!$AG$2)</f>
        <v>2.3609563304511305E-2</v>
      </c>
      <c r="M90" s="1">
        <f ca="1">M30+NORMINV(RAND(),0,'Total-Smoothed'!$AG$2)</f>
        <v>-4.5028908809579715E-2</v>
      </c>
      <c r="N90" s="1">
        <f ca="1">N30+NORMINV(RAND(),0,'Total-Smoothed'!$AG$2)</f>
        <v>0.17100357094595975</v>
      </c>
      <c r="O90" s="1">
        <f ca="1">O30+NORMINV(RAND(),0,'Total-Smoothed'!$AG$2)</f>
        <v>7.3995645872839827E-2</v>
      </c>
      <c r="P90" s="1">
        <f ca="1">P30+NORMINV(RAND(),0,'Total-Smoothed'!$AG$2)</f>
        <v>0.13487028118199995</v>
      </c>
      <c r="Q90" s="1">
        <f ca="1">Q30+NORMINV(RAND(),0,'Total-Smoothed'!$AG$2)</f>
        <v>0.16209840167886877</v>
      </c>
      <c r="R90" s="1">
        <f ca="1">R30+NORMINV(RAND(),0,'Total-Smoothed'!$AG$2)</f>
        <v>4.1901845544608622E-2</v>
      </c>
      <c r="S90" s="1">
        <f ca="1">S30+NORMINV(RAND(),0,'Total-Smoothed'!$AG$2)</f>
        <v>0.69665802328379078</v>
      </c>
      <c r="T90" s="1">
        <f ca="1">T30+NORMINV(RAND(),0,'Total-Smoothed'!$AG$2)</f>
        <v>0.13237335130578937</v>
      </c>
      <c r="U90" s="1">
        <f ca="1">U30+NORMINV(RAND(),0,'Total-Smoothed'!$AG$2)</f>
        <v>6.438795406833947E-2</v>
      </c>
      <c r="V90" s="1">
        <f ca="1">V30+NORMINV(RAND(),0,'Total-Smoothed'!$AG$2)</f>
        <v>0.93117315018348545</v>
      </c>
      <c r="W90" s="1">
        <f ca="1">W30+NORMINV(RAND(),0,'Total-Smoothed'!$AG$2)</f>
        <v>8.1239979587274261E-2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0.37018295461950729</v>
      </c>
      <c r="E91" s="1">
        <f ca="1">E31+NORMINV(RAND(),0,'Total-Smoothed'!$AG$2)</f>
        <v>0.46549080630027229</v>
      </c>
      <c r="F91" s="1">
        <f ca="1">F31+NORMINV(RAND(),0,'Total-Smoothed'!$AG$2)</f>
        <v>2.5593410120920652E-2</v>
      </c>
      <c r="G91" s="1">
        <f ca="1">G31+NORMINV(RAND(),0,'Total-Smoothed'!$AG$2)</f>
        <v>0.16358805738269661</v>
      </c>
      <c r="H91" s="1">
        <f ca="1">H31+NORMINV(RAND(),0,'Total-Smoothed'!$AG$2)</f>
        <v>0.94162240809828823</v>
      </c>
      <c r="I91" s="1">
        <f ca="1">I31+NORMINV(RAND(),0,'Total-Smoothed'!$AG$2)</f>
        <v>7.7362799365212009E-2</v>
      </c>
      <c r="J91" s="1">
        <f ca="1">J31+NORMINV(RAND(),0,'Total-Smoothed'!$AG$2)</f>
        <v>0.77593816191995202</v>
      </c>
      <c r="K91" s="1">
        <f ca="1">K31+NORMINV(RAND(),0,'Total-Smoothed'!$AG$2)</f>
        <v>-2.4921563551949123E-2</v>
      </c>
      <c r="L91" s="1">
        <f ca="1">L31+NORMINV(RAND(),0,'Total-Smoothed'!$AG$2)</f>
        <v>-4.3722695047554022E-2</v>
      </c>
      <c r="M91" s="1">
        <f ca="1">M31+NORMINV(RAND(),0,'Total-Smoothed'!$AG$2)</f>
        <v>0.16277132354311147</v>
      </c>
      <c r="N91" s="1">
        <f ca="1">N31+NORMINV(RAND(),0,'Total-Smoothed'!$AG$2)</f>
        <v>0.97329893919422583</v>
      </c>
      <c r="O91" s="1">
        <f ca="1">O31+NORMINV(RAND(),0,'Total-Smoothed'!$AG$2)</f>
        <v>0.16488331417776267</v>
      </c>
      <c r="P91" s="1">
        <f ca="1">P31+NORMINV(RAND(),0,'Total-Smoothed'!$AG$2)</f>
        <v>0.99689542311548529</v>
      </c>
      <c r="Q91" s="1">
        <f ca="1">Q31+NORMINV(RAND(),0,'Total-Smoothed'!$AG$2)</f>
        <v>1.0158392303915849</v>
      </c>
      <c r="R91" s="1">
        <f ca="1">R31+NORMINV(RAND(),0,'Total-Smoothed'!$AG$2)</f>
        <v>0.18725121919653531</v>
      </c>
      <c r="S91" s="1">
        <f ca="1">S31+NORMINV(RAND(),0,'Total-Smoothed'!$AG$2)</f>
        <v>1.0629453441061265</v>
      </c>
      <c r="T91" s="1">
        <f ca="1">T31+NORMINV(RAND(),0,'Total-Smoothed'!$AG$2)</f>
        <v>-4.1311525858958108E-2</v>
      </c>
      <c r="U91" s="1">
        <f ca="1">U31+NORMINV(RAND(),0,'Total-Smoothed'!$AG$2)</f>
        <v>0.22570461709933548</v>
      </c>
      <c r="V91" s="1">
        <f ca="1">V31+NORMINV(RAND(),0,'Total-Smoothed'!$AG$2)</f>
        <v>0.7666298585459852</v>
      </c>
      <c r="W91" s="1">
        <f ca="1">W31+NORMINV(RAND(),0,'Total-Smoothed'!$AG$2)</f>
        <v>0.60490589104742043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0.93041009700179322</v>
      </c>
      <c r="E92" s="1">
        <f ca="1">E32+NORMINV(RAND(),0,'Total-Smoothed'!$AG$2)</f>
        <v>7.2125441997547765E-2</v>
      </c>
      <c r="F92" s="1">
        <f ca="1">F32+NORMINV(RAND(),0,'Total-Smoothed'!$AG$2)</f>
        <v>0.99856140070671617</v>
      </c>
      <c r="G92" s="1">
        <f ca="1">G32+NORMINV(RAND(),0,'Total-Smoothed'!$AG$2)</f>
        <v>0.82930298757873022</v>
      </c>
      <c r="H92" s="1">
        <f ca="1">H32+NORMINV(RAND(),0,'Total-Smoothed'!$AG$2)</f>
        <v>0.19878809485275184</v>
      </c>
      <c r="I92" s="1">
        <f ca="1">I32+NORMINV(RAND(),0,'Total-Smoothed'!$AG$2)</f>
        <v>3.7968873845603962E-2</v>
      </c>
      <c r="J92" s="1">
        <f ca="1">J32+NORMINV(RAND(),0,'Total-Smoothed'!$AG$2)</f>
        <v>0.19615560216867314</v>
      </c>
      <c r="K92" s="1">
        <f ca="1">K32+NORMINV(RAND(),0,'Total-Smoothed'!$AG$2)</f>
        <v>1.142300121776882</v>
      </c>
      <c r="L92" s="1">
        <f ca="1">L32+NORMINV(RAND(),0,'Total-Smoothed'!$AG$2)</f>
        <v>0.8924527181555072</v>
      </c>
      <c r="M92" s="1">
        <f ca="1">M32+NORMINV(RAND(),0,'Total-Smoothed'!$AG$2)</f>
        <v>-8.6552281302696071E-2</v>
      </c>
      <c r="N92" s="1">
        <f ca="1">N32+NORMINV(RAND(),0,'Total-Smoothed'!$AG$2)</f>
        <v>1.030594674717215</v>
      </c>
      <c r="O92" s="1">
        <f ca="1">O32+NORMINV(RAND(),0,'Total-Smoothed'!$AG$2)</f>
        <v>4.3209210366668541E-2</v>
      </c>
      <c r="P92" s="1">
        <f ca="1">P32+NORMINV(RAND(),0,'Total-Smoothed'!$AG$2)</f>
        <v>0.9970954641428853</v>
      </c>
      <c r="Q92" s="1">
        <f ca="1">Q32+NORMINV(RAND(),0,'Total-Smoothed'!$AG$2)</f>
        <v>0.11564734530711469</v>
      </c>
      <c r="R92" s="1">
        <f ca="1">R32+NORMINV(RAND(),0,'Total-Smoothed'!$AG$2)</f>
        <v>-0.11425026071609226</v>
      </c>
      <c r="S92" s="1">
        <f ca="1">S32+NORMINV(RAND(),0,'Total-Smoothed'!$AG$2)</f>
        <v>0.98910924385349064</v>
      </c>
      <c r="T92" s="1">
        <f ca="1">T32+NORMINV(RAND(),0,'Total-Smoothed'!$AG$2)</f>
        <v>0.13498185167529342</v>
      </c>
      <c r="U92" s="1">
        <f ca="1">U32+NORMINV(RAND(),0,'Total-Smoothed'!$AG$2)</f>
        <v>9.3594171906936641E-2</v>
      </c>
      <c r="V92" s="1">
        <f ca="1">V32+NORMINV(RAND(),0,'Total-Smoothed'!$AG$2)</f>
        <v>-5.3966264916425387E-2</v>
      </c>
      <c r="W92" s="1">
        <f ca="1">W32+NORMINV(RAND(),0,'Total-Smoothed'!$AG$2)</f>
        <v>0.77936556701226711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1.1518490230020134E-3</v>
      </c>
      <c r="E93" s="1">
        <f ca="1">E33+NORMINV(RAND(),0,'Total-Smoothed'!$AG$2)</f>
        <v>0.1776704974815661</v>
      </c>
      <c r="F93" s="1">
        <f ca="1">F33+NORMINV(RAND(),0,'Total-Smoothed'!$AG$2)</f>
        <v>6.2243021700783427E-2</v>
      </c>
      <c r="G93" s="1">
        <f ca="1">G33+NORMINV(RAND(),0,'Total-Smoothed'!$AG$2)</f>
        <v>-8.4194763211232787E-2</v>
      </c>
      <c r="H93" s="1">
        <f ca="1">H33+NORMINV(RAND(),0,'Total-Smoothed'!$AG$2)</f>
        <v>1.2125994252911907</v>
      </c>
      <c r="I93" s="1">
        <f ca="1">I33+NORMINV(RAND(),0,'Total-Smoothed'!$AG$2)</f>
        <v>-4.8063832181769892E-2</v>
      </c>
      <c r="J93" s="1">
        <f ca="1">J33+NORMINV(RAND(),0,'Total-Smoothed'!$AG$2)</f>
        <v>0.68918034757512558</v>
      </c>
      <c r="K93" s="1">
        <f ca="1">K33+NORMINV(RAND(),0,'Total-Smoothed'!$AG$2)</f>
        <v>0.23085510835686301</v>
      </c>
      <c r="L93" s="1">
        <f ca="1">L33+NORMINV(RAND(),0,'Total-Smoothed'!$AG$2)</f>
        <v>0.31686371571409688</v>
      </c>
      <c r="M93" s="1">
        <f ca="1">M33+NORMINV(RAND(),0,'Total-Smoothed'!$AG$2)</f>
        <v>0.10873182653127658</v>
      </c>
      <c r="N93" s="1">
        <f ca="1">N33+NORMINV(RAND(),0,'Total-Smoothed'!$AG$2)</f>
        <v>0.85192274711036209</v>
      </c>
      <c r="O93" s="1">
        <f ca="1">O33+NORMINV(RAND(),0,'Total-Smoothed'!$AG$2)</f>
        <v>-2.0386099555570775E-2</v>
      </c>
      <c r="P93" s="1">
        <f ca="1">P33+NORMINV(RAND(),0,'Total-Smoothed'!$AG$2)</f>
        <v>0.7408804873217596</v>
      </c>
      <c r="Q93" s="1">
        <f ca="1">Q33+NORMINV(RAND(),0,'Total-Smoothed'!$AG$2)</f>
        <v>0.24783907233787011</v>
      </c>
      <c r="R93" s="1">
        <f ca="1">R33+NORMINV(RAND(),0,'Total-Smoothed'!$AG$2)</f>
        <v>4.5959888768127989E-2</v>
      </c>
      <c r="S93" s="1">
        <f ca="1">S33+NORMINV(RAND(),0,'Total-Smoothed'!$AG$2)</f>
        <v>0.14861613917485708</v>
      </c>
      <c r="T93" s="1">
        <f ca="1">T33+NORMINV(RAND(),0,'Total-Smoothed'!$AG$2)</f>
        <v>-2.430848191950849E-2</v>
      </c>
      <c r="U93" s="1">
        <f ca="1">U33+NORMINV(RAND(),0,'Total-Smoothed'!$AG$2)</f>
        <v>0.2091401367916263</v>
      </c>
      <c r="V93" s="1">
        <f ca="1">V33+NORMINV(RAND(),0,'Total-Smoothed'!$AG$2)</f>
        <v>8.5358363994277417E-2</v>
      </c>
      <c r="W93" s="1">
        <f ca="1">W33+NORMINV(RAND(),0,'Total-Smoothed'!$AG$2)</f>
        <v>0.71685759886795541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9.6552068779778857E-2</v>
      </c>
      <c r="E94" s="1">
        <f ca="1">E34+NORMINV(RAND(),0,'Total-Smoothed'!$AG$2)</f>
        <v>0.23447915498642619</v>
      </c>
      <c r="F94" s="1">
        <f ca="1">F34+NORMINV(RAND(),0,'Total-Smoothed'!$AG$2)</f>
        <v>0.5397096968972579</v>
      </c>
      <c r="G94" s="1">
        <f ca="1">G34+NORMINV(RAND(),0,'Total-Smoothed'!$AG$2)</f>
        <v>-0.30429850890506993</v>
      </c>
      <c r="H94" s="1">
        <f ca="1">H34+NORMINV(RAND(),0,'Total-Smoothed'!$AG$2)</f>
        <v>5.9310063679116499E-3</v>
      </c>
      <c r="I94" s="1">
        <f ca="1">I34+NORMINV(RAND(),0,'Total-Smoothed'!$AG$2)</f>
        <v>4.7376369697172446E-2</v>
      </c>
      <c r="J94" s="1">
        <f ca="1">J34+NORMINV(RAND(),0,'Total-Smoothed'!$AG$2)</f>
        <v>-8.8322936302098434E-2</v>
      </c>
      <c r="K94" s="1">
        <f ca="1">K34+NORMINV(RAND(),0,'Total-Smoothed'!$AG$2)</f>
        <v>1.9148628051835363E-2</v>
      </c>
      <c r="L94" s="1">
        <f ca="1">L34+NORMINV(RAND(),0,'Total-Smoothed'!$AG$2)</f>
        <v>-7.3381444832068946E-2</v>
      </c>
      <c r="M94" s="1">
        <f ca="1">M34+NORMINV(RAND(),0,'Total-Smoothed'!$AG$2)</f>
        <v>0.27394883441714563</v>
      </c>
      <c r="N94" s="1">
        <f ca="1">N34+NORMINV(RAND(),0,'Total-Smoothed'!$AG$2)</f>
        <v>1.0747482555562373</v>
      </c>
      <c r="O94" s="1">
        <f ca="1">O34+NORMINV(RAND(),0,'Total-Smoothed'!$AG$2)</f>
        <v>0.29967111662231211</v>
      </c>
      <c r="P94" s="1">
        <f ca="1">P34+NORMINV(RAND(),0,'Total-Smoothed'!$AG$2)</f>
        <v>0.281763377366826</v>
      </c>
      <c r="Q94" s="1">
        <f ca="1">Q34+NORMINV(RAND(),0,'Total-Smoothed'!$AG$2)</f>
        <v>1.0664189913452624</v>
      </c>
      <c r="R94" s="1">
        <f ca="1">R34+NORMINV(RAND(),0,'Total-Smoothed'!$AG$2)</f>
        <v>-9.1407366242183971E-2</v>
      </c>
      <c r="S94" s="1">
        <f ca="1">S34+NORMINV(RAND(),0,'Total-Smoothed'!$AG$2)</f>
        <v>0.30847442018670945</v>
      </c>
      <c r="T94" s="1">
        <f ca="1">T34+NORMINV(RAND(),0,'Total-Smoothed'!$AG$2)</f>
        <v>0.16943366094994422</v>
      </c>
      <c r="U94" s="1">
        <f ca="1">U34+NORMINV(RAND(),0,'Total-Smoothed'!$AG$2)</f>
        <v>8.4779531949518594E-2</v>
      </c>
      <c r="V94" s="1">
        <f ca="1">V34+NORMINV(RAND(),0,'Total-Smoothed'!$AG$2)</f>
        <v>1.0473957800664886</v>
      </c>
      <c r="W94" s="1">
        <f ca="1">W34+NORMINV(RAND(),0,'Total-Smoothed'!$AG$2)</f>
        <v>0.61444803014183413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0.99047360575502819</v>
      </c>
      <c r="E95" s="1">
        <f ca="1">E35+NORMINV(RAND(),0,'Total-Smoothed'!$AG$2)</f>
        <v>-0.11515715054432343</v>
      </c>
      <c r="F95" s="1">
        <f ca="1">F35+NORMINV(RAND(),0,'Total-Smoothed'!$AG$2)</f>
        <v>0.12369198787680283</v>
      </c>
      <c r="G95" s="1">
        <f ca="1">G35+NORMINV(RAND(),0,'Total-Smoothed'!$AG$2)</f>
        <v>0.6262381486656774</v>
      </c>
      <c r="H95" s="1">
        <f ca="1">H35+NORMINV(RAND(),0,'Total-Smoothed'!$AG$2)</f>
        <v>0.81864685369131895</v>
      </c>
      <c r="I95" s="1">
        <f ca="1">I35+NORMINV(RAND(),0,'Total-Smoothed'!$AG$2)</f>
        <v>0.17925698570856308</v>
      </c>
      <c r="J95" s="1">
        <f ca="1">J35+NORMINV(RAND(),0,'Total-Smoothed'!$AG$2)</f>
        <v>5.0903030719947756E-2</v>
      </c>
      <c r="K95" s="1">
        <f ca="1">K35+NORMINV(RAND(),0,'Total-Smoothed'!$AG$2)</f>
        <v>-0.1449696847621616</v>
      </c>
      <c r="L95" s="1">
        <f ca="1">L35+NORMINV(RAND(),0,'Total-Smoothed'!$AG$2)</f>
        <v>1.1158351523879331</v>
      </c>
      <c r="M95" s="1">
        <f ca="1">M35+NORMINV(RAND(),0,'Total-Smoothed'!$AG$2)</f>
        <v>2.8655027896789954E-2</v>
      </c>
      <c r="N95" s="1">
        <f ca="1">N35+NORMINV(RAND(),0,'Total-Smoothed'!$AG$2)</f>
        <v>1.0161052430597965</v>
      </c>
      <c r="O95" s="1">
        <f ca="1">O35+NORMINV(RAND(),0,'Total-Smoothed'!$AG$2)</f>
        <v>-2.0960021383208044E-2</v>
      </c>
      <c r="P95" s="1">
        <f ca="1">P35+NORMINV(RAND(),0,'Total-Smoothed'!$AG$2)</f>
        <v>0.42534959026254926</v>
      </c>
      <c r="Q95" s="1">
        <f ca="1">Q35+NORMINV(RAND(),0,'Total-Smoothed'!$AG$2)</f>
        <v>0.63783564288030903</v>
      </c>
      <c r="R95" s="1">
        <f ca="1">R35+NORMINV(RAND(),0,'Total-Smoothed'!$AG$2)</f>
        <v>-5.3547927458066774E-3</v>
      </c>
      <c r="S95" s="1">
        <f ca="1">S35+NORMINV(RAND(),0,'Total-Smoothed'!$AG$2)</f>
        <v>0.80583075775893942</v>
      </c>
      <c r="T95" s="1">
        <f ca="1">T35+NORMINV(RAND(),0,'Total-Smoothed'!$AG$2)</f>
        <v>7.8699473474838424E-2</v>
      </c>
      <c r="U95" s="1">
        <f ca="1">U35+NORMINV(RAND(),0,'Total-Smoothed'!$AG$2)</f>
        <v>0.11547885424147136</v>
      </c>
      <c r="V95" s="1">
        <f ca="1">V35+NORMINV(RAND(),0,'Total-Smoothed'!$AG$2)</f>
        <v>-5.6664497968381602E-3</v>
      </c>
      <c r="W95" s="1">
        <f ca="1">W35+NORMINV(RAND(),0,'Total-Smoothed'!$AG$2)</f>
        <v>0.20446999800180626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1.7757158528870883E-2</v>
      </c>
      <c r="E96" s="1">
        <f ca="1">E36+NORMINV(RAND(),0,'Total-Smoothed'!$AG$2)</f>
        <v>0.53147140077984045</v>
      </c>
      <c r="F96" s="1">
        <f ca="1">F36+NORMINV(RAND(),0,'Total-Smoothed'!$AG$2)</f>
        <v>1.0008778913170824</v>
      </c>
      <c r="G96" s="1">
        <f ca="1">G36+NORMINV(RAND(),0,'Total-Smoothed'!$AG$2)</f>
        <v>-0.18267746318448885</v>
      </c>
      <c r="H96" s="1">
        <f ca="1">H36+NORMINV(RAND(),0,'Total-Smoothed'!$AG$2)</f>
        <v>0.99288418638301701</v>
      </c>
      <c r="I96" s="1">
        <f ca="1">I36+NORMINV(RAND(),0,'Total-Smoothed'!$AG$2)</f>
        <v>2.1827647455116977E-2</v>
      </c>
      <c r="J96" s="1">
        <f ca="1">J36+NORMINV(RAND(),0,'Total-Smoothed'!$AG$2)</f>
        <v>-3.3793608926135123E-2</v>
      </c>
      <c r="K96" s="1">
        <f ca="1">K36+NORMINV(RAND(),0,'Total-Smoothed'!$AG$2)</f>
        <v>0.12379354068205319</v>
      </c>
      <c r="L96" s="1">
        <f ca="1">L36+NORMINV(RAND(),0,'Total-Smoothed'!$AG$2)</f>
        <v>0.96991908740183364</v>
      </c>
      <c r="M96" s="1">
        <f ca="1">M36+NORMINV(RAND(),0,'Total-Smoothed'!$AG$2)</f>
        <v>8.1068006272032478E-2</v>
      </c>
      <c r="N96" s="1">
        <f ca="1">N36+NORMINV(RAND(),0,'Total-Smoothed'!$AG$2)</f>
        <v>1.1066603049180246</v>
      </c>
      <c r="O96" s="1">
        <f ca="1">O36+NORMINV(RAND(),0,'Total-Smoothed'!$AG$2)</f>
        <v>-1.9273331844231308E-2</v>
      </c>
      <c r="P96" s="1">
        <f ca="1">P36+NORMINV(RAND(),0,'Total-Smoothed'!$AG$2)</f>
        <v>1.0822768029720065</v>
      </c>
      <c r="Q96" s="1">
        <f ca="1">Q36+NORMINV(RAND(),0,'Total-Smoothed'!$AG$2)</f>
        <v>1.0391254389710245</v>
      </c>
      <c r="R96" s="1">
        <f ca="1">R36+NORMINV(RAND(),0,'Total-Smoothed'!$AG$2)</f>
        <v>1.5015027532787474E-2</v>
      </c>
      <c r="S96" s="1">
        <f ca="1">S36+NORMINV(RAND(),0,'Total-Smoothed'!$AG$2)</f>
        <v>1.1265527662823405</v>
      </c>
      <c r="T96" s="1">
        <f ca="1">T36+NORMINV(RAND(),0,'Total-Smoothed'!$AG$2)</f>
        <v>-2.2306041680168469E-2</v>
      </c>
      <c r="U96" s="1">
        <f ca="1">U36+NORMINV(RAND(),0,'Total-Smoothed'!$AG$2)</f>
        <v>-0.10230424227261653</v>
      </c>
      <c r="V96" s="1">
        <f ca="1">V36+NORMINV(RAND(),0,'Total-Smoothed'!$AG$2)</f>
        <v>1.0081919451013706</v>
      </c>
      <c r="W96" s="1">
        <f ca="1">W36+NORMINV(RAND(),0,'Total-Smoothed'!$AG$2)</f>
        <v>1.0456395038814479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3.7217516798263572E-2</v>
      </c>
      <c r="E97" s="1">
        <f ca="1">E37+NORMINV(RAND(),0,'Total-Smoothed'!$AG$2)</f>
        <v>0.17176552893280092</v>
      </c>
      <c r="F97" s="1">
        <f ca="1">F37+NORMINV(RAND(),0,'Total-Smoothed'!$AG$2)</f>
        <v>0.8707042785786262</v>
      </c>
      <c r="G97" s="1">
        <f ca="1">G37+NORMINV(RAND(),0,'Total-Smoothed'!$AG$2)</f>
        <v>0.98482419622441553</v>
      </c>
      <c r="H97" s="1">
        <f ca="1">H37+NORMINV(RAND(),0,'Total-Smoothed'!$AG$2)</f>
        <v>1.1034732393241269</v>
      </c>
      <c r="I97" s="1">
        <f ca="1">I37+NORMINV(RAND(),0,'Total-Smoothed'!$AG$2)</f>
        <v>-3.2557947934150136E-2</v>
      </c>
      <c r="J97" s="1">
        <f ca="1">J37+NORMINV(RAND(),0,'Total-Smoothed'!$AG$2)</f>
        <v>-7.4685696238914773E-2</v>
      </c>
      <c r="K97" s="1">
        <f ca="1">K37+NORMINV(RAND(),0,'Total-Smoothed'!$AG$2)</f>
        <v>0.18143694464174348</v>
      </c>
      <c r="L97" s="1">
        <f ca="1">L37+NORMINV(RAND(),0,'Total-Smoothed'!$AG$2)</f>
        <v>1.042807345805733</v>
      </c>
      <c r="M97" s="1">
        <f ca="1">M37+NORMINV(RAND(),0,'Total-Smoothed'!$AG$2)</f>
        <v>-3.1408626328714009E-2</v>
      </c>
      <c r="N97" s="1">
        <f ca="1">N37+NORMINV(RAND(),0,'Total-Smoothed'!$AG$2)</f>
        <v>-0.12024210608834313</v>
      </c>
      <c r="O97" s="1">
        <f ca="1">O37+NORMINV(RAND(),0,'Total-Smoothed'!$AG$2)</f>
        <v>5.7473170716216965E-3</v>
      </c>
      <c r="P97" s="1">
        <f ca="1">P37+NORMINV(RAND(),0,'Total-Smoothed'!$AG$2)</f>
        <v>0.60431750565156561</v>
      </c>
      <c r="Q97" s="1">
        <f ca="1">Q37+NORMINV(RAND(),0,'Total-Smoothed'!$AG$2)</f>
        <v>0.18093278500921384</v>
      </c>
      <c r="R97" s="1">
        <f ca="1">R37+NORMINV(RAND(),0,'Total-Smoothed'!$AG$2)</f>
        <v>2.0098182229199707E-2</v>
      </c>
      <c r="S97" s="1">
        <f ca="1">S37+NORMINV(RAND(),0,'Total-Smoothed'!$AG$2)</f>
        <v>0.57176159984682973</v>
      </c>
      <c r="T97" s="1">
        <f ca="1">T37+NORMINV(RAND(),0,'Total-Smoothed'!$AG$2)</f>
        <v>-9.8771381923388482E-2</v>
      </c>
      <c r="U97" s="1">
        <f ca="1">U37+NORMINV(RAND(),0,'Total-Smoothed'!$AG$2)</f>
        <v>-3.7703135019389669E-2</v>
      </c>
      <c r="V97" s="1">
        <f ca="1">V37+NORMINV(RAND(),0,'Total-Smoothed'!$AG$2)</f>
        <v>0.88239602269650508</v>
      </c>
      <c r="W97" s="1">
        <f ca="1">W37+NORMINV(RAND(),0,'Total-Smoothed'!$AG$2)</f>
        <v>0.1323497945132083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-3.3714066017737673E-2</v>
      </c>
      <c r="E98" s="1">
        <f ca="1">E38+NORMINV(RAND(),0,'Total-Smoothed'!$AG$2)</f>
        <v>1.8604707402441065E-2</v>
      </c>
      <c r="F98" s="1">
        <f ca="1">F38+NORMINV(RAND(),0,'Total-Smoothed'!$AG$2)</f>
        <v>0.21949868198623665</v>
      </c>
      <c r="G98" s="1">
        <f ca="1">G38+NORMINV(RAND(),0,'Total-Smoothed'!$AG$2)</f>
        <v>0.99184754249980811</v>
      </c>
      <c r="H98" s="1">
        <f ca="1">H38+NORMINV(RAND(),0,'Total-Smoothed'!$AG$2)</f>
        <v>0.99498109052212858</v>
      </c>
      <c r="I98" s="1">
        <f ca="1">I38+NORMINV(RAND(),0,'Total-Smoothed'!$AG$2)</f>
        <v>-5.3924179667247205E-2</v>
      </c>
      <c r="J98" s="1">
        <f ca="1">J38+NORMINV(RAND(),0,'Total-Smoothed'!$AG$2)</f>
        <v>1.3797895433330168E-3</v>
      </c>
      <c r="K98" s="1">
        <f ca="1">K38+NORMINV(RAND(),0,'Total-Smoothed'!$AG$2)</f>
        <v>0.11685959550769642</v>
      </c>
      <c r="L98" s="1">
        <f ca="1">L38+NORMINV(RAND(),0,'Total-Smoothed'!$AG$2)</f>
        <v>0.88039434547261675</v>
      </c>
      <c r="M98" s="1">
        <f ca="1">M38+NORMINV(RAND(),0,'Total-Smoothed'!$AG$2)</f>
        <v>-2.4033716901563806E-2</v>
      </c>
      <c r="N98" s="1">
        <f ca="1">N38+NORMINV(RAND(),0,'Total-Smoothed'!$AG$2)</f>
        <v>5.9976254192468104E-3</v>
      </c>
      <c r="O98" s="1">
        <f ca="1">O38+NORMINV(RAND(),0,'Total-Smoothed'!$AG$2)</f>
        <v>0.20526769897510755</v>
      </c>
      <c r="P98" s="1">
        <f ca="1">P38+NORMINV(RAND(),0,'Total-Smoothed'!$AG$2)</f>
        <v>0.64678432187235591</v>
      </c>
      <c r="Q98" s="1">
        <f ca="1">Q38+NORMINV(RAND(),0,'Total-Smoothed'!$AG$2)</f>
        <v>0.12268376947550197</v>
      </c>
      <c r="R98" s="1">
        <f ca="1">R38+NORMINV(RAND(),0,'Total-Smoothed'!$AG$2)</f>
        <v>5.2281704589158692E-2</v>
      </c>
      <c r="S98" s="1">
        <f ca="1">S38+NORMINV(RAND(),0,'Total-Smoothed'!$AG$2)</f>
        <v>0.74652213096623798</v>
      </c>
      <c r="T98" s="1">
        <f ca="1">T38+NORMINV(RAND(),0,'Total-Smoothed'!$AG$2)</f>
        <v>0.18155320016380205</v>
      </c>
      <c r="U98" s="1">
        <f ca="1">U38+NORMINV(RAND(),0,'Total-Smoothed'!$AG$2)</f>
        <v>0.17317189749978404</v>
      </c>
      <c r="V98" s="1">
        <f ca="1">V38+NORMINV(RAND(),0,'Total-Smoothed'!$AG$2)</f>
        <v>0.59266139165088438</v>
      </c>
      <c r="W98" s="1">
        <f ca="1">W38+NORMINV(RAND(),0,'Total-Smoothed'!$AG$2)</f>
        <v>0.12322619473823578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0.56820687155891458</v>
      </c>
      <c r="E99" s="1">
        <f ca="1">E39+NORMINV(RAND(),0,'Total-Smoothed'!$AG$2)</f>
        <v>0.95191599146798467</v>
      </c>
      <c r="F99" s="1">
        <f ca="1">F39+NORMINV(RAND(),0,'Total-Smoothed'!$AG$2)</f>
        <v>0.86096807981463497</v>
      </c>
      <c r="G99" s="1">
        <f ca="1">G39+NORMINV(RAND(),0,'Total-Smoothed'!$AG$2)</f>
        <v>1.0421758885625598</v>
      </c>
      <c r="H99" s="1">
        <f ca="1">H39+NORMINV(RAND(),0,'Total-Smoothed'!$AG$2)</f>
        <v>0.94771945665519575</v>
      </c>
      <c r="I99" s="1">
        <f ca="1">I39+NORMINV(RAND(),0,'Total-Smoothed'!$AG$2)</f>
        <v>6.3918471864056262E-2</v>
      </c>
      <c r="J99" s="1">
        <f ca="1">J39+NORMINV(RAND(),0,'Total-Smoothed'!$AG$2)</f>
        <v>1.0045093422717077</v>
      </c>
      <c r="K99" s="1">
        <f ca="1">K39+NORMINV(RAND(),0,'Total-Smoothed'!$AG$2)</f>
        <v>0.87152193026907787</v>
      </c>
      <c r="L99" s="1">
        <f ca="1">L39+NORMINV(RAND(),0,'Total-Smoothed'!$AG$2)</f>
        <v>0.23133823861172814</v>
      </c>
      <c r="M99" s="1">
        <f ca="1">M39+NORMINV(RAND(),0,'Total-Smoothed'!$AG$2)</f>
        <v>7.2346567759540958E-2</v>
      </c>
      <c r="N99" s="1">
        <f ca="1">N39+NORMINV(RAND(),0,'Total-Smoothed'!$AG$2)</f>
        <v>0.1115426137339767</v>
      </c>
      <c r="O99" s="1">
        <f ca="1">O39+NORMINV(RAND(),0,'Total-Smoothed'!$AG$2)</f>
        <v>6.7603215439696482E-2</v>
      </c>
      <c r="P99" s="1">
        <f ca="1">P39+NORMINV(RAND(),0,'Total-Smoothed'!$AG$2)</f>
        <v>0.86669701799999843</v>
      </c>
      <c r="Q99" s="1">
        <f ca="1">Q39+NORMINV(RAND(),0,'Total-Smoothed'!$AG$2)</f>
        <v>0.22641010492585945</v>
      </c>
      <c r="R99" s="1">
        <f ca="1">R39+NORMINV(RAND(),0,'Total-Smoothed'!$AG$2)</f>
        <v>8.9114254103756341E-2</v>
      </c>
      <c r="S99" s="1">
        <f ca="1">S39+NORMINV(RAND(),0,'Total-Smoothed'!$AG$2)</f>
        <v>0.84980366302737409</v>
      </c>
      <c r="T99" s="1">
        <f ca="1">T39+NORMINV(RAND(),0,'Total-Smoothed'!$AG$2)</f>
        <v>0.22879157162815572</v>
      </c>
      <c r="U99" s="1">
        <f ca="1">U39+NORMINV(RAND(),0,'Total-Smoothed'!$AG$2)</f>
        <v>0.10284630551904253</v>
      </c>
      <c r="V99" s="1">
        <f ca="1">V39+NORMINV(RAND(),0,'Total-Smoothed'!$AG$2)</f>
        <v>0.93233003926383129</v>
      </c>
      <c r="W99" s="1">
        <f ca="1">W39+NORMINV(RAND(),0,'Total-Smoothed'!$AG$2)</f>
        <v>0.93979862876430575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0.95993133520613005</v>
      </c>
      <c r="E100" s="1">
        <f ca="1">E40+NORMINV(RAND(),0,'Total-Smoothed'!$AG$2)</f>
        <v>0.88817641147488791</v>
      </c>
      <c r="F100" s="1">
        <f ca="1">F40+NORMINV(RAND(),0,'Total-Smoothed'!$AG$2)</f>
        <v>1.0619447868431513</v>
      </c>
      <c r="G100" s="1">
        <f ca="1">G40+NORMINV(RAND(),0,'Total-Smoothed'!$AG$2)</f>
        <v>0.16072975645712845</v>
      </c>
      <c r="H100" s="1">
        <f ca="1">H40+NORMINV(RAND(),0,'Total-Smoothed'!$AG$2)</f>
        <v>0.99217709350242078</v>
      </c>
      <c r="I100" s="1">
        <f ca="1">I40+NORMINV(RAND(),0,'Total-Smoothed'!$AG$2)</f>
        <v>6.8810017886758779E-2</v>
      </c>
      <c r="J100" s="1">
        <f ca="1">J40+NORMINV(RAND(),0,'Total-Smoothed'!$AG$2)</f>
        <v>8.2267865086318781E-2</v>
      </c>
      <c r="K100" s="1">
        <f ca="1">K40+NORMINV(RAND(),0,'Total-Smoothed'!$AG$2)</f>
        <v>1.196916730589852</v>
      </c>
      <c r="L100" s="1">
        <f ca="1">L40+NORMINV(RAND(),0,'Total-Smoothed'!$AG$2)</f>
        <v>6.2792878441358835E-2</v>
      </c>
      <c r="M100" s="1">
        <f ca="1">M40+NORMINV(RAND(),0,'Total-Smoothed'!$AG$2)</f>
        <v>2.8496620530883594E-2</v>
      </c>
      <c r="N100" s="1">
        <f ca="1">N40+NORMINV(RAND(),0,'Total-Smoothed'!$AG$2)</f>
        <v>-0.16164725135903593</v>
      </c>
      <c r="O100" s="1">
        <f ca="1">O40+NORMINV(RAND(),0,'Total-Smoothed'!$AG$2)</f>
        <v>0.17185283527780884</v>
      </c>
      <c r="P100" s="1">
        <f ca="1">P40+NORMINV(RAND(),0,'Total-Smoothed'!$AG$2)</f>
        <v>0.35831187373296536</v>
      </c>
      <c r="Q100" s="1">
        <f ca="1">Q40+NORMINV(RAND(),0,'Total-Smoothed'!$AG$2)</f>
        <v>0.95321216782721974</v>
      </c>
      <c r="R100" s="1">
        <f ca="1">R40+NORMINV(RAND(),0,'Total-Smoothed'!$AG$2)</f>
        <v>0.18143934785516774</v>
      </c>
      <c r="S100" s="1">
        <f ca="1">S40+NORMINV(RAND(),0,'Total-Smoothed'!$AG$2)</f>
        <v>1.0953440587733063</v>
      </c>
      <c r="T100" s="1">
        <f ca="1">T40+NORMINV(RAND(),0,'Total-Smoothed'!$AG$2)</f>
        <v>0.11109132137827321</v>
      </c>
      <c r="U100" s="1">
        <f ca="1">U40+NORMINV(RAND(),0,'Total-Smoothed'!$AG$2)</f>
        <v>-0.10512268728634769</v>
      </c>
      <c r="V100" s="1">
        <f ca="1">V40+NORMINV(RAND(),0,'Total-Smoothed'!$AG$2)</f>
        <v>1.0392588756761789</v>
      </c>
      <c r="W100" s="1">
        <f ca="1">W40+NORMINV(RAND(),0,'Total-Smoothed'!$AG$2)</f>
        <v>1.0594009532009168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1.0679473848072413E-2</v>
      </c>
      <c r="E101" s="1">
        <f ca="1">E41+NORMINV(RAND(),0,'Total-Smoothed'!$AG$2)</f>
        <v>7.6809298929027187E-2</v>
      </c>
      <c r="F101" s="1">
        <f ca="1">F41+NORMINV(RAND(),0,'Total-Smoothed'!$AG$2)</f>
        <v>-6.0161936707325871E-2</v>
      </c>
      <c r="G101" s="1">
        <f ca="1">G41+NORMINV(RAND(),0,'Total-Smoothed'!$AG$2)</f>
        <v>0.93748285132710596</v>
      </c>
      <c r="H101" s="1">
        <f ca="1">H41+NORMINV(RAND(),0,'Total-Smoothed'!$AG$2)</f>
        <v>0.8429916651481415</v>
      </c>
      <c r="I101" s="1">
        <f ca="1">I41+NORMINV(RAND(),0,'Total-Smoothed'!$AG$2)</f>
        <v>0.29281592570532594</v>
      </c>
      <c r="J101" s="1">
        <f ca="1">J41+NORMINV(RAND(),0,'Total-Smoothed'!$AG$2)</f>
        <v>8.2419318965709906E-2</v>
      </c>
      <c r="K101" s="1">
        <f ca="1">K41+NORMINV(RAND(),0,'Total-Smoothed'!$AG$2)</f>
        <v>4.1736181802746006E-2</v>
      </c>
      <c r="L101" s="1">
        <f ca="1">L41+NORMINV(RAND(),0,'Total-Smoothed'!$AG$2)</f>
        <v>0.3544684091962168</v>
      </c>
      <c r="M101" s="1">
        <f ca="1">M41+NORMINV(RAND(),0,'Total-Smoothed'!$AG$2)</f>
        <v>4.4043888023763161E-2</v>
      </c>
      <c r="N101" s="1">
        <f ca="1">N41+NORMINV(RAND(),0,'Total-Smoothed'!$AG$2)</f>
        <v>0.20555272921501316</v>
      </c>
      <c r="O101" s="1">
        <f ca="1">O41+NORMINV(RAND(),0,'Total-Smoothed'!$AG$2)</f>
        <v>0.17493436418542566</v>
      </c>
      <c r="P101" s="1">
        <f ca="1">P41+NORMINV(RAND(),0,'Total-Smoothed'!$AG$2)</f>
        <v>0.3025252472736048</v>
      </c>
      <c r="Q101" s="1">
        <f ca="1">Q41+NORMINV(RAND(),0,'Total-Smoothed'!$AG$2)</f>
        <v>8.9053775003944735E-2</v>
      </c>
      <c r="R101" s="1">
        <f ca="1">R41+NORMINV(RAND(),0,'Total-Smoothed'!$AG$2)</f>
        <v>-0.12750677770860427</v>
      </c>
      <c r="S101" s="1">
        <f ca="1">S41+NORMINV(RAND(),0,'Total-Smoothed'!$AG$2)</f>
        <v>0.30361265362785045</v>
      </c>
      <c r="T101" s="1">
        <f ca="1">T41+NORMINV(RAND(),0,'Total-Smoothed'!$AG$2)</f>
        <v>0.18013685433648743</v>
      </c>
      <c r="U101" s="1">
        <f ca="1">U41+NORMINV(RAND(),0,'Total-Smoothed'!$AG$2)</f>
        <v>0.24562477783171127</v>
      </c>
      <c r="V101" s="1">
        <f ca="1">V41+NORMINV(RAND(),0,'Total-Smoothed'!$AG$2)</f>
        <v>0.7217777826228291</v>
      </c>
      <c r="W101" s="1">
        <f ca="1">W41+NORMINV(RAND(),0,'Total-Smoothed'!$AG$2)</f>
        <v>0.27139600636104799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6.7237106906931798E-2</v>
      </c>
      <c r="E102" s="1">
        <f ca="1">E42+NORMINV(RAND(),0,'Total-Smoothed'!$AG$2)</f>
        <v>0.23394219652052722</v>
      </c>
      <c r="F102" s="1">
        <f ca="1">F42+NORMINV(RAND(),0,'Total-Smoothed'!$AG$2)</f>
        <v>1.6537168247001695E-2</v>
      </c>
      <c r="G102" s="1">
        <f ca="1">G42+NORMINV(RAND(),0,'Total-Smoothed'!$AG$2)</f>
        <v>0.10580421931257006</v>
      </c>
      <c r="H102" s="1">
        <f ca="1">H42+NORMINV(RAND(),0,'Total-Smoothed'!$AG$2)</f>
        <v>0.92140695813673124</v>
      </c>
      <c r="I102" s="1">
        <f ca="1">I42+NORMINV(RAND(),0,'Total-Smoothed'!$AG$2)</f>
        <v>-1.4476389123584399E-2</v>
      </c>
      <c r="J102" s="1">
        <f ca="1">J42+NORMINV(RAND(),0,'Total-Smoothed'!$AG$2)</f>
        <v>0.23853924043375921</v>
      </c>
      <c r="K102" s="1">
        <f ca="1">K42+NORMINV(RAND(),0,'Total-Smoothed'!$AG$2)</f>
        <v>0.17611016309153613</v>
      </c>
      <c r="L102" s="1">
        <f ca="1">L42+NORMINV(RAND(),0,'Total-Smoothed'!$AG$2)</f>
        <v>0.12088609829499662</v>
      </c>
      <c r="M102" s="1">
        <f ca="1">M42+NORMINV(RAND(),0,'Total-Smoothed'!$AG$2)</f>
        <v>0.23977255052973184</v>
      </c>
      <c r="N102" s="1">
        <f ca="1">N42+NORMINV(RAND(),0,'Total-Smoothed'!$AG$2)</f>
        <v>0.95203483420642465</v>
      </c>
      <c r="O102" s="1">
        <f ca="1">O42+NORMINV(RAND(),0,'Total-Smoothed'!$AG$2)</f>
        <v>6.6488792451454878E-2</v>
      </c>
      <c r="P102" s="1">
        <f ca="1">P42+NORMINV(RAND(),0,'Total-Smoothed'!$AG$2)</f>
        <v>0.91517657452859691</v>
      </c>
      <c r="Q102" s="1">
        <f ca="1">Q42+NORMINV(RAND(),0,'Total-Smoothed'!$AG$2)</f>
        <v>0.92634416056015756</v>
      </c>
      <c r="R102" s="1">
        <f ca="1">R42+NORMINV(RAND(),0,'Total-Smoothed'!$AG$2)</f>
        <v>0.16007735724169758</v>
      </c>
      <c r="S102" s="1">
        <f ca="1">S42+NORMINV(RAND(),0,'Total-Smoothed'!$AG$2)</f>
        <v>0.70928821745185866</v>
      </c>
      <c r="T102" s="1">
        <f ca="1">T42+NORMINV(RAND(),0,'Total-Smoothed'!$AG$2)</f>
        <v>9.1927074929626804E-2</v>
      </c>
      <c r="U102" s="1">
        <f ca="1">U42+NORMINV(RAND(),0,'Total-Smoothed'!$AG$2)</f>
        <v>1.7136263456520445E-3</v>
      </c>
      <c r="V102" s="1">
        <f ca="1">V42+NORMINV(RAND(),0,'Total-Smoothed'!$AG$2)</f>
        <v>0.89532922544969396</v>
      </c>
      <c r="W102" s="1">
        <f ca="1">W42+NORMINV(RAND(),0,'Total-Smoothed'!$AG$2)</f>
        <v>0.11255137732535442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0.82855145231214411</v>
      </c>
      <c r="E103" s="1">
        <f ca="1">E43+NORMINV(RAND(),0,'Total-Smoothed'!$AG$2)</f>
        <v>5.5902121918402055E-2</v>
      </c>
      <c r="F103" s="1">
        <f ca="1">F43+NORMINV(RAND(),0,'Total-Smoothed'!$AG$2)</f>
        <v>0.10502891346461875</v>
      </c>
      <c r="G103" s="1">
        <f ca="1">G43+NORMINV(RAND(),0,'Total-Smoothed'!$AG$2)</f>
        <v>6.9248516225108497E-2</v>
      </c>
      <c r="H103" s="1">
        <f ca="1">H43+NORMINV(RAND(),0,'Total-Smoothed'!$AG$2)</f>
        <v>0.18155959317382833</v>
      </c>
      <c r="I103" s="1">
        <f ca="1">I43+NORMINV(RAND(),0,'Total-Smoothed'!$AG$2)</f>
        <v>-4.1453965102667308E-2</v>
      </c>
      <c r="J103" s="1">
        <f ca="1">J43+NORMINV(RAND(),0,'Total-Smoothed'!$AG$2)</f>
        <v>0.23314111375502655</v>
      </c>
      <c r="K103" s="1">
        <f ca="1">K43+NORMINV(RAND(),0,'Total-Smoothed'!$AG$2)</f>
        <v>0.6606963474787203</v>
      </c>
      <c r="L103" s="1">
        <f ca="1">L43+NORMINV(RAND(),0,'Total-Smoothed'!$AG$2)</f>
        <v>0.52450129493867226</v>
      </c>
      <c r="M103" s="1">
        <f ca="1">M43+NORMINV(RAND(),0,'Total-Smoothed'!$AG$2)</f>
        <v>-0.13047930869788699</v>
      </c>
      <c r="N103" s="1">
        <f ca="1">N43+NORMINV(RAND(),0,'Total-Smoothed'!$AG$2)</f>
        <v>0.37028770069244255</v>
      </c>
      <c r="O103" s="1">
        <f ca="1">O43+NORMINV(RAND(),0,'Total-Smoothed'!$AG$2)</f>
        <v>2.9622161048411741E-2</v>
      </c>
      <c r="P103" s="1">
        <f ca="1">P43+NORMINV(RAND(),0,'Total-Smoothed'!$AG$2)</f>
        <v>0.15359657476021535</v>
      </c>
      <c r="Q103" s="1">
        <f ca="1">Q43+NORMINV(RAND(),0,'Total-Smoothed'!$AG$2)</f>
        <v>1.0812806095527241</v>
      </c>
      <c r="R103" s="1">
        <f ca="1">R43+NORMINV(RAND(),0,'Total-Smoothed'!$AG$2)</f>
        <v>0.11042461246193656</v>
      </c>
      <c r="S103" s="1">
        <f ca="1">S43+NORMINV(RAND(),0,'Total-Smoothed'!$AG$2)</f>
        <v>1.0736461797757724</v>
      </c>
      <c r="T103" s="1">
        <f ca="1">T43+NORMINV(RAND(),0,'Total-Smoothed'!$AG$2)</f>
        <v>-3.4584912416317941E-2</v>
      </c>
      <c r="U103" s="1">
        <f ca="1">U43+NORMINV(RAND(),0,'Total-Smoothed'!$AG$2)</f>
        <v>7.1802283071134745E-2</v>
      </c>
      <c r="V103" s="1">
        <f ca="1">V43+NORMINV(RAND(),0,'Total-Smoothed'!$AG$2)</f>
        <v>2.615869637364187E-2</v>
      </c>
      <c r="W103" s="1">
        <f ca="1">W43+NORMINV(RAND(),0,'Total-Smoothed'!$AG$2)</f>
        <v>0.25022318016514122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0.90090332014807528</v>
      </c>
      <c r="E104" s="1">
        <f ca="1">E44+NORMINV(RAND(),0,'Total-Smoothed'!$AG$2)</f>
        <v>0.67968539604370037</v>
      </c>
      <c r="F104" s="1">
        <f ca="1">F44+NORMINV(RAND(),0,'Total-Smoothed'!$AG$2)</f>
        <v>1.0068292927809779</v>
      </c>
      <c r="G104" s="1">
        <f ca="1">G44+NORMINV(RAND(),0,'Total-Smoothed'!$AG$2)</f>
        <v>0.53452826591184888</v>
      </c>
      <c r="H104" s="1">
        <f ca="1">H44+NORMINV(RAND(),0,'Total-Smoothed'!$AG$2)</f>
        <v>0.65058976222739118</v>
      </c>
      <c r="I104" s="1">
        <f ca="1">I44+NORMINV(RAND(),0,'Total-Smoothed'!$AG$2)</f>
        <v>7.4730640029561438E-2</v>
      </c>
      <c r="J104" s="1">
        <f ca="1">J44+NORMINV(RAND(),0,'Total-Smoothed'!$AG$2)</f>
        <v>0.21316959138695787</v>
      </c>
      <c r="K104" s="1">
        <f ca="1">K44+NORMINV(RAND(),0,'Total-Smoothed'!$AG$2)</f>
        <v>1.0659941775164319</v>
      </c>
      <c r="L104" s="1">
        <f ca="1">L44+NORMINV(RAND(),0,'Total-Smoothed'!$AG$2)</f>
        <v>-2.998232545003135E-2</v>
      </c>
      <c r="M104" s="1">
        <f ca="1">M44+NORMINV(RAND(),0,'Total-Smoothed'!$AG$2)</f>
        <v>2.5796705159292097E-2</v>
      </c>
      <c r="N104" s="1">
        <f ca="1">N44+NORMINV(RAND(),0,'Total-Smoothed'!$AG$2)</f>
        <v>0.1949426936203601</v>
      </c>
      <c r="O104" s="1">
        <f ca="1">O44+NORMINV(RAND(),0,'Total-Smoothed'!$AG$2)</f>
        <v>8.8936261008270165E-2</v>
      </c>
      <c r="P104" s="1">
        <f ca="1">P44+NORMINV(RAND(),0,'Total-Smoothed'!$AG$2)</f>
        <v>-4.7192984184708034E-2</v>
      </c>
      <c r="Q104" s="1">
        <f ca="1">Q44+NORMINV(RAND(),0,'Total-Smoothed'!$AG$2)</f>
        <v>0.95019872448536868</v>
      </c>
      <c r="R104" s="1">
        <f ca="1">R44+NORMINV(RAND(),0,'Total-Smoothed'!$AG$2)</f>
        <v>0.16598883279862145</v>
      </c>
      <c r="S104" s="1">
        <f ca="1">S44+NORMINV(RAND(),0,'Total-Smoothed'!$AG$2)</f>
        <v>1.0034531479559234</v>
      </c>
      <c r="T104" s="1">
        <f ca="1">T44+NORMINV(RAND(),0,'Total-Smoothed'!$AG$2)</f>
        <v>4.8667435956040596E-2</v>
      </c>
      <c r="U104" s="1">
        <f ca="1">U44+NORMINV(RAND(),0,'Total-Smoothed'!$AG$2)</f>
        <v>9.9754019972911251E-2</v>
      </c>
      <c r="V104" s="1">
        <f ca="1">V44+NORMINV(RAND(),0,'Total-Smoothed'!$AG$2)</f>
        <v>-6.1872920737785324E-2</v>
      </c>
      <c r="W104" s="1">
        <f ca="1">W44+NORMINV(RAND(),0,'Total-Smoothed'!$AG$2)</f>
        <v>0.82564174762959408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0.98761842696181779</v>
      </c>
      <c r="E105" s="1">
        <f ca="1">E45+NORMINV(RAND(),0,'Total-Smoothed'!$AG$2)</f>
        <v>4.2692709341674767E-2</v>
      </c>
      <c r="F105" s="1">
        <f ca="1">F45+NORMINV(RAND(),0,'Total-Smoothed'!$AG$2)</f>
        <v>0.18436211117887571</v>
      </c>
      <c r="G105" s="1">
        <f ca="1">G45+NORMINV(RAND(),0,'Total-Smoothed'!$AG$2)</f>
        <v>-1.9999944973273006E-2</v>
      </c>
      <c r="H105" s="1">
        <f ca="1">H45+NORMINV(RAND(),0,'Total-Smoothed'!$AG$2)</f>
        <v>0.81526674605454441</v>
      </c>
      <c r="I105" s="1">
        <f ca="1">I45+NORMINV(RAND(),0,'Total-Smoothed'!$AG$2)</f>
        <v>-5.7032408037482114E-2</v>
      </c>
      <c r="J105" s="1">
        <f ca="1">J45+NORMINV(RAND(),0,'Total-Smoothed'!$AG$2)</f>
        <v>0.12519194662369953</v>
      </c>
      <c r="K105" s="1">
        <f ca="1">K45+NORMINV(RAND(),0,'Total-Smoothed'!$AG$2)</f>
        <v>0.14392219480999935</v>
      </c>
      <c r="L105" s="1">
        <f ca="1">L45+NORMINV(RAND(),0,'Total-Smoothed'!$AG$2)</f>
        <v>0.73151812592701382</v>
      </c>
      <c r="M105" s="1">
        <f ca="1">M45+NORMINV(RAND(),0,'Total-Smoothed'!$AG$2)</f>
        <v>2.6061760247295514E-2</v>
      </c>
      <c r="N105" s="1">
        <f ca="1">N45+NORMINV(RAND(),0,'Total-Smoothed'!$AG$2)</f>
        <v>0.94256275424717229</v>
      </c>
      <c r="O105" s="1">
        <f ca="1">O45+NORMINV(RAND(),0,'Total-Smoothed'!$AG$2)</f>
        <v>6.4720018475338065E-2</v>
      </c>
      <c r="P105" s="1">
        <f ca="1">P45+NORMINV(RAND(),0,'Total-Smoothed'!$AG$2)</f>
        <v>0.28989035417209363</v>
      </c>
      <c r="Q105" s="1">
        <f ca="1">Q45+NORMINV(RAND(),0,'Total-Smoothed'!$AG$2)</f>
        <v>0.89149241935642776</v>
      </c>
      <c r="R105" s="1">
        <f ca="1">R45+NORMINV(RAND(),0,'Total-Smoothed'!$AG$2)</f>
        <v>0.1051252260221657</v>
      </c>
      <c r="S105" s="1">
        <f ca="1">S45+NORMINV(RAND(),0,'Total-Smoothed'!$AG$2)</f>
        <v>0.85397888109718845</v>
      </c>
      <c r="T105" s="1">
        <f ca="1">T45+NORMINV(RAND(),0,'Total-Smoothed'!$AG$2)</f>
        <v>0.15025286893881123</v>
      </c>
      <c r="U105" s="1">
        <f ca="1">U45+NORMINV(RAND(),0,'Total-Smoothed'!$AG$2)</f>
        <v>0.13120284025401685</v>
      </c>
      <c r="V105" s="1">
        <f ca="1">V45+NORMINV(RAND(),0,'Total-Smoothed'!$AG$2)</f>
        <v>-0.16675774246929423</v>
      </c>
      <c r="W105" s="1">
        <f ca="1">W45+NORMINV(RAND(),0,'Total-Smoothed'!$AG$2)</f>
        <v>1.0066900372576615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1.144617638568959</v>
      </c>
      <c r="E106" s="1">
        <f ca="1">E46+NORMINV(RAND(),0,'Total-Smoothed'!$AG$2)</f>
        <v>0.62113755582488106</v>
      </c>
      <c r="F106" s="1">
        <f ca="1">F46+NORMINV(RAND(),0,'Total-Smoothed'!$AG$2)</f>
        <v>0.91876294318047635</v>
      </c>
      <c r="G106" s="1">
        <f ca="1">G46+NORMINV(RAND(),0,'Total-Smoothed'!$AG$2)</f>
        <v>1.0385791251480903</v>
      </c>
      <c r="H106" s="1">
        <f ca="1">H46+NORMINV(RAND(),0,'Total-Smoothed'!$AG$2)</f>
        <v>0.89453850427354586</v>
      </c>
      <c r="I106" s="1">
        <f ca="1">I46+NORMINV(RAND(),0,'Total-Smoothed'!$AG$2)</f>
        <v>0.17182741029583695</v>
      </c>
      <c r="J106" s="1">
        <f ca="1">J46+NORMINV(RAND(),0,'Total-Smoothed'!$AG$2)</f>
        <v>1.5472839727205111E-2</v>
      </c>
      <c r="K106" s="1">
        <f ca="1">K46+NORMINV(RAND(),0,'Total-Smoothed'!$AG$2)</f>
        <v>0.98482452395697295</v>
      </c>
      <c r="L106" s="1">
        <f ca="1">L46+NORMINV(RAND(),0,'Total-Smoothed'!$AG$2)</f>
        <v>1.068647578302695</v>
      </c>
      <c r="M106" s="1">
        <f ca="1">M46+NORMINV(RAND(),0,'Total-Smoothed'!$AG$2)</f>
        <v>-0.14773190155886637</v>
      </c>
      <c r="N106" s="1">
        <f ca="1">N46+NORMINV(RAND(),0,'Total-Smoothed'!$AG$2)</f>
        <v>-2.5625945557122845E-2</v>
      </c>
      <c r="O106" s="1">
        <f ca="1">O46+NORMINV(RAND(),0,'Total-Smoothed'!$AG$2)</f>
        <v>6.0732604269652934E-3</v>
      </c>
      <c r="P106" s="1">
        <f ca="1">P46+NORMINV(RAND(),0,'Total-Smoothed'!$AG$2)</f>
        <v>0.24227015951509609</v>
      </c>
      <c r="Q106" s="1">
        <f ca="1">Q46+NORMINV(RAND(),0,'Total-Smoothed'!$AG$2)</f>
        <v>4.5275253283127537E-2</v>
      </c>
      <c r="R106" s="1">
        <f ca="1">R46+NORMINV(RAND(),0,'Total-Smoothed'!$AG$2)</f>
        <v>0.12954097632594166</v>
      </c>
      <c r="S106" s="1">
        <f ca="1">S46+NORMINV(RAND(),0,'Total-Smoothed'!$AG$2)</f>
        <v>1.0964948038026467</v>
      </c>
      <c r="T106" s="1">
        <f ca="1">T46+NORMINV(RAND(),0,'Total-Smoothed'!$AG$2)</f>
        <v>0.11440110256550706</v>
      </c>
      <c r="U106" s="1">
        <f ca="1">U46+NORMINV(RAND(),0,'Total-Smoothed'!$AG$2)</f>
        <v>-1.3448377121316739E-2</v>
      </c>
      <c r="V106" s="1">
        <f ca="1">V46+NORMINV(RAND(),0,'Total-Smoothed'!$AG$2)</f>
        <v>-7.4435864514910466E-2</v>
      </c>
      <c r="W106" s="1">
        <f ca="1">W46+NORMINV(RAND(),0,'Total-Smoothed'!$AG$2)</f>
        <v>0.90665561345493106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0.91705099756659503</v>
      </c>
      <c r="E107" s="1">
        <f ca="1">E47+NORMINV(RAND(),0,'Total-Smoothed'!$AG$2)</f>
        <v>1.0438859489618084</v>
      </c>
      <c r="F107" s="1">
        <f ca="1">F47+NORMINV(RAND(),0,'Total-Smoothed'!$AG$2)</f>
        <v>0.90039633551970388</v>
      </c>
      <c r="G107" s="1">
        <f ca="1">G47+NORMINV(RAND(),0,'Total-Smoothed'!$AG$2)</f>
        <v>0.76822739366165727</v>
      </c>
      <c r="H107" s="1">
        <f ca="1">H47+NORMINV(RAND(),0,'Total-Smoothed'!$AG$2)</f>
        <v>9.5900605362568364E-2</v>
      </c>
      <c r="I107" s="1">
        <f ca="1">I47+NORMINV(RAND(),0,'Total-Smoothed'!$AG$2)</f>
        <v>0.13911308655575666</v>
      </c>
      <c r="J107" s="1">
        <f ca="1">J47+NORMINV(RAND(),0,'Total-Smoothed'!$AG$2)</f>
        <v>0.16512875699080734</v>
      </c>
      <c r="K107" s="1">
        <f ca="1">K47+NORMINV(RAND(),0,'Total-Smoothed'!$AG$2)</f>
        <v>1.089124899671843</v>
      </c>
      <c r="L107" s="1">
        <f ca="1">L47+NORMINV(RAND(),0,'Total-Smoothed'!$AG$2)</f>
        <v>8.8414560980927641E-3</v>
      </c>
      <c r="M107" s="1">
        <f ca="1">M47+NORMINV(RAND(),0,'Total-Smoothed'!$AG$2)</f>
        <v>-1.5920676271005844E-2</v>
      </c>
      <c r="N107" s="1">
        <f ca="1">N47+NORMINV(RAND(),0,'Total-Smoothed'!$AG$2)</f>
        <v>1.1330178351608228E-2</v>
      </c>
      <c r="O107" s="1">
        <f ca="1">O47+NORMINV(RAND(),0,'Total-Smoothed'!$AG$2)</f>
        <v>1.7250715219441347E-2</v>
      </c>
      <c r="P107" s="1">
        <f ca="1">P47+NORMINV(RAND(),0,'Total-Smoothed'!$AG$2)</f>
        <v>3.9973584965579623E-2</v>
      </c>
      <c r="Q107" s="1">
        <f ca="1">Q47+NORMINV(RAND(),0,'Total-Smoothed'!$AG$2)</f>
        <v>0.19651724383761909</v>
      </c>
      <c r="R107" s="1">
        <f ca="1">R47+NORMINV(RAND(),0,'Total-Smoothed'!$AG$2)</f>
        <v>0.12224393800995668</v>
      </c>
      <c r="S107" s="1">
        <f ca="1">S47+NORMINV(RAND(),0,'Total-Smoothed'!$AG$2)</f>
        <v>0.97579011369220592</v>
      </c>
      <c r="T107" s="1">
        <f ca="1">T47+NORMINV(RAND(),0,'Total-Smoothed'!$AG$2)</f>
        <v>0.11742954977636702</v>
      </c>
      <c r="U107" s="1">
        <f ca="1">U47+NORMINV(RAND(),0,'Total-Smoothed'!$AG$2)</f>
        <v>9.8546942281433875E-2</v>
      </c>
      <c r="V107" s="1">
        <f ca="1">V47+NORMINV(RAND(),0,'Total-Smoothed'!$AG$2)</f>
        <v>0.77247611462886123</v>
      </c>
      <c r="W107" s="1">
        <f ca="1">W47+NORMINV(RAND(),0,'Total-Smoothed'!$AG$2)</f>
        <v>0.940041278049491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1.0385278586772786</v>
      </c>
      <c r="E108" s="1">
        <f ca="1">E48+NORMINV(RAND(),0,'Total-Smoothed'!$AG$2)</f>
        <v>0.9798810882802611</v>
      </c>
      <c r="F108" s="1">
        <f ca="1">F48+NORMINV(RAND(),0,'Total-Smoothed'!$AG$2)</f>
        <v>0.89434459771570518</v>
      </c>
      <c r="G108" s="1">
        <f ca="1">G48+NORMINV(RAND(),0,'Total-Smoothed'!$AG$2)</f>
        <v>0.14936568620733801</v>
      </c>
      <c r="H108" s="1">
        <f ca="1">H48+NORMINV(RAND(),0,'Total-Smoothed'!$AG$2)</f>
        <v>1.0748451789003226</v>
      </c>
      <c r="I108" s="1">
        <f ca="1">I48+NORMINV(RAND(),0,'Total-Smoothed'!$AG$2)</f>
        <v>-0.1608112857300367</v>
      </c>
      <c r="J108" s="1">
        <f ca="1">J48+NORMINV(RAND(),0,'Total-Smoothed'!$AG$2)</f>
        <v>0.237123706448575</v>
      </c>
      <c r="K108" s="1">
        <f ca="1">K48+NORMINV(RAND(),0,'Total-Smoothed'!$AG$2)</f>
        <v>0.91534529506315454</v>
      </c>
      <c r="L108" s="1">
        <f ca="1">L48+NORMINV(RAND(),0,'Total-Smoothed'!$AG$2)</f>
        <v>5.3116440237920691E-2</v>
      </c>
      <c r="M108" s="1">
        <f ca="1">M48+NORMINV(RAND(),0,'Total-Smoothed'!$AG$2)</f>
        <v>0.14439363063588243</v>
      </c>
      <c r="N108" s="1">
        <f ca="1">N48+NORMINV(RAND(),0,'Total-Smoothed'!$AG$2)</f>
        <v>0.21391245312046059</v>
      </c>
      <c r="O108" s="1">
        <f ca="1">O48+NORMINV(RAND(),0,'Total-Smoothed'!$AG$2)</f>
        <v>-6.0168501018317305E-2</v>
      </c>
      <c r="P108" s="1">
        <f ca="1">P48+NORMINV(RAND(),0,'Total-Smoothed'!$AG$2)</f>
        <v>1.2508451501750006E-2</v>
      </c>
      <c r="Q108" s="1">
        <f ca="1">Q48+NORMINV(RAND(),0,'Total-Smoothed'!$AG$2)</f>
        <v>0.96692653089276348</v>
      </c>
      <c r="R108" s="1">
        <f ca="1">R48+NORMINV(RAND(),0,'Total-Smoothed'!$AG$2)</f>
        <v>4.8972124880690325E-2</v>
      </c>
      <c r="S108" s="1">
        <f ca="1">S48+NORMINV(RAND(),0,'Total-Smoothed'!$AG$2)</f>
        <v>1.0632061130631842</v>
      </c>
      <c r="T108" s="1">
        <f ca="1">T48+NORMINV(RAND(),0,'Total-Smoothed'!$AG$2)</f>
        <v>0.10970911003307737</v>
      </c>
      <c r="U108" s="1">
        <f ca="1">U48+NORMINV(RAND(),0,'Total-Smoothed'!$AG$2)</f>
        <v>-0.14055920638744951</v>
      </c>
      <c r="V108" s="1">
        <f ca="1">V48+NORMINV(RAND(),0,'Total-Smoothed'!$AG$2)</f>
        <v>-6.4636122325530843E-2</v>
      </c>
      <c r="W108" s="1">
        <f ca="1">W48+NORMINV(RAND(),0,'Total-Smoothed'!$AG$2)</f>
        <v>0.96808023946842092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0.68737250020407803</v>
      </c>
      <c r="E111" s="1">
        <f ca="1">(E61+0.6*(F61+D61)+0.15*G1)/(1+2*0.6+0.15)</f>
        <v>0.39884773393246792</v>
      </c>
      <c r="F111" s="1">
        <f ca="1">(F61+0.6*(G61+E61)+0.15*(D61+H61))/(1+2*0.6+2*0.15)</f>
        <v>0.35459532801122834</v>
      </c>
      <c r="G111" s="1">
        <f t="shared" ref="G111:H126" ca="1" si="10">(G61+0.6*(H61+F61)+0.15*(E61+I61))/(1+2*0.6+2*0.15)</f>
        <v>0.50156179116280475</v>
      </c>
      <c r="H111" s="1">
        <f ca="1">(H61+0.6*(I61+G61)+0.15*(F61+J61))/(1+2*0.6+2*0.15)</f>
        <v>0.5646411027620063</v>
      </c>
      <c r="I111" s="1">
        <f t="shared" ref="I111:U126" ca="1" si="11">(I61+0.6*(J61+H61)+0.15*(G61+K61))/(1+2*0.6+2*0.15)</f>
        <v>0.31551377054456375</v>
      </c>
      <c r="J111" s="1">
        <f t="shared" ca="1" si="11"/>
        <v>8.9563422279033758E-2</v>
      </c>
      <c r="K111" s="1">
        <f t="shared" ca="1" si="11"/>
        <v>8.3959129554971326E-2</v>
      </c>
      <c r="L111" s="1">
        <f t="shared" ca="1" si="11"/>
        <v>0.20089357731646024</v>
      </c>
      <c r="M111" s="1">
        <f t="shared" ca="1" si="11"/>
        <v>0.17544494184094894</v>
      </c>
      <c r="N111" s="1">
        <f t="shared" ca="1" si="11"/>
        <v>0.11585247272275911</v>
      </c>
      <c r="O111" s="1">
        <f t="shared" ca="1" si="11"/>
        <v>0.11268912053694757</v>
      </c>
      <c r="P111" s="1">
        <f t="shared" ca="1" si="11"/>
        <v>0.21425055196872655</v>
      </c>
      <c r="Q111" s="1">
        <f t="shared" ca="1" si="11"/>
        <v>0.29311859552704661</v>
      </c>
      <c r="R111" s="1">
        <f t="shared" ca="1" si="11"/>
        <v>0.18268295698776296</v>
      </c>
      <c r="S111" s="1">
        <f t="shared" ca="1" si="11"/>
        <v>5.9694043369336779E-2</v>
      </c>
      <c r="T111" s="1">
        <f t="shared" ca="1" si="11"/>
        <v>4.324813147310317E-2</v>
      </c>
      <c r="U111" s="1">
        <f t="shared" ca="1" si="11"/>
        <v>4.7356904870625632E-2</v>
      </c>
      <c r="V111" s="1">
        <f ca="1">(V61+0.6*(W61+U61)+0.15*T1)/(1+2*0.6+0.15)</f>
        <v>6.767716903785974E-3</v>
      </c>
      <c r="W111" s="1">
        <f ca="1">(W61+0.6*(V61)+0.15*U61)/(1+0.6+0.15)</f>
        <v>-3.8604919656369405E-2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0.59966596457811749</v>
      </c>
      <c r="E112" s="1">
        <f t="shared" ref="E112:E158" ca="1" si="13">(E62+0.6*(F62+D62)+0.15*G2)/(1+2*0.6+0.15)</f>
        <v>0.36780995257906079</v>
      </c>
      <c r="F112" s="1">
        <f t="shared" ref="F112:U127" ca="1" si="14">(F62+0.6*(G62+E62)+0.15*(D62+H62))/(1+2*0.6+2*0.15)</f>
        <v>0.25972392809052552</v>
      </c>
      <c r="G112" s="1">
        <f t="shared" ca="1" si="10"/>
        <v>0.3318928928421237</v>
      </c>
      <c r="H112" s="1">
        <f t="shared" ca="1" si="10"/>
        <v>0.38881076542526705</v>
      </c>
      <c r="I112" s="1">
        <f t="shared" ca="1" si="11"/>
        <v>0.17196685440327586</v>
      </c>
      <c r="J112" s="1">
        <f t="shared" ca="1" si="11"/>
        <v>-1.869539476363502E-2</v>
      </c>
      <c r="K112" s="1">
        <f t="shared" ca="1" si="11"/>
        <v>-5.9368704325106058E-3</v>
      </c>
      <c r="L112" s="1">
        <f t="shared" ca="1" si="11"/>
        <v>0.13314567628434651</v>
      </c>
      <c r="M112" s="1">
        <f t="shared" ca="1" si="11"/>
        <v>0.17221588087630316</v>
      </c>
      <c r="N112" s="1">
        <f t="shared" ca="1" si="11"/>
        <v>0.15458694733207468</v>
      </c>
      <c r="O112" s="1">
        <f t="shared" ca="1" si="11"/>
        <v>0.16659655468798887</v>
      </c>
      <c r="P112" s="1">
        <f t="shared" ca="1" si="11"/>
        <v>0.23324262405790391</v>
      </c>
      <c r="Q112" s="1">
        <f t="shared" ca="1" si="11"/>
        <v>0.32585553338309775</v>
      </c>
      <c r="R112" s="1">
        <f t="shared" ca="1" si="11"/>
        <v>0.25806369570032739</v>
      </c>
      <c r="S112" s="1">
        <f t="shared" ca="1" si="11"/>
        <v>0.13026189386317449</v>
      </c>
      <c r="T112" s="1">
        <f t="shared" ca="1" si="11"/>
        <v>7.4249993342875409E-2</v>
      </c>
      <c r="U112" s="1">
        <f t="shared" ca="1" si="11"/>
        <v>4.1973608348758046E-2</v>
      </c>
      <c r="V112" s="1">
        <f t="shared" ref="V112:V158" ca="1" si="15">(V62+0.6*(W62+U62)+0.15*T2)/(1+2*0.6+0.15)</f>
        <v>8.5181772001004085E-3</v>
      </c>
      <c r="W112" s="1">
        <f t="shared" ref="W112:W157" ca="1" si="16">(W62+0.6*(V62)+0.15*U62)/(1+0.6+0.15)</f>
        <v>2.1717142111909487E-2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0.56675028196570421</v>
      </c>
      <c r="E113" s="1">
        <f t="shared" ca="1" si="13"/>
        <v>0.28882734430858442</v>
      </c>
      <c r="F113" s="1">
        <f t="shared" ca="1" si="14"/>
        <v>0.18142565280414771</v>
      </c>
      <c r="G113" s="1">
        <f t="shared" ca="1" si="10"/>
        <v>0.26470303128630618</v>
      </c>
      <c r="H113" s="1">
        <f t="shared" ca="1" si="10"/>
        <v>0.30025304153777871</v>
      </c>
      <c r="I113" s="1">
        <f t="shared" ca="1" si="11"/>
        <v>0.16397988750830925</v>
      </c>
      <c r="J113" s="1">
        <f t="shared" ca="1" si="11"/>
        <v>6.6619675734753497E-2</v>
      </c>
      <c r="K113" s="1">
        <f t="shared" ca="1" si="11"/>
        <v>7.6131603269786768E-2</v>
      </c>
      <c r="L113" s="1">
        <f t="shared" ca="1" si="11"/>
        <v>0.11402294236145967</v>
      </c>
      <c r="M113" s="1">
        <f t="shared" ca="1" si="11"/>
        <v>6.6724625283169622E-2</v>
      </c>
      <c r="N113" s="1">
        <f t="shared" ca="1" si="11"/>
        <v>3.5626466282019889E-2</v>
      </c>
      <c r="O113" s="1">
        <f t="shared" ca="1" si="11"/>
        <v>6.5019817975162014E-2</v>
      </c>
      <c r="P113" s="1">
        <f t="shared" ca="1" si="11"/>
        <v>0.18964267409002006</v>
      </c>
      <c r="Q113" s="1">
        <f t="shared" ca="1" si="11"/>
        <v>0.31376492933933581</v>
      </c>
      <c r="R113" s="1">
        <f t="shared" ca="1" si="11"/>
        <v>0.23311006834669765</v>
      </c>
      <c r="S113" s="1">
        <f t="shared" ca="1" si="11"/>
        <v>6.4142742602191133E-2</v>
      </c>
      <c r="T113" s="1">
        <f t="shared" ca="1" si="11"/>
        <v>-1.3721652567746875E-2</v>
      </c>
      <c r="U113" s="1">
        <f t="shared" ca="1" si="11"/>
        <v>-1.1471589652687474E-2</v>
      </c>
      <c r="V113" s="1">
        <f t="shared" ca="1" si="15"/>
        <v>-5.1987170547192742E-2</v>
      </c>
      <c r="W113" s="1">
        <f t="shared" ca="1" si="16"/>
        <v>-0.13496718428304494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0.57402806197314782</v>
      </c>
      <c r="E114" s="1">
        <f t="shared" ca="1" si="13"/>
        <v>0.3086165757108596</v>
      </c>
      <c r="F114" s="1">
        <f t="shared" ca="1" si="14"/>
        <v>0.24199706636002133</v>
      </c>
      <c r="G114" s="1">
        <f t="shared" ca="1" si="10"/>
        <v>0.40110150398462024</v>
      </c>
      <c r="H114" s="1">
        <f t="shared" ca="1" si="10"/>
        <v>0.50972945127568914</v>
      </c>
      <c r="I114" s="1">
        <f t="shared" ca="1" si="11"/>
        <v>0.31150352361203848</v>
      </c>
      <c r="J114" s="1">
        <f t="shared" ca="1" si="11"/>
        <v>0.1583716053517284</v>
      </c>
      <c r="K114" s="1">
        <f t="shared" ca="1" si="11"/>
        <v>0.17106881144494468</v>
      </c>
      <c r="L114" s="1">
        <f t="shared" ca="1" si="11"/>
        <v>0.20081897062792944</v>
      </c>
      <c r="M114" s="1">
        <f t="shared" ca="1" si="11"/>
        <v>0.1226642885071664</v>
      </c>
      <c r="N114" s="1">
        <f t="shared" ca="1" si="11"/>
        <v>3.7915139014326388E-2</v>
      </c>
      <c r="O114" s="1">
        <f t="shared" ca="1" si="11"/>
        <v>-5.8039076262543458E-3</v>
      </c>
      <c r="P114" s="1">
        <f t="shared" ca="1" si="11"/>
        <v>7.4603807407916722E-2</v>
      </c>
      <c r="Q114" s="1">
        <f t="shared" ca="1" si="11"/>
        <v>0.17928297958182512</v>
      </c>
      <c r="R114" s="1">
        <f t="shared" ca="1" si="11"/>
        <v>8.4914259463943445E-2</v>
      </c>
      <c r="S114" s="1">
        <f t="shared" ca="1" si="11"/>
        <v>-1.936960063992545E-2</v>
      </c>
      <c r="T114" s="1">
        <f t="shared" ca="1" si="11"/>
        <v>-3.7669578535863668E-2</v>
      </c>
      <c r="U114" s="1">
        <f t="shared" ca="1" si="11"/>
        <v>-3.6131253777202908E-2</v>
      </c>
      <c r="V114" s="1">
        <f t="shared" ca="1" si="15"/>
        <v>-8.159557339077117E-2</v>
      </c>
      <c r="W114" s="1">
        <f t="shared" ca="1" si="16"/>
        <v>-0.12232804696709514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0.41611988529148375</v>
      </c>
      <c r="E115" s="1">
        <f t="shared" ca="1" si="13"/>
        <v>0.18501086968701178</v>
      </c>
      <c r="F115" s="1">
        <f t="shared" ca="1" si="14"/>
        <v>0.10783716530172635</v>
      </c>
      <c r="G115" s="1">
        <f t="shared" ca="1" si="10"/>
        <v>0.18278339589925668</v>
      </c>
      <c r="H115" s="1">
        <f t="shared" ca="1" si="10"/>
        <v>0.22498915342342557</v>
      </c>
      <c r="I115" s="1">
        <f t="shared" ca="1" si="11"/>
        <v>0.1907777585438149</v>
      </c>
      <c r="J115" s="1">
        <f t="shared" ca="1" si="11"/>
        <v>0.15690888773601602</v>
      </c>
      <c r="K115" s="1">
        <f t="shared" ca="1" si="11"/>
        <v>0.13127305493590166</v>
      </c>
      <c r="L115" s="1">
        <f t="shared" ca="1" si="11"/>
        <v>0.12832574931354424</v>
      </c>
      <c r="M115" s="1">
        <f t="shared" ca="1" si="11"/>
        <v>0.10755238332184829</v>
      </c>
      <c r="N115" s="1">
        <f t="shared" ca="1" si="11"/>
        <v>8.6894247023680399E-2</v>
      </c>
      <c r="O115" s="1">
        <f t="shared" ca="1" si="11"/>
        <v>0.10158597396942064</v>
      </c>
      <c r="P115" s="1">
        <f t="shared" ca="1" si="11"/>
        <v>0.17057435201145749</v>
      </c>
      <c r="Q115" s="1">
        <f t="shared" ca="1" si="11"/>
        <v>0.21875049623324161</v>
      </c>
      <c r="R115" s="1">
        <f t="shared" ca="1" si="11"/>
        <v>0.1186324053384344</v>
      </c>
      <c r="S115" s="1">
        <f t="shared" ca="1" si="11"/>
        <v>1.8820270342833623E-3</v>
      </c>
      <c r="T115" s="1">
        <f t="shared" ca="1" si="11"/>
        <v>-1.0182167322864566E-2</v>
      </c>
      <c r="U115" s="1">
        <f t="shared" ca="1" si="11"/>
        <v>7.2624537284198222E-3</v>
      </c>
      <c r="V115" s="1">
        <f t="shared" ca="1" si="15"/>
        <v>-8.5063483931788614E-3</v>
      </c>
      <c r="W115" s="1">
        <f t="shared" ca="1" si="16"/>
        <v>-2.6776976951718823E-2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0.56274905513881612</v>
      </c>
      <c r="E116" s="1">
        <f t="shared" ca="1" si="13"/>
        <v>0.30702825452674598</v>
      </c>
      <c r="F116" s="1">
        <f t="shared" ca="1" si="14"/>
        <v>0.25666685289712038</v>
      </c>
      <c r="G116" s="1">
        <f t="shared" ca="1" si="10"/>
        <v>0.40027699416028445</v>
      </c>
      <c r="H116" s="1">
        <f t="shared" ca="1" si="10"/>
        <v>0.41543068555646145</v>
      </c>
      <c r="I116" s="1">
        <f t="shared" ca="1" si="11"/>
        <v>0.23060543760248581</v>
      </c>
      <c r="J116" s="1">
        <f t="shared" ca="1" si="11"/>
        <v>0.17888595948582067</v>
      </c>
      <c r="K116" s="1">
        <f t="shared" ca="1" si="11"/>
        <v>0.24221322426297975</v>
      </c>
      <c r="L116" s="1">
        <f t="shared" ca="1" si="11"/>
        <v>0.31572559472477341</v>
      </c>
      <c r="M116" s="1">
        <f t="shared" ca="1" si="11"/>
        <v>0.22105555072890976</v>
      </c>
      <c r="N116" s="1">
        <f t="shared" ca="1" si="11"/>
        <v>0.11731866693725132</v>
      </c>
      <c r="O116" s="1">
        <f t="shared" ca="1" si="11"/>
        <v>7.9970151627942673E-2</v>
      </c>
      <c r="P116" s="1">
        <f t="shared" ca="1" si="11"/>
        <v>0.13507473028193395</v>
      </c>
      <c r="Q116" s="1">
        <f t="shared" ca="1" si="11"/>
        <v>0.22762065168821674</v>
      </c>
      <c r="R116" s="1">
        <f t="shared" ca="1" si="11"/>
        <v>0.23896759613942545</v>
      </c>
      <c r="S116" s="1">
        <f t="shared" ca="1" si="11"/>
        <v>0.21959593585385551</v>
      </c>
      <c r="T116" s="1">
        <f t="shared" ca="1" si="11"/>
        <v>0.15779860934477874</v>
      </c>
      <c r="U116" s="1">
        <f t="shared" ca="1" si="11"/>
        <v>9.1014604143050307E-2</v>
      </c>
      <c r="V116" s="1">
        <f t="shared" ca="1" si="15"/>
        <v>2.0905831095229376E-2</v>
      </c>
      <c r="W116" s="1">
        <f t="shared" ca="1" si="16"/>
        <v>-3.1283402226633512E-2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0.39769533664619339</v>
      </c>
      <c r="E117" s="1">
        <f t="shared" ca="1" si="13"/>
        <v>0.14118222265544303</v>
      </c>
      <c r="F117" s="1">
        <f t="shared" ca="1" si="14"/>
        <v>2.6701660120792038E-2</v>
      </c>
      <c r="G117" s="1">
        <f t="shared" ca="1" si="10"/>
        <v>0.17105011597695499</v>
      </c>
      <c r="H117" s="1">
        <f t="shared" ca="1" si="10"/>
        <v>0.33663014890692466</v>
      </c>
      <c r="I117" s="1">
        <f t="shared" ca="1" si="11"/>
        <v>0.22668859969537974</v>
      </c>
      <c r="J117" s="1">
        <f t="shared" ca="1" si="11"/>
        <v>9.3653600758369551E-2</v>
      </c>
      <c r="K117" s="1">
        <f t="shared" ca="1" si="11"/>
        <v>9.7972767683693215E-2</v>
      </c>
      <c r="L117" s="1">
        <f t="shared" ca="1" si="11"/>
        <v>0.16071009447719542</v>
      </c>
      <c r="M117" s="1">
        <f t="shared" ca="1" si="11"/>
        <v>0.11783461929719834</v>
      </c>
      <c r="N117" s="1">
        <f t="shared" ca="1" si="11"/>
        <v>4.8820235003966095E-2</v>
      </c>
      <c r="O117" s="1">
        <f t="shared" ca="1" si="11"/>
        <v>2.5011422681980422E-2</v>
      </c>
      <c r="P117" s="1">
        <f t="shared" ca="1" si="11"/>
        <v>9.6711228558441373E-2</v>
      </c>
      <c r="Q117" s="1">
        <f t="shared" ca="1" si="11"/>
        <v>0.21586656234217388</v>
      </c>
      <c r="R117" s="1">
        <f t="shared" ca="1" si="11"/>
        <v>0.17445540439732662</v>
      </c>
      <c r="S117" s="1">
        <f t="shared" ca="1" si="11"/>
        <v>5.9035294535316918E-2</v>
      </c>
      <c r="T117" s="1">
        <f t="shared" ca="1" si="11"/>
        <v>-4.6843988448315971E-2</v>
      </c>
      <c r="U117" s="1">
        <f t="shared" ca="1" si="11"/>
        <v>-6.1600756461524339E-2</v>
      </c>
      <c r="V117" s="1">
        <f t="shared" ca="1" si="15"/>
        <v>-7.5404836601106221E-3</v>
      </c>
      <c r="W117" s="1">
        <f t="shared" ca="1" si="16"/>
        <v>1.8068288346285856E-2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0.47539517756603616</v>
      </c>
      <c r="E118" s="1">
        <f t="shared" ca="1" si="13"/>
        <v>0.21371706158866682</v>
      </c>
      <c r="F118" s="1">
        <f t="shared" ca="1" si="14"/>
        <v>0.17544881425042669</v>
      </c>
      <c r="G118" s="1">
        <f t="shared" ca="1" si="10"/>
        <v>0.33928333693781149</v>
      </c>
      <c r="H118" s="1">
        <f t="shared" ca="1" si="10"/>
        <v>0.40601368128331805</v>
      </c>
      <c r="I118" s="1">
        <f t="shared" ca="1" si="11"/>
        <v>0.22347029127977192</v>
      </c>
      <c r="J118" s="1">
        <f t="shared" ca="1" si="11"/>
        <v>0.10863343224857377</v>
      </c>
      <c r="K118" s="1">
        <f t="shared" ca="1" si="11"/>
        <v>0.15262882346700865</v>
      </c>
      <c r="L118" s="1">
        <f t="shared" ca="1" si="11"/>
        <v>0.24247608913618718</v>
      </c>
      <c r="M118" s="1">
        <f t="shared" ca="1" si="11"/>
        <v>0.18474543308669789</v>
      </c>
      <c r="N118" s="1">
        <f t="shared" ca="1" si="11"/>
        <v>0.12381460214309492</v>
      </c>
      <c r="O118" s="1">
        <f t="shared" ca="1" si="11"/>
        <v>0.16107285336868615</v>
      </c>
      <c r="P118" s="1">
        <f t="shared" ca="1" si="11"/>
        <v>0.27634236754570141</v>
      </c>
      <c r="Q118" s="1">
        <f t="shared" ca="1" si="11"/>
        <v>0.3499740967240994</v>
      </c>
      <c r="R118" s="1">
        <f t="shared" ca="1" si="11"/>
        <v>0.17397169302360088</v>
      </c>
      <c r="S118" s="1">
        <f t="shared" ca="1" si="11"/>
        <v>-4.1920407636994008E-3</v>
      </c>
      <c r="T118" s="1">
        <f t="shared" ca="1" si="11"/>
        <v>2.8177580960160624E-3</v>
      </c>
      <c r="U118" s="1">
        <f t="shared" ca="1" si="11"/>
        <v>5.937224532794505E-2</v>
      </c>
      <c r="V118" s="1">
        <f t="shared" ca="1" si="15"/>
        <v>5.2270008155958253E-2</v>
      </c>
      <c r="W118" s="1">
        <f t="shared" ca="1" si="16"/>
        <v>1.1074324552496887E-2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0.31092890218438757</v>
      </c>
      <c r="E119" s="1">
        <f t="shared" ca="1" si="13"/>
        <v>9.1571347836194847E-2</v>
      </c>
      <c r="F119" s="1">
        <f t="shared" ca="1" si="14"/>
        <v>7.9999409855481929E-2</v>
      </c>
      <c r="G119" s="1">
        <f t="shared" ca="1" si="10"/>
        <v>0.26132490932151897</v>
      </c>
      <c r="H119" s="1">
        <f t="shared" ca="1" si="10"/>
        <v>0.36269433121874639</v>
      </c>
      <c r="I119" s="1">
        <f t="shared" ca="1" si="11"/>
        <v>0.21067661876357352</v>
      </c>
      <c r="J119" s="1">
        <f t="shared" ca="1" si="11"/>
        <v>0.10253376192566536</v>
      </c>
      <c r="K119" s="1">
        <f t="shared" ca="1" si="11"/>
        <v>0.13635626955422889</v>
      </c>
      <c r="L119" s="1">
        <f t="shared" ca="1" si="11"/>
        <v>0.14632029782409778</v>
      </c>
      <c r="M119" s="1">
        <f t="shared" ca="1" si="11"/>
        <v>6.0979877679459435E-2</v>
      </c>
      <c r="N119" s="1">
        <f t="shared" ca="1" si="11"/>
        <v>9.2024019691211521E-3</v>
      </c>
      <c r="O119" s="1">
        <f t="shared" ca="1" si="11"/>
        <v>6.6437201698529097E-2</v>
      </c>
      <c r="P119" s="1">
        <f t="shared" ca="1" si="11"/>
        <v>0.19205934349120105</v>
      </c>
      <c r="Q119" s="1">
        <f t="shared" ca="1" si="11"/>
        <v>0.29204302251159114</v>
      </c>
      <c r="R119" s="1">
        <f t="shared" ca="1" si="11"/>
        <v>0.1895367670957985</v>
      </c>
      <c r="S119" s="1">
        <f t="shared" ca="1" si="11"/>
        <v>7.6950318391368761E-2</v>
      </c>
      <c r="T119" s="1">
        <f t="shared" ca="1" si="11"/>
        <v>2.1568790596244499E-2</v>
      </c>
      <c r="U119" s="1">
        <f t="shared" ca="1" si="11"/>
        <v>-2.0141133542446357E-2</v>
      </c>
      <c r="V119" s="1">
        <f t="shared" ca="1" si="15"/>
        <v>-4.1801591765952349E-2</v>
      </c>
      <c r="W119" s="1">
        <f t="shared" ca="1" si="16"/>
        <v>-4.7261653712838247E-2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0.57652148981540108</v>
      </c>
      <c r="E120" s="1">
        <f t="shared" ca="1" si="13"/>
        <v>0.33568278514285282</v>
      </c>
      <c r="F120" s="1">
        <f t="shared" ca="1" si="14"/>
        <v>0.23797378667886321</v>
      </c>
      <c r="G120" s="1">
        <f t="shared" ca="1" si="10"/>
        <v>0.31334261498973509</v>
      </c>
      <c r="H120" s="1">
        <f t="shared" ca="1" si="10"/>
        <v>0.35476357153609023</v>
      </c>
      <c r="I120" s="1">
        <f t="shared" ca="1" si="11"/>
        <v>0.1851516517250347</v>
      </c>
      <c r="J120" s="1">
        <f t="shared" ca="1" si="11"/>
        <v>8.2259045772090589E-2</v>
      </c>
      <c r="K120" s="1">
        <f t="shared" ca="1" si="11"/>
        <v>0.11881836801750453</v>
      </c>
      <c r="L120" s="1">
        <f t="shared" ca="1" si="11"/>
        <v>0.1272302052717858</v>
      </c>
      <c r="M120" s="1">
        <f t="shared" ca="1" si="11"/>
        <v>4.4951820634098374E-2</v>
      </c>
      <c r="N120" s="1">
        <f t="shared" ca="1" si="11"/>
        <v>1.9519710956921038E-3</v>
      </c>
      <c r="O120" s="1">
        <f t="shared" ca="1" si="11"/>
        <v>2.8277038755547677E-2</v>
      </c>
      <c r="P120" s="1">
        <f t="shared" ca="1" si="11"/>
        <v>0.1656828561571892</v>
      </c>
      <c r="Q120" s="1">
        <f t="shared" ca="1" si="11"/>
        <v>0.31268457930740778</v>
      </c>
      <c r="R120" s="1">
        <f t="shared" ca="1" si="11"/>
        <v>0.22093842295522975</v>
      </c>
      <c r="S120" s="1">
        <f t="shared" ca="1" si="11"/>
        <v>0.10249286656892902</v>
      </c>
      <c r="T120" s="1">
        <f t="shared" ca="1" si="11"/>
        <v>0.10369375016062117</v>
      </c>
      <c r="U120" s="1">
        <f t="shared" ca="1" si="11"/>
        <v>9.2524585377697005E-2</v>
      </c>
      <c r="V120" s="1">
        <f t="shared" ca="1" si="15"/>
        <v>4.7931864668895256E-2</v>
      </c>
      <c r="W120" s="1">
        <f t="shared" ca="1" si="16"/>
        <v>5.9291690285592932E-2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0.21742462939042378</v>
      </c>
      <c r="E121" s="1">
        <f t="shared" ca="1" si="13"/>
        <v>9.3420060530233398E-2</v>
      </c>
      <c r="F121" s="1">
        <f t="shared" ca="1" si="14"/>
        <v>0.10243454559090817</v>
      </c>
      <c r="G121" s="1">
        <f t="shared" ca="1" si="10"/>
        <v>0.25831573047987288</v>
      </c>
      <c r="H121" s="1">
        <f t="shared" ca="1" si="10"/>
        <v>0.37689717672644885</v>
      </c>
      <c r="I121" s="1">
        <f t="shared" ca="1" si="11"/>
        <v>0.24291401193859605</v>
      </c>
      <c r="J121" s="1">
        <f t="shared" ca="1" si="11"/>
        <v>5.879205358411347E-2</v>
      </c>
      <c r="K121" s="1">
        <f t="shared" ca="1" si="11"/>
        <v>2.7819402906643344E-2</v>
      </c>
      <c r="L121" s="1">
        <f t="shared" ca="1" si="11"/>
        <v>0.13381242601960469</v>
      </c>
      <c r="M121" s="1">
        <f t="shared" ca="1" si="11"/>
        <v>0.11693334726589033</v>
      </c>
      <c r="N121" s="1">
        <f t="shared" ca="1" si="11"/>
        <v>1.7700433054745651E-2</v>
      </c>
      <c r="O121" s="1">
        <f t="shared" ca="1" si="11"/>
        <v>3.7414005050924459E-2</v>
      </c>
      <c r="P121" s="1">
        <f t="shared" ca="1" si="11"/>
        <v>0.17173170138673371</v>
      </c>
      <c r="Q121" s="1">
        <f t="shared" ca="1" si="11"/>
        <v>0.25589751912909925</v>
      </c>
      <c r="R121" s="1">
        <f t="shared" ca="1" si="11"/>
        <v>0.16549046307112175</v>
      </c>
      <c r="S121" s="1">
        <f t="shared" ca="1" si="11"/>
        <v>7.3050027701585127E-2</v>
      </c>
      <c r="T121" s="1">
        <f t="shared" ca="1" si="11"/>
        <v>6.1359544597115755E-2</v>
      </c>
      <c r="U121" s="1">
        <f t="shared" ca="1" si="11"/>
        <v>5.5661601747420242E-2</v>
      </c>
      <c r="V121" s="1">
        <f t="shared" ca="1" si="15"/>
        <v>4.9202477189376946E-2</v>
      </c>
      <c r="W121" s="1">
        <f t="shared" ca="1" si="16"/>
        <v>5.2694998637378677E-2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0.57175618738460066</v>
      </c>
      <c r="E122" s="1">
        <f t="shared" ca="1" si="13"/>
        <v>0.26165465009129013</v>
      </c>
      <c r="F122" s="1">
        <f t="shared" ca="1" si="14"/>
        <v>0.19128424769920754</v>
      </c>
      <c r="G122" s="1">
        <f t="shared" ca="1" si="10"/>
        <v>0.37983496051050625</v>
      </c>
      <c r="H122" s="1">
        <f t="shared" ca="1" si="10"/>
        <v>0.48818859670495962</v>
      </c>
      <c r="I122" s="1">
        <f t="shared" ca="1" si="11"/>
        <v>0.25961498147245454</v>
      </c>
      <c r="J122" s="1">
        <f t="shared" ca="1" si="11"/>
        <v>6.5493783461775548E-2</v>
      </c>
      <c r="K122" s="1">
        <f t="shared" ca="1" si="11"/>
        <v>0.1082890100280022</v>
      </c>
      <c r="L122" s="1">
        <f t="shared" ca="1" si="11"/>
        <v>0.20833628996633666</v>
      </c>
      <c r="M122" s="1">
        <f t="shared" ca="1" si="11"/>
        <v>0.12198358097489789</v>
      </c>
      <c r="N122" s="1">
        <f t="shared" ca="1" si="11"/>
        <v>4.9628818195860167E-2</v>
      </c>
      <c r="O122" s="1">
        <f t="shared" ca="1" si="11"/>
        <v>0.12393673403114643</v>
      </c>
      <c r="P122" s="1">
        <f t="shared" ca="1" si="11"/>
        <v>0.21143755186020835</v>
      </c>
      <c r="Q122" s="1">
        <f t="shared" ca="1" si="11"/>
        <v>0.24404402738851871</v>
      </c>
      <c r="R122" s="1">
        <f t="shared" ca="1" si="11"/>
        <v>0.1198199932830893</v>
      </c>
      <c r="S122" s="1">
        <f t="shared" ca="1" si="11"/>
        <v>1.4666988612415045E-2</v>
      </c>
      <c r="T122" s="1">
        <f t="shared" ca="1" si="11"/>
        <v>-1.5386363339918113E-2</v>
      </c>
      <c r="U122" s="1">
        <f t="shared" ca="1" si="11"/>
        <v>-4.3701226470551297E-3</v>
      </c>
      <c r="V122" s="1">
        <f t="shared" ca="1" si="15"/>
        <v>1.9757905725239493E-2</v>
      </c>
      <c r="W122" s="1">
        <f t="shared" ca="1" si="16"/>
        <v>4.346247643264145E-2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0.48698171367972443</v>
      </c>
      <c r="E123" s="1">
        <f t="shared" ca="1" si="13"/>
        <v>0.23662360343988673</v>
      </c>
      <c r="F123" s="1">
        <f t="shared" ca="1" si="14"/>
        <v>0.16538569465023331</v>
      </c>
      <c r="G123" s="1">
        <f t="shared" ca="1" si="10"/>
        <v>0.30559973683724556</v>
      </c>
      <c r="H123" s="1">
        <f t="shared" ca="1" si="10"/>
        <v>0.39075312429837589</v>
      </c>
      <c r="I123" s="1">
        <f t="shared" ca="1" si="11"/>
        <v>0.24324836628404722</v>
      </c>
      <c r="J123" s="1">
        <f t="shared" ca="1" si="11"/>
        <v>0.13204542258184887</v>
      </c>
      <c r="K123" s="1">
        <f t="shared" ca="1" si="11"/>
        <v>0.11546543014374218</v>
      </c>
      <c r="L123" s="1">
        <f t="shared" ca="1" si="11"/>
        <v>0.12365873872372475</v>
      </c>
      <c r="M123" s="1">
        <f t="shared" ca="1" si="11"/>
        <v>8.0305926368474029E-2</v>
      </c>
      <c r="N123" s="1">
        <f t="shared" ca="1" si="11"/>
        <v>1.4127789207691694E-2</v>
      </c>
      <c r="O123" s="1">
        <f t="shared" ca="1" si="11"/>
        <v>6.3383807192813071E-2</v>
      </c>
      <c r="P123" s="1">
        <f t="shared" ca="1" si="11"/>
        <v>0.1788897377460775</v>
      </c>
      <c r="Q123" s="1">
        <f t="shared" ca="1" si="11"/>
        <v>0.26730645048331236</v>
      </c>
      <c r="R123" s="1">
        <f t="shared" ca="1" si="11"/>
        <v>0.1766975590590239</v>
      </c>
      <c r="S123" s="1">
        <f t="shared" ca="1" si="11"/>
        <v>8.7232302204283504E-2</v>
      </c>
      <c r="T123" s="1">
        <f t="shared" ca="1" si="11"/>
        <v>6.5890357963078947E-2</v>
      </c>
      <c r="U123" s="1">
        <f t="shared" ca="1" si="11"/>
        <v>7.7197945824456105E-2</v>
      </c>
      <c r="V123" s="1">
        <f t="shared" ca="1" si="15"/>
        <v>6.9305041473098059E-2</v>
      </c>
      <c r="W123" s="1">
        <f t="shared" ca="1" si="16"/>
        <v>6.0991122205860247E-2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0.60906101401056234</v>
      </c>
      <c r="E124" s="1">
        <f t="shared" ca="1" si="13"/>
        <v>0.32310628004405129</v>
      </c>
      <c r="F124" s="1">
        <f t="shared" ca="1" si="14"/>
        <v>0.20929524840765365</v>
      </c>
      <c r="G124" s="1">
        <f t="shared" ca="1" si="10"/>
        <v>0.31831795722238609</v>
      </c>
      <c r="H124" s="1">
        <f t="shared" ca="1" si="10"/>
        <v>0.33865626046892439</v>
      </c>
      <c r="I124" s="1">
        <f t="shared" ca="1" si="11"/>
        <v>0.19549233976112626</v>
      </c>
      <c r="J124" s="1">
        <f t="shared" ca="1" si="11"/>
        <v>9.8688988010221718E-2</v>
      </c>
      <c r="K124" s="1">
        <f t="shared" ca="1" si="11"/>
        <v>0.1160415285494539</v>
      </c>
      <c r="L124" s="1">
        <f t="shared" ca="1" si="11"/>
        <v>0.15191315139090361</v>
      </c>
      <c r="M124" s="1">
        <f t="shared" ca="1" si="11"/>
        <v>0.10227869951741105</v>
      </c>
      <c r="N124" s="1">
        <f t="shared" ca="1" si="11"/>
        <v>4.285893955507962E-2</v>
      </c>
      <c r="O124" s="1">
        <f t="shared" ca="1" si="11"/>
        <v>6.6951140863587791E-2</v>
      </c>
      <c r="P124" s="1">
        <f t="shared" ca="1" si="11"/>
        <v>0.16762882429381504</v>
      </c>
      <c r="Q124" s="1">
        <f t="shared" ca="1" si="11"/>
        <v>0.28834202795505037</v>
      </c>
      <c r="R124" s="1">
        <f t="shared" ca="1" si="11"/>
        <v>0.16407273864309163</v>
      </c>
      <c r="S124" s="1">
        <f t="shared" ca="1" si="11"/>
        <v>5.6937636900852131E-3</v>
      </c>
      <c r="T124" s="1">
        <f t="shared" ca="1" si="11"/>
        <v>-2.2552632193033571E-2</v>
      </c>
      <c r="U124" s="1">
        <f t="shared" ca="1" si="11"/>
        <v>6.2738201412262105E-4</v>
      </c>
      <c r="V124" s="1">
        <f t="shared" ca="1" si="15"/>
        <v>1.3930248339668631E-2</v>
      </c>
      <c r="W124" s="1">
        <f t="shared" ca="1" si="16"/>
        <v>1.1640553225572668E-2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0.47849957991468817</v>
      </c>
      <c r="E125" s="1">
        <f t="shared" ca="1" si="13"/>
        <v>0.28663949685226303</v>
      </c>
      <c r="F125" s="1">
        <f t="shared" ca="1" si="14"/>
        <v>0.30242056041036924</v>
      </c>
      <c r="G125" s="1">
        <f t="shared" ca="1" si="10"/>
        <v>0.40721113533127651</v>
      </c>
      <c r="H125" s="1">
        <f t="shared" ca="1" si="10"/>
        <v>0.32467471458935288</v>
      </c>
      <c r="I125" s="1">
        <f t="shared" ca="1" si="11"/>
        <v>0.15494459390838183</v>
      </c>
      <c r="J125" s="1">
        <f t="shared" ca="1" si="11"/>
        <v>8.3206912147796075E-2</v>
      </c>
      <c r="K125" s="1">
        <f t="shared" ca="1" si="11"/>
        <v>0.12670743732449347</v>
      </c>
      <c r="L125" s="1">
        <f t="shared" ca="1" si="11"/>
        <v>0.18600302441336222</v>
      </c>
      <c r="M125" s="1">
        <f t="shared" ca="1" si="11"/>
        <v>0.11673265983184281</v>
      </c>
      <c r="N125" s="1">
        <f t="shared" ca="1" si="11"/>
        <v>1.9309482084948718E-2</v>
      </c>
      <c r="O125" s="1">
        <f t="shared" ca="1" si="11"/>
        <v>2.7653131635178914E-2</v>
      </c>
      <c r="P125" s="1">
        <f t="shared" ca="1" si="11"/>
        <v>0.15714841443971078</v>
      </c>
      <c r="Q125" s="1">
        <f t="shared" ca="1" si="11"/>
        <v>0.25207674403990599</v>
      </c>
      <c r="R125" s="1">
        <f t="shared" ca="1" si="11"/>
        <v>0.15155398476846832</v>
      </c>
      <c r="S125" s="1">
        <f t="shared" ca="1" si="11"/>
        <v>6.3293632210388681E-2</v>
      </c>
      <c r="T125" s="1">
        <f t="shared" ca="1" si="11"/>
        <v>3.6517113169661795E-2</v>
      </c>
      <c r="U125" s="1">
        <f t="shared" ca="1" si="11"/>
        <v>3.4210480990338375E-2</v>
      </c>
      <c r="V125" s="1">
        <f t="shared" ca="1" si="15"/>
        <v>1.5569886982896486E-2</v>
      </c>
      <c r="W125" s="1">
        <f t="shared" ca="1" si="16"/>
        <v>5.8646900055013985E-3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0.55378759769872221</v>
      </c>
      <c r="E126" s="1">
        <f t="shared" ca="1" si="13"/>
        <v>0.2768044369738884</v>
      </c>
      <c r="F126" s="1">
        <f t="shared" ca="1" si="14"/>
        <v>0.1745648441777255</v>
      </c>
      <c r="G126" s="1">
        <f t="shared" ca="1" si="10"/>
        <v>0.31074160915408988</v>
      </c>
      <c r="H126" s="1">
        <f t="shared" ca="1" si="10"/>
        <v>0.40036300185533963</v>
      </c>
      <c r="I126" s="1">
        <f t="shared" ca="1" si="11"/>
        <v>0.22452677963910986</v>
      </c>
      <c r="J126" s="1">
        <f t="shared" ca="1" si="11"/>
        <v>0.11223520706198106</v>
      </c>
      <c r="K126" s="1">
        <f t="shared" ca="1" si="11"/>
        <v>0.18619408331733914</v>
      </c>
      <c r="L126" s="1">
        <f t="shared" ca="1" si="11"/>
        <v>0.21691336669761307</v>
      </c>
      <c r="M126" s="1">
        <f t="shared" ca="1" si="11"/>
        <v>0.12629241157918888</v>
      </c>
      <c r="N126" s="1">
        <f t="shared" ca="1" si="11"/>
        <v>6.180709366919597E-2</v>
      </c>
      <c r="O126" s="1">
        <f t="shared" ca="1" si="11"/>
        <v>8.6947682903604565E-2</v>
      </c>
      <c r="P126" s="1">
        <f t="shared" ca="1" si="11"/>
        <v>0.18478353820302554</v>
      </c>
      <c r="Q126" s="1">
        <f t="shared" ca="1" si="11"/>
        <v>0.30413549319549593</v>
      </c>
      <c r="R126" s="1">
        <f t="shared" ca="1" si="11"/>
        <v>0.2366388869008392</v>
      </c>
      <c r="S126" s="1">
        <f t="shared" ca="1" si="11"/>
        <v>0.10029324276927856</v>
      </c>
      <c r="T126" s="1">
        <f t="shared" ca="1" si="11"/>
        <v>8.8774869637653145E-3</v>
      </c>
      <c r="U126" s="1">
        <f t="shared" ca="1" si="11"/>
        <v>2.7769925417153684E-2</v>
      </c>
      <c r="V126" s="1">
        <f t="shared" ca="1" si="15"/>
        <v>4.5730036110163179E-2</v>
      </c>
      <c r="W126" s="1">
        <f t="shared" ca="1" si="16"/>
        <v>2.6554738500183766E-3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0.6132073348628474</v>
      </c>
      <c r="E127" s="1">
        <f t="shared" ca="1" si="13"/>
        <v>0.31033383748684068</v>
      </c>
      <c r="F127" s="1">
        <f t="shared" ca="1" si="14"/>
        <v>0.16293261103004336</v>
      </c>
      <c r="G127" s="1">
        <f t="shared" ca="1" si="14"/>
        <v>0.24961293648255847</v>
      </c>
      <c r="H127" s="1">
        <f t="shared" ca="1" si="14"/>
        <v>0.35340686738785776</v>
      </c>
      <c r="I127" s="1">
        <f t="shared" ca="1" si="14"/>
        <v>0.23065402447543817</v>
      </c>
      <c r="J127" s="1">
        <f t="shared" ca="1" si="14"/>
        <v>9.7854274761506987E-2</v>
      </c>
      <c r="K127" s="1">
        <f t="shared" ca="1" si="14"/>
        <v>0.10033892063079367</v>
      </c>
      <c r="L127" s="1">
        <f t="shared" ca="1" si="14"/>
        <v>0.17319574990611111</v>
      </c>
      <c r="M127" s="1">
        <f t="shared" ca="1" si="14"/>
        <v>0.17136834318467203</v>
      </c>
      <c r="N127" s="1">
        <f t="shared" ca="1" si="14"/>
        <v>0.16930094626180087</v>
      </c>
      <c r="O127" s="1">
        <f t="shared" ca="1" si="14"/>
        <v>0.18133526464638888</v>
      </c>
      <c r="P127" s="1">
        <f t="shared" ca="1" si="14"/>
        <v>0.25674655917841377</v>
      </c>
      <c r="Q127" s="1">
        <f t="shared" ca="1" si="14"/>
        <v>0.32129427352960055</v>
      </c>
      <c r="R127" s="1">
        <f t="shared" ca="1" si="14"/>
        <v>0.16469950060656355</v>
      </c>
      <c r="S127" s="1">
        <f t="shared" ca="1" si="14"/>
        <v>4.8949421785636884E-3</v>
      </c>
      <c r="T127" s="1">
        <f t="shared" ca="1" si="14"/>
        <v>-1.7956806066434801E-2</v>
      </c>
      <c r="U127" s="1">
        <f t="shared" ca="1" si="14"/>
        <v>9.4636789041703908E-4</v>
      </c>
      <c r="V127" s="1">
        <f t="shared" ca="1" si="15"/>
        <v>6.9007088957470078E-4</v>
      </c>
      <c r="W127" s="1">
        <f t="shared" ca="1" si="16"/>
        <v>2.1344825053439622E-2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0.47844424215489179</v>
      </c>
      <c r="E128" s="1">
        <f t="shared" ca="1" si="13"/>
        <v>0.24429304188596213</v>
      </c>
      <c r="F128" s="1">
        <f t="shared" ref="F128:U143" ca="1" si="17">(F78+0.6*(G78+E78)+0.15*(D78+H78))/(1+2*0.6+2*0.15)</f>
        <v>0.23265184948482584</v>
      </c>
      <c r="G128" s="1">
        <f t="shared" ca="1" si="17"/>
        <v>0.39653776322045386</v>
      </c>
      <c r="H128" s="1">
        <f t="shared" ca="1" si="17"/>
        <v>0.38370186601204737</v>
      </c>
      <c r="I128" s="1">
        <f t="shared" ca="1" si="17"/>
        <v>0.17214371944594603</v>
      </c>
      <c r="J128" s="1">
        <f t="shared" ca="1" si="17"/>
        <v>7.1531188654830144E-2</v>
      </c>
      <c r="K128" s="1">
        <f t="shared" ca="1" si="17"/>
        <v>0.12476549819301093</v>
      </c>
      <c r="L128" s="1">
        <f t="shared" ca="1" si="17"/>
        <v>0.18754754021979692</v>
      </c>
      <c r="M128" s="1">
        <f t="shared" ca="1" si="17"/>
        <v>0.13274947817211716</v>
      </c>
      <c r="N128" s="1">
        <f t="shared" ca="1" si="17"/>
        <v>9.3042657328096204E-2</v>
      </c>
      <c r="O128" s="1">
        <f t="shared" ca="1" si="17"/>
        <v>0.12861772735276364</v>
      </c>
      <c r="P128" s="1">
        <f t="shared" ca="1" si="17"/>
        <v>0.24622448863952581</v>
      </c>
      <c r="Q128" s="1">
        <f t="shared" ca="1" si="17"/>
        <v>0.31856388580276168</v>
      </c>
      <c r="R128" s="1">
        <f t="shared" ca="1" si="17"/>
        <v>0.2040559886776129</v>
      </c>
      <c r="S128" s="1">
        <f t="shared" ca="1" si="17"/>
        <v>9.6402794644935647E-2</v>
      </c>
      <c r="T128" s="1">
        <f t="shared" ca="1" si="17"/>
        <v>5.2724570369964051E-2</v>
      </c>
      <c r="U128" s="1">
        <f t="shared" ca="1" si="17"/>
        <v>3.5401273848580134E-2</v>
      </c>
      <c r="V128" s="1">
        <f t="shared" ca="1" si="15"/>
        <v>8.0246896288160424E-3</v>
      </c>
      <c r="W128" s="1">
        <f t="shared" ca="1" si="16"/>
        <v>1.5827836179276512E-2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0.49115586906581471</v>
      </c>
      <c r="E129" s="1">
        <f t="shared" ca="1" si="13"/>
        <v>0.26035403497200488</v>
      </c>
      <c r="F129" s="1">
        <f t="shared" ca="1" si="17"/>
        <v>0.20990121454114474</v>
      </c>
      <c r="G129" s="1">
        <f t="shared" ca="1" si="17"/>
        <v>0.33221486740293849</v>
      </c>
      <c r="H129" s="1">
        <f t="shared" ca="1" si="17"/>
        <v>0.32381613571944662</v>
      </c>
      <c r="I129" s="1">
        <f t="shared" ca="1" si="17"/>
        <v>0.17695143758998716</v>
      </c>
      <c r="J129" s="1">
        <f t="shared" ca="1" si="17"/>
        <v>0.11064465688705374</v>
      </c>
      <c r="K129" s="1">
        <f t="shared" ca="1" si="17"/>
        <v>0.13647564370131662</v>
      </c>
      <c r="L129" s="1">
        <f t="shared" ca="1" si="17"/>
        <v>0.1625633019583746</v>
      </c>
      <c r="M129" s="1">
        <f t="shared" ca="1" si="17"/>
        <v>0.12855876703909325</v>
      </c>
      <c r="N129" s="1">
        <f t="shared" ca="1" si="17"/>
        <v>0.10463063103116536</v>
      </c>
      <c r="O129" s="1">
        <f t="shared" ca="1" si="17"/>
        <v>0.13561601305110993</v>
      </c>
      <c r="P129" s="1">
        <f t="shared" ca="1" si="17"/>
        <v>0.2135492205408093</v>
      </c>
      <c r="Q129" s="1">
        <f t="shared" ca="1" si="17"/>
        <v>0.28028954275988438</v>
      </c>
      <c r="R129" s="1">
        <f t="shared" ca="1" si="17"/>
        <v>0.17356954696085952</v>
      </c>
      <c r="S129" s="1">
        <f t="shared" ca="1" si="17"/>
        <v>6.5576319797110316E-2</v>
      </c>
      <c r="T129" s="1">
        <f t="shared" ca="1" si="17"/>
        <v>3.0022071544768658E-2</v>
      </c>
      <c r="U129" s="1">
        <f t="shared" ca="1" si="17"/>
        <v>5.0866022939144939E-2</v>
      </c>
      <c r="V129" s="1">
        <f t="shared" ca="1" si="15"/>
        <v>6.2798520261290652E-2</v>
      </c>
      <c r="W129" s="1">
        <f t="shared" ca="1" si="16"/>
        <v>1.494048549291462E-2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0.41374262824257413</v>
      </c>
      <c r="E130" s="1">
        <f t="shared" ca="1" si="13"/>
        <v>0.23076788455771516</v>
      </c>
      <c r="F130" s="1">
        <f t="shared" ca="1" si="17"/>
        <v>0.16007332877661035</v>
      </c>
      <c r="G130" s="1">
        <f t="shared" ca="1" si="17"/>
        <v>0.22593727970175345</v>
      </c>
      <c r="H130" s="1">
        <f t="shared" ca="1" si="17"/>
        <v>0.2708435215699026</v>
      </c>
      <c r="I130" s="1">
        <f t="shared" ca="1" si="17"/>
        <v>0.15899503518231339</v>
      </c>
      <c r="J130" s="1">
        <f t="shared" ca="1" si="17"/>
        <v>6.4535939971999759E-2</v>
      </c>
      <c r="K130" s="1">
        <f t="shared" ca="1" si="17"/>
        <v>4.9182249438095495E-2</v>
      </c>
      <c r="L130" s="1">
        <f t="shared" ca="1" si="17"/>
        <v>6.3044183650865768E-2</v>
      </c>
      <c r="M130" s="1">
        <f t="shared" ca="1" si="17"/>
        <v>5.5144417192280457E-2</v>
      </c>
      <c r="N130" s="1">
        <f t="shared" ca="1" si="17"/>
        <v>3.8651394478109079E-2</v>
      </c>
      <c r="O130" s="1">
        <f t="shared" ca="1" si="17"/>
        <v>4.5603932302985317E-2</v>
      </c>
      <c r="P130" s="1">
        <f t="shared" ca="1" si="17"/>
        <v>8.8954805514334989E-2</v>
      </c>
      <c r="Q130" s="1">
        <f t="shared" ca="1" si="17"/>
        <v>0.17638078775091104</v>
      </c>
      <c r="R130" s="1">
        <f t="shared" ca="1" si="17"/>
        <v>0.12681043506460504</v>
      </c>
      <c r="S130" s="1">
        <f t="shared" ca="1" si="17"/>
        <v>-4.7454892308205208E-4</v>
      </c>
      <c r="T130" s="1">
        <f t="shared" ca="1" si="17"/>
        <v>-4.786391143680855E-2</v>
      </c>
      <c r="U130" s="1">
        <f t="shared" ca="1" si="17"/>
        <v>-5.911879076013489E-2</v>
      </c>
      <c r="V130" s="1">
        <f t="shared" ca="1" si="15"/>
        <v>-0.10317939416954908</v>
      </c>
      <c r="W130" s="1">
        <f t="shared" ca="1" si="16"/>
        <v>-0.14436373033201624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0.3526254830170954</v>
      </c>
      <c r="E131" s="1">
        <f t="shared" ca="1" si="13"/>
        <v>0.11402633461868833</v>
      </c>
      <c r="F131" s="1">
        <f t="shared" ca="1" si="17"/>
        <v>5.6159706814284227E-2</v>
      </c>
      <c r="G131" s="1">
        <f t="shared" ca="1" si="17"/>
        <v>0.20458787227638608</v>
      </c>
      <c r="H131" s="1">
        <f t="shared" ca="1" si="17"/>
        <v>0.36989403224358453</v>
      </c>
      <c r="I131" s="1">
        <f t="shared" ca="1" si="17"/>
        <v>0.25266992607587929</v>
      </c>
      <c r="J131" s="1">
        <f t="shared" ca="1" si="17"/>
        <v>6.9202712731857172E-2</v>
      </c>
      <c r="K131" s="1">
        <f t="shared" ca="1" si="17"/>
        <v>-6.1089047362940657E-3</v>
      </c>
      <c r="L131" s="1">
        <f t="shared" ca="1" si="17"/>
        <v>1.3329969293294271E-2</v>
      </c>
      <c r="M131" s="1">
        <f t="shared" ca="1" si="17"/>
        <v>7.7918758694813017E-2</v>
      </c>
      <c r="N131" s="1">
        <f t="shared" ca="1" si="17"/>
        <v>0.12993876123298603</v>
      </c>
      <c r="O131" s="1">
        <f t="shared" ca="1" si="17"/>
        <v>0.13329545401776074</v>
      </c>
      <c r="P131" s="1">
        <f t="shared" ca="1" si="17"/>
        <v>0.14617387680835425</v>
      </c>
      <c r="Q131" s="1">
        <f t="shared" ca="1" si="17"/>
        <v>0.19085991473208219</v>
      </c>
      <c r="R131" s="1">
        <f t="shared" ca="1" si="17"/>
        <v>5.8873718393550011E-2</v>
      </c>
      <c r="S131" s="1">
        <f t="shared" ca="1" si="17"/>
        <v>-3.3984911578658093E-2</v>
      </c>
      <c r="T131" s="1">
        <f t="shared" ca="1" si="17"/>
        <v>-6.8959265652772401E-3</v>
      </c>
      <c r="U131" s="1">
        <f t="shared" ca="1" si="17"/>
        <v>4.3483994305704057E-2</v>
      </c>
      <c r="V131" s="1">
        <f t="shared" ca="1" si="15"/>
        <v>4.7230308974412813E-2</v>
      </c>
      <c r="W131" s="1">
        <f t="shared" ca="1" si="16"/>
        <v>4.1337921001825879E-2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0.53068703605911538</v>
      </c>
      <c r="E132" s="1">
        <f t="shared" ca="1" si="13"/>
        <v>0.24991351508678253</v>
      </c>
      <c r="F132" s="1">
        <f t="shared" ca="1" si="17"/>
        <v>0.17819705864313518</v>
      </c>
      <c r="G132" s="1">
        <f t="shared" ca="1" si="17"/>
        <v>0.28438964880374856</v>
      </c>
      <c r="H132" s="1">
        <f t="shared" ca="1" si="17"/>
        <v>0.3071357598361899</v>
      </c>
      <c r="I132" s="1">
        <f t="shared" ca="1" si="17"/>
        <v>0.1575750160216044</v>
      </c>
      <c r="J132" s="1">
        <f t="shared" ca="1" si="17"/>
        <v>6.5646212561285083E-2</v>
      </c>
      <c r="K132" s="1">
        <f t="shared" ca="1" si="17"/>
        <v>9.0570535729730575E-2</v>
      </c>
      <c r="L132" s="1">
        <f t="shared" ca="1" si="17"/>
        <v>0.12348285868517717</v>
      </c>
      <c r="M132" s="1">
        <f t="shared" ca="1" si="17"/>
        <v>0.10881841306233504</v>
      </c>
      <c r="N132" s="1">
        <f t="shared" ca="1" si="17"/>
        <v>6.665334386723093E-2</v>
      </c>
      <c r="O132" s="1">
        <f t="shared" ca="1" si="17"/>
        <v>8.4861468152580707E-2</v>
      </c>
      <c r="P132" s="1">
        <f t="shared" ca="1" si="17"/>
        <v>0.20443870386116911</v>
      </c>
      <c r="Q132" s="1">
        <f t="shared" ca="1" si="17"/>
        <v>0.32312720195556105</v>
      </c>
      <c r="R132" s="1">
        <f t="shared" ca="1" si="17"/>
        <v>0.18840075574649584</v>
      </c>
      <c r="S132" s="1">
        <f t="shared" ca="1" si="17"/>
        <v>6.185995256256116E-2</v>
      </c>
      <c r="T132" s="1">
        <f t="shared" ca="1" si="17"/>
        <v>3.4485173463832404E-2</v>
      </c>
      <c r="U132" s="1">
        <f t="shared" ca="1" si="17"/>
        <v>6.1722094350261249E-2</v>
      </c>
      <c r="V132" s="1">
        <f t="shared" ca="1" si="15"/>
        <v>8.7700537051287913E-2</v>
      </c>
      <c r="W132" s="1">
        <f t="shared" ca="1" si="16"/>
        <v>0.11106546380039363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0.40466639149981715</v>
      </c>
      <c r="E133" s="1">
        <f t="shared" ca="1" si="13"/>
        <v>0.10700358080937027</v>
      </c>
      <c r="F133" s="1">
        <f t="shared" ca="1" si="17"/>
        <v>1.500463921125671E-2</v>
      </c>
      <c r="G133" s="1">
        <f t="shared" ca="1" si="17"/>
        <v>0.18394614076648291</v>
      </c>
      <c r="H133" s="1">
        <f t="shared" ca="1" si="17"/>
        <v>0.32377064352644302</v>
      </c>
      <c r="I133" s="1">
        <f t="shared" ca="1" si="17"/>
        <v>0.16604017017656181</v>
      </c>
      <c r="J133" s="1">
        <f t="shared" ca="1" si="17"/>
        <v>4.1764962547201481E-2</v>
      </c>
      <c r="K133" s="1">
        <f t="shared" ca="1" si="17"/>
        <v>0.10030742149121848</v>
      </c>
      <c r="L133" s="1">
        <f t="shared" ca="1" si="17"/>
        <v>0.21070412319988435</v>
      </c>
      <c r="M133" s="1">
        <f t="shared" ca="1" si="17"/>
        <v>0.18227395355441128</v>
      </c>
      <c r="N133" s="1">
        <f t="shared" ca="1" si="17"/>
        <v>0.12170504773109425</v>
      </c>
      <c r="O133" s="1">
        <f t="shared" ca="1" si="17"/>
        <v>0.12567200804782369</v>
      </c>
      <c r="P133" s="1">
        <f t="shared" ca="1" si="17"/>
        <v>0.20799341951611008</v>
      </c>
      <c r="Q133" s="1">
        <f t="shared" ca="1" si="17"/>
        <v>0.3084438901182166</v>
      </c>
      <c r="R133" s="1">
        <f t="shared" ca="1" si="17"/>
        <v>0.2040279263153498</v>
      </c>
      <c r="S133" s="1">
        <f t="shared" ca="1" si="17"/>
        <v>0.11003811773854574</v>
      </c>
      <c r="T133" s="1">
        <f t="shared" ca="1" si="17"/>
        <v>0.10683383622222389</v>
      </c>
      <c r="U133" s="1">
        <f t="shared" ca="1" si="17"/>
        <v>0.14820275029667748</v>
      </c>
      <c r="V133" s="1">
        <f t="shared" ca="1" si="15"/>
        <v>0.10566240224220801</v>
      </c>
      <c r="W133" s="1">
        <f t="shared" ca="1" si="16"/>
        <v>4.0014817599026524E-2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0.35261738071858861</v>
      </c>
      <c r="E134" s="1">
        <f t="shared" ca="1" si="13"/>
        <v>0.15919621964897798</v>
      </c>
      <c r="F134" s="1">
        <f t="shared" ca="1" si="17"/>
        <v>0.11482023333416862</v>
      </c>
      <c r="G134" s="1">
        <f t="shared" ca="1" si="17"/>
        <v>0.23062578598868727</v>
      </c>
      <c r="H134" s="1">
        <f t="shared" ca="1" si="17"/>
        <v>0.33852557820130053</v>
      </c>
      <c r="I134" s="1">
        <f t="shared" ca="1" si="17"/>
        <v>0.18384509598355761</v>
      </c>
      <c r="J134" s="1">
        <f t="shared" ca="1" si="17"/>
        <v>2.9390364719654904E-2</v>
      </c>
      <c r="K134" s="1">
        <f t="shared" ca="1" si="17"/>
        <v>8.8981035435120398E-2</v>
      </c>
      <c r="L134" s="1">
        <f t="shared" ca="1" si="17"/>
        <v>0.23180111234356407</v>
      </c>
      <c r="M134" s="1">
        <f t="shared" ca="1" si="17"/>
        <v>0.21613293100287603</v>
      </c>
      <c r="N134" s="1">
        <f t="shared" ca="1" si="17"/>
        <v>0.12100507534957808</v>
      </c>
      <c r="O134" s="1">
        <f t="shared" ca="1" si="17"/>
        <v>6.9356200128321749E-2</v>
      </c>
      <c r="P134" s="1">
        <f t="shared" ca="1" si="17"/>
        <v>0.15402875002374586</v>
      </c>
      <c r="Q134" s="1">
        <f t="shared" ca="1" si="17"/>
        <v>0.26053642153892403</v>
      </c>
      <c r="R134" s="1">
        <f t="shared" ca="1" si="17"/>
        <v>0.19322699799489451</v>
      </c>
      <c r="S134" s="1">
        <f t="shared" ca="1" si="17"/>
        <v>0.12426032759379013</v>
      </c>
      <c r="T134" s="1">
        <f t="shared" ca="1" si="17"/>
        <v>0.13224106099345639</v>
      </c>
      <c r="U134" s="1">
        <f t="shared" ca="1" si="17"/>
        <v>8.5366165628984775E-2</v>
      </c>
      <c r="V134" s="1">
        <f t="shared" ca="1" si="15"/>
        <v>-8.0965826491107631E-3</v>
      </c>
      <c r="W134" s="1">
        <f t="shared" ca="1" si="16"/>
        <v>-3.4142128206363379E-2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0.94951936575477625</v>
      </c>
      <c r="E135" s="1">
        <f t="shared" ca="1" si="13"/>
        <v>0.87913036767564146</v>
      </c>
      <c r="F135" s="1">
        <f t="shared" ca="1" si="17"/>
        <v>0.60845928666449345</v>
      </c>
      <c r="G135" s="1">
        <f t="shared" ca="1" si="17"/>
        <v>0.2353686393268295</v>
      </c>
      <c r="H135" s="1">
        <f t="shared" ca="1" si="17"/>
        <v>9.8141801466008399E-2</v>
      </c>
      <c r="I135" s="1">
        <f t="shared" ca="1" si="17"/>
        <v>0.30303008077708543</v>
      </c>
      <c r="J135" s="1">
        <f t="shared" ca="1" si="17"/>
        <v>0.66625707338898676</v>
      </c>
      <c r="K135" s="1">
        <f t="shared" ca="1" si="17"/>
        <v>0.66595903523445033</v>
      </c>
      <c r="L135" s="1">
        <f t="shared" ca="1" si="17"/>
        <v>0.31382748914478825</v>
      </c>
      <c r="M135" s="1">
        <f t="shared" ca="1" si="17"/>
        <v>0.13849386638587263</v>
      </c>
      <c r="N135" s="1">
        <f t="shared" ca="1" si="17"/>
        <v>0.18655608786997732</v>
      </c>
      <c r="O135" s="1">
        <f t="shared" ca="1" si="17"/>
        <v>0.2190227205878906</v>
      </c>
      <c r="P135" s="1">
        <f t="shared" ca="1" si="17"/>
        <v>0.32218746953118033</v>
      </c>
      <c r="Q135" s="1">
        <f t="shared" ca="1" si="17"/>
        <v>0.49825461717646508</v>
      </c>
      <c r="R135" s="1">
        <f t="shared" ca="1" si="17"/>
        <v>0.50646966961151119</v>
      </c>
      <c r="S135" s="1">
        <f t="shared" ca="1" si="17"/>
        <v>0.49866691911559113</v>
      </c>
      <c r="T135" s="1">
        <f t="shared" ca="1" si="17"/>
        <v>0.38860447674654186</v>
      </c>
      <c r="U135" s="1">
        <f t="shared" ca="1" si="17"/>
        <v>0.4725880850382409</v>
      </c>
      <c r="V135" s="1">
        <f t="shared" ca="1" si="15"/>
        <v>0.74565906842536189</v>
      </c>
      <c r="W135" s="1">
        <f t="shared" ca="1" si="16"/>
        <v>0.9452119967390914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0.36986279703665786</v>
      </c>
      <c r="E136" s="1">
        <f t="shared" ca="1" si="13"/>
        <v>0.48633570462032555</v>
      </c>
      <c r="F136" s="1">
        <f t="shared" ca="1" si="17"/>
        <v>0.38279511379188547</v>
      </c>
      <c r="G136" s="1">
        <f t="shared" ca="1" si="17"/>
        <v>0.36847072725401836</v>
      </c>
      <c r="H136" s="1">
        <f t="shared" ca="1" si="17"/>
        <v>0.50742884598966065</v>
      </c>
      <c r="I136" s="1">
        <f t="shared" ca="1" si="17"/>
        <v>0.51475616529433854</v>
      </c>
      <c r="J136" s="1">
        <f t="shared" ca="1" si="17"/>
        <v>0.50503665553301835</v>
      </c>
      <c r="K136" s="1">
        <f t="shared" ca="1" si="17"/>
        <v>0.29640623955009066</v>
      </c>
      <c r="L136" s="1">
        <f t="shared" ca="1" si="17"/>
        <v>9.7110483143361584E-2</v>
      </c>
      <c r="M136" s="1">
        <f t="shared" ca="1" si="17"/>
        <v>1.8265351064390471E-2</v>
      </c>
      <c r="N136" s="1">
        <f t="shared" ca="1" si="17"/>
        <v>3.3766270901865889E-2</v>
      </c>
      <c r="O136" s="1">
        <f t="shared" ca="1" si="17"/>
        <v>0.10346987969328496</v>
      </c>
      <c r="P136" s="1">
        <f t="shared" ca="1" si="17"/>
        <v>0.27931738739390044</v>
      </c>
      <c r="Q136" s="1">
        <f t="shared" ca="1" si="17"/>
        <v>0.44562944447423442</v>
      </c>
      <c r="R136" s="1">
        <f t="shared" ca="1" si="17"/>
        <v>0.38321177716776716</v>
      </c>
      <c r="S136" s="1">
        <f t="shared" ca="1" si="17"/>
        <v>0.30064197646496033</v>
      </c>
      <c r="T136" s="1">
        <f t="shared" ca="1" si="17"/>
        <v>0.1915597053138379</v>
      </c>
      <c r="U136" s="1">
        <f t="shared" ca="1" si="17"/>
        <v>0.349331481224812</v>
      </c>
      <c r="V136" s="1">
        <f t="shared" ca="1" si="15"/>
        <v>0.72370213623559243</v>
      </c>
      <c r="W136" s="1">
        <f t="shared" ca="1" si="16"/>
        <v>0.9452715260422252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0.30931334074312483</v>
      </c>
      <c r="E137" s="1">
        <f t="shared" ca="1" si="13"/>
        <v>0.38058117676041753</v>
      </c>
      <c r="F137" s="1">
        <f t="shared" ca="1" si="17"/>
        <v>0.4694279489993366</v>
      </c>
      <c r="G137" s="1">
        <f t="shared" ca="1" si="17"/>
        <v>0.497289141774651</v>
      </c>
      <c r="H137" s="1">
        <f t="shared" ca="1" si="17"/>
        <v>0.27653253625988072</v>
      </c>
      <c r="I137" s="1">
        <f t="shared" ca="1" si="17"/>
        <v>0.11940296034716287</v>
      </c>
      <c r="J137" s="1">
        <f t="shared" ca="1" si="17"/>
        <v>0.1628987135787438</v>
      </c>
      <c r="K137" s="1">
        <f t="shared" ca="1" si="17"/>
        <v>0.25011849608285541</v>
      </c>
      <c r="L137" s="1">
        <f t="shared" ca="1" si="17"/>
        <v>0.20204556541604363</v>
      </c>
      <c r="M137" s="1">
        <f t="shared" ca="1" si="17"/>
        <v>0.17525345294442915</v>
      </c>
      <c r="N137" s="1">
        <f t="shared" ca="1" si="17"/>
        <v>0.13770063218107498</v>
      </c>
      <c r="O137" s="1">
        <f t="shared" ca="1" si="17"/>
        <v>0.10044919449938142</v>
      </c>
      <c r="P137" s="1">
        <f t="shared" ca="1" si="17"/>
        <v>7.7061572178216881E-2</v>
      </c>
      <c r="Q137" s="1">
        <f t="shared" ca="1" si="17"/>
        <v>8.5251437003894856E-2</v>
      </c>
      <c r="R137" s="1">
        <f t="shared" ca="1" si="17"/>
        <v>9.8000244909284537E-2</v>
      </c>
      <c r="S137" s="1">
        <f t="shared" ca="1" si="17"/>
        <v>0.12634722666813997</v>
      </c>
      <c r="T137" s="1">
        <f t="shared" ca="1" si="17"/>
        <v>0.23628116524195755</v>
      </c>
      <c r="U137" s="1">
        <f t="shared" ca="1" si="17"/>
        <v>0.39623817060708705</v>
      </c>
      <c r="V137" s="1">
        <f t="shared" ca="1" si="15"/>
        <v>0.4707686075103068</v>
      </c>
      <c r="W137" s="1">
        <f t="shared" ca="1" si="16"/>
        <v>0.3196016156564675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0.3000696715597867</v>
      </c>
      <c r="E138" s="1">
        <f t="shared" ca="1" si="13"/>
        <v>0.399453314952807</v>
      </c>
      <c r="F138" s="1">
        <f t="shared" ca="1" si="17"/>
        <v>0.3268273171313289</v>
      </c>
      <c r="G138" s="1">
        <f t="shared" ca="1" si="17"/>
        <v>0.17768768302643556</v>
      </c>
      <c r="H138" s="1">
        <f t="shared" ca="1" si="17"/>
        <v>0.1744489045596655</v>
      </c>
      <c r="I138" s="1">
        <f t="shared" ca="1" si="17"/>
        <v>0.3575308365239091</v>
      </c>
      <c r="J138" s="1">
        <f t="shared" ca="1" si="17"/>
        <v>0.51275263729073128</v>
      </c>
      <c r="K138" s="1">
        <f t="shared" ca="1" si="17"/>
        <v>0.35349584747067597</v>
      </c>
      <c r="L138" s="1">
        <f t="shared" ca="1" si="17"/>
        <v>0.22200371035728125</v>
      </c>
      <c r="M138" s="1">
        <f t="shared" ca="1" si="17"/>
        <v>0.31741596615567647</v>
      </c>
      <c r="N138" s="1">
        <f t="shared" ca="1" si="17"/>
        <v>0.4779939872396356</v>
      </c>
      <c r="O138" s="1">
        <f t="shared" ca="1" si="17"/>
        <v>0.53702275455873971</v>
      </c>
      <c r="P138" s="1">
        <f t="shared" ca="1" si="17"/>
        <v>0.67909448715560061</v>
      </c>
      <c r="Q138" s="1">
        <f t="shared" ca="1" si="17"/>
        <v>0.6057208225852081</v>
      </c>
      <c r="R138" s="1">
        <f t="shared" ca="1" si="17"/>
        <v>0.35439052422625494</v>
      </c>
      <c r="S138" s="1">
        <f t="shared" ca="1" si="17"/>
        <v>0.30047856880433194</v>
      </c>
      <c r="T138" s="1">
        <f t="shared" ca="1" si="17"/>
        <v>0.24081882566313939</v>
      </c>
      <c r="U138" s="1">
        <f t="shared" ca="1" si="17"/>
        <v>0.34365199263526169</v>
      </c>
      <c r="V138" s="1">
        <f t="shared" ca="1" si="15"/>
        <v>0.63735368323678943</v>
      </c>
      <c r="W138" s="1">
        <f t="shared" ca="1" si="16"/>
        <v>0.80652285313165817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0.67695717321596938</v>
      </c>
      <c r="E139" s="1">
        <f t="shared" ca="1" si="13"/>
        <v>0.37216252505607977</v>
      </c>
      <c r="F139" s="1">
        <f t="shared" ca="1" si="17"/>
        <v>0.2093815228420278</v>
      </c>
      <c r="G139" s="1">
        <f t="shared" ca="1" si="17"/>
        <v>0.22193171424150018</v>
      </c>
      <c r="H139" s="1">
        <f t="shared" ca="1" si="17"/>
        <v>0.1992297862682986</v>
      </c>
      <c r="I139" s="1">
        <f t="shared" ca="1" si="17"/>
        <v>0.31907484861355018</v>
      </c>
      <c r="J139" s="1">
        <f t="shared" ca="1" si="17"/>
        <v>0.60149334609457161</v>
      </c>
      <c r="K139" s="1">
        <f t="shared" ca="1" si="17"/>
        <v>0.61795545196516599</v>
      </c>
      <c r="L139" s="1">
        <f t="shared" ca="1" si="17"/>
        <v>0.33197968743319428</v>
      </c>
      <c r="M139" s="1">
        <f t="shared" ca="1" si="17"/>
        <v>0.10476829927205986</v>
      </c>
      <c r="N139" s="1">
        <f t="shared" ca="1" si="17"/>
        <v>-6.6094043907904574E-3</v>
      </c>
      <c r="O139" s="1">
        <f t="shared" ca="1" si="17"/>
        <v>1.7911095279111906E-2</v>
      </c>
      <c r="P139" s="1">
        <f t="shared" ca="1" si="17"/>
        <v>0.20374116275427684</v>
      </c>
      <c r="Q139" s="1">
        <f t="shared" ca="1" si="17"/>
        <v>0.43968088422424156</v>
      </c>
      <c r="R139" s="1">
        <f t="shared" ca="1" si="17"/>
        <v>0.47810409657994601</v>
      </c>
      <c r="S139" s="1">
        <f t="shared" ca="1" si="17"/>
        <v>0.44168943999384502</v>
      </c>
      <c r="T139" s="1">
        <f t="shared" ca="1" si="17"/>
        <v>0.19713308626261661</v>
      </c>
      <c r="U139" s="1">
        <f t="shared" ca="1" si="17"/>
        <v>4.5929848457126554E-2</v>
      </c>
      <c r="V139" s="1">
        <f t="shared" ca="1" si="15"/>
        <v>6.8500394204882437E-2</v>
      </c>
      <c r="W139" s="1">
        <f t="shared" ca="1" si="16"/>
        <v>0.10513125367221422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0.64010192147274114</v>
      </c>
      <c r="E140" s="1">
        <f t="shared" ca="1" si="13"/>
        <v>0.35485525866769635</v>
      </c>
      <c r="F140" s="1">
        <f t="shared" ca="1" si="17"/>
        <v>0.15996892751742992</v>
      </c>
      <c r="G140" s="1">
        <f t="shared" ca="1" si="17"/>
        <v>9.5503794946481452E-2</v>
      </c>
      <c r="H140" s="1">
        <f t="shared" ca="1" si="17"/>
        <v>9.0220521287396993E-2</v>
      </c>
      <c r="I140" s="1">
        <f t="shared" ca="1" si="17"/>
        <v>0.26478034390488381</v>
      </c>
      <c r="J140" s="1">
        <f t="shared" ca="1" si="17"/>
        <v>0.52018239504156161</v>
      </c>
      <c r="K140" s="1">
        <f t="shared" ca="1" si="17"/>
        <v>0.45075940250375257</v>
      </c>
      <c r="L140" s="1">
        <f t="shared" ca="1" si="17"/>
        <v>0.19337631099950481</v>
      </c>
      <c r="M140" s="1">
        <f t="shared" ca="1" si="17"/>
        <v>6.4110048870354472E-2</v>
      </c>
      <c r="N140" s="1">
        <f t="shared" ca="1" si="17"/>
        <v>8.4862235942756992E-2</v>
      </c>
      <c r="O140" s="1">
        <f t="shared" ca="1" si="17"/>
        <v>0.11003215243200359</v>
      </c>
      <c r="P140" s="1">
        <f t="shared" ca="1" si="17"/>
        <v>0.12338500887464413</v>
      </c>
      <c r="Q140" s="1">
        <f t="shared" ca="1" si="17"/>
        <v>0.1535038912353314</v>
      </c>
      <c r="R140" s="1">
        <f t="shared" ca="1" si="17"/>
        <v>0.2388968981581491</v>
      </c>
      <c r="S140" s="1">
        <f t="shared" ca="1" si="17"/>
        <v>0.33407843790244435</v>
      </c>
      <c r="T140" s="1">
        <f t="shared" ca="1" si="17"/>
        <v>0.29398487483051267</v>
      </c>
      <c r="U140" s="1">
        <f t="shared" ca="1" si="17"/>
        <v>0.32768022215702564</v>
      </c>
      <c r="V140" s="1">
        <f t="shared" ca="1" si="15"/>
        <v>0.43719145122419301</v>
      </c>
      <c r="W140" s="1">
        <f t="shared" ca="1" si="16"/>
        <v>0.37120117874720943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0.37332368566731933</v>
      </c>
      <c r="E141" s="1">
        <f t="shared" ca="1" si="13"/>
        <v>0.30027941495511873</v>
      </c>
      <c r="F141" s="1">
        <f t="shared" ca="1" si="17"/>
        <v>0.23992461309534852</v>
      </c>
      <c r="G141" s="1">
        <f t="shared" ca="1" si="17"/>
        <v>0.33013823566561784</v>
      </c>
      <c r="H141" s="1">
        <f t="shared" ca="1" si="17"/>
        <v>0.48256906318126569</v>
      </c>
      <c r="I141" s="1">
        <f t="shared" ca="1" si="17"/>
        <v>0.45147964618030728</v>
      </c>
      <c r="J141" s="1">
        <f t="shared" ca="1" si="17"/>
        <v>0.37683514414620795</v>
      </c>
      <c r="K141" s="1">
        <f t="shared" ca="1" si="17"/>
        <v>0.18017113400309528</v>
      </c>
      <c r="L141" s="1">
        <f t="shared" ca="1" si="17"/>
        <v>0.12054909044570802</v>
      </c>
      <c r="M141" s="1">
        <f t="shared" ca="1" si="17"/>
        <v>0.29660453304999462</v>
      </c>
      <c r="N141" s="1">
        <f t="shared" ca="1" si="17"/>
        <v>0.52514705241477599</v>
      </c>
      <c r="O141" s="1">
        <f t="shared" ca="1" si="17"/>
        <v>0.60951660586151746</v>
      </c>
      <c r="P141" s="1">
        <f t="shared" ca="1" si="17"/>
        <v>0.7517645894462831</v>
      </c>
      <c r="Q141" s="1">
        <f t="shared" ca="1" si="17"/>
        <v>0.7642006058085522</v>
      </c>
      <c r="R141" s="1">
        <f t="shared" ca="1" si="17"/>
        <v>0.63114381939345643</v>
      </c>
      <c r="S141" s="1">
        <f t="shared" ca="1" si="17"/>
        <v>0.53469629489292436</v>
      </c>
      <c r="T141" s="1">
        <f t="shared" ca="1" si="17"/>
        <v>0.34998424501027886</v>
      </c>
      <c r="U141" s="1">
        <f t="shared" ca="1" si="17"/>
        <v>0.3644293207938335</v>
      </c>
      <c r="V141" s="1">
        <f t="shared" ca="1" si="15"/>
        <v>0.5419345376315059</v>
      </c>
      <c r="W141" s="1">
        <f t="shared" ca="1" si="16"/>
        <v>0.62785114213709259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0.64198261274647384</v>
      </c>
      <c r="E142" s="1">
        <f t="shared" ca="1" si="13"/>
        <v>0.58587588962666093</v>
      </c>
      <c r="F142" s="1">
        <f t="shared" ca="1" si="17"/>
        <v>0.68351927489226594</v>
      </c>
      <c r="G142" s="1">
        <f t="shared" ca="1" si="17"/>
        <v>0.62569073291635358</v>
      </c>
      <c r="H142" s="1">
        <f t="shared" ca="1" si="17"/>
        <v>0.35934350485546429</v>
      </c>
      <c r="I142" s="1">
        <f t="shared" ca="1" si="17"/>
        <v>0.22827022338472025</v>
      </c>
      <c r="J142" s="1">
        <f t="shared" ca="1" si="17"/>
        <v>0.42720124859736136</v>
      </c>
      <c r="K142" s="1">
        <f t="shared" ca="1" si="17"/>
        <v>0.7152710411411306</v>
      </c>
      <c r="L142" s="1">
        <f t="shared" ca="1" si="17"/>
        <v>0.68396558558916076</v>
      </c>
      <c r="M142" s="1">
        <f t="shared" ca="1" si="17"/>
        <v>0.49804102169698794</v>
      </c>
      <c r="N142" s="1">
        <f t="shared" ca="1" si="17"/>
        <v>0.51520842380014298</v>
      </c>
      <c r="O142" s="1">
        <f t="shared" ca="1" si="17"/>
        <v>0.50567502131335651</v>
      </c>
      <c r="P142" s="1">
        <f t="shared" ca="1" si="17"/>
        <v>0.49194442385892945</v>
      </c>
      <c r="Q142" s="1">
        <f t="shared" ca="1" si="17"/>
        <v>0.32008089419848573</v>
      </c>
      <c r="R142" s="1">
        <f t="shared" ca="1" si="17"/>
        <v>0.28736611606119905</v>
      </c>
      <c r="S142" s="1">
        <f t="shared" ca="1" si="17"/>
        <v>0.41317377040444764</v>
      </c>
      <c r="T142" s="1">
        <f t="shared" ca="1" si="17"/>
        <v>0.30374856891466889</v>
      </c>
      <c r="U142" s="1">
        <f t="shared" ca="1" si="17"/>
        <v>0.16298989823684845</v>
      </c>
      <c r="V142" s="1">
        <f t="shared" ca="1" si="15"/>
        <v>0.20304662912131782</v>
      </c>
      <c r="W142" s="1">
        <f t="shared" ca="1" si="16"/>
        <v>0.43487139077054421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6.6908914724033833E-2</v>
      </c>
      <c r="E143" s="1">
        <f t="shared" ca="1" si="13"/>
        <v>9.4088263793973337E-2</v>
      </c>
      <c r="F143" s="1">
        <f t="shared" ca="1" si="17"/>
        <v>0.12015646136404493</v>
      </c>
      <c r="G143" s="1">
        <f t="shared" ca="1" si="17"/>
        <v>0.28006068191156841</v>
      </c>
      <c r="H143" s="1">
        <f t="shared" ca="1" si="17"/>
        <v>0.49838310937871022</v>
      </c>
      <c r="I143" s="1">
        <f t="shared" ca="1" si="17"/>
        <v>0.4460012333239457</v>
      </c>
      <c r="J143" s="1">
        <f t="shared" ca="1" si="17"/>
        <v>0.41130983377238983</v>
      </c>
      <c r="K143" s="1">
        <f t="shared" ca="1" si="17"/>
        <v>0.33743269819312899</v>
      </c>
      <c r="L143" s="1">
        <f t="shared" ca="1" si="17"/>
        <v>0.30071253633992151</v>
      </c>
      <c r="M143" s="1">
        <f t="shared" ca="1" si="17"/>
        <v>0.33662962221845832</v>
      </c>
      <c r="N143" s="1">
        <f t="shared" ca="1" si="17"/>
        <v>0.42543672550046557</v>
      </c>
      <c r="O143" s="1">
        <f t="shared" ca="1" si="17"/>
        <v>0.39551259037362968</v>
      </c>
      <c r="P143" s="1">
        <f t="shared" ca="1" si="17"/>
        <v>0.40481386654916507</v>
      </c>
      <c r="Q143" s="1">
        <f t="shared" ca="1" si="17"/>
        <v>0.2956711215738782</v>
      </c>
      <c r="R143" s="1">
        <f t="shared" ca="1" si="17"/>
        <v>0.15652752659444077</v>
      </c>
      <c r="S143" s="1">
        <f t="shared" ca="1" si="17"/>
        <v>9.2061545861381294E-2</v>
      </c>
      <c r="T143" s="1">
        <f t="shared" ca="1" si="17"/>
        <v>8.401720862989695E-2</v>
      </c>
      <c r="U143" s="1">
        <f t="shared" ref="U143:U158" ca="1" si="18">(U93+0.6*(V93+T93)+0.15*(S93+W93))/(1+2*0.6+2*0.15)</f>
        <v>0.15023645069716379</v>
      </c>
      <c r="V143" s="1">
        <f t="shared" ca="1" si="15"/>
        <v>0.27581149165533037</v>
      </c>
      <c r="W143" s="1">
        <f t="shared" ca="1" si="16"/>
        <v>0.45682493587615186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0.18182629503212758</v>
      </c>
      <c r="E144" s="1">
        <f t="shared" ca="1" si="13"/>
        <v>0.26382392101814817</v>
      </c>
      <c r="F144" s="1">
        <f t="shared" ref="F144:T158" ca="1" si="19">(F94+0.6*(G94+E94)+0.15*(D94+H94))/(1+2*0.6+2*0.15)</f>
        <v>0.20527621832729009</v>
      </c>
      <c r="G144" s="1">
        <f t="shared" ca="1" si="19"/>
        <v>2.6145696702628635E-2</v>
      </c>
      <c r="H144" s="1">
        <f t="shared" ca="1" si="19"/>
        <v>-3.220570522702116E-2</v>
      </c>
      <c r="I144" s="1">
        <f t="shared" ca="1" si="19"/>
        <v>-1.7932508156529924E-2</v>
      </c>
      <c r="J144" s="1">
        <f t="shared" ca="1" si="19"/>
        <v>-2.341020136892694E-2</v>
      </c>
      <c r="K144" s="1">
        <f t="shared" ca="1" si="19"/>
        <v>-1.1870088004606941E-2</v>
      </c>
      <c r="L144" s="1">
        <f t="shared" ca="1" si="19"/>
        <v>0.1001763322149762</v>
      </c>
      <c r="M144" s="1">
        <f t="shared" ca="1" si="19"/>
        <v>0.3690367530211075</v>
      </c>
      <c r="N144" s="1">
        <f t="shared" ca="1" si="19"/>
        <v>0.58007100642405018</v>
      </c>
      <c r="O144" s="1">
        <f t="shared" ca="1" si="19"/>
        <v>0.52585330809620445</v>
      </c>
      <c r="P144" s="1">
        <f t="shared" ca="1" si="19"/>
        <v>0.49956743021779149</v>
      </c>
      <c r="Q144" s="1">
        <f t="shared" ca="1" si="19"/>
        <v>0.5087417714165603</v>
      </c>
      <c r="R144" s="1">
        <f t="shared" ca="1" si="19"/>
        <v>0.32048329456980584</v>
      </c>
      <c r="S144" s="1">
        <f t="shared" ca="1" si="19"/>
        <v>0.21118799020223311</v>
      </c>
      <c r="T144" s="1">
        <f t="shared" ca="1" si="19"/>
        <v>0.21951371772213069</v>
      </c>
      <c r="U144" s="1">
        <f t="shared" ca="1" si="18"/>
        <v>0.38132622564346391</v>
      </c>
      <c r="V144" s="1">
        <f t="shared" ca="1" si="15"/>
        <v>0.62760949673246813</v>
      </c>
      <c r="W144" s="1">
        <f t="shared" ca="1" si="16"/>
        <v>0.71748710169951724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0.53710463634854544</v>
      </c>
      <c r="E145" s="1">
        <f t="shared" ca="1" si="13"/>
        <v>0.28467753431267029</v>
      </c>
      <c r="F145" s="1">
        <f t="shared" ca="1" si="19"/>
        <v>0.28068346226662688</v>
      </c>
      <c r="G145" s="1">
        <f t="shared" ca="1" si="19"/>
        <v>0.4805025715524745</v>
      </c>
      <c r="H145" s="1">
        <f t="shared" ca="1" si="19"/>
        <v>0.53125327484215035</v>
      </c>
      <c r="I145" s="1">
        <f t="shared" ca="1" si="19"/>
        <v>0.30927087437634015</v>
      </c>
      <c r="J145" s="1">
        <f t="shared" ca="1" si="19"/>
        <v>0.14465908487987056</v>
      </c>
      <c r="K145" s="1">
        <f t="shared" ca="1" si="19"/>
        <v>0.23450401085734796</v>
      </c>
      <c r="L145" s="1">
        <f t="shared" ca="1" si="19"/>
        <v>0.48243903973426872</v>
      </c>
      <c r="M145" s="1">
        <f t="shared" ca="1" si="19"/>
        <v>0.51317192369744891</v>
      </c>
      <c r="N145" s="1">
        <f t="shared" ca="1" si="19"/>
        <v>0.5007599833462073</v>
      </c>
      <c r="O145" s="1">
        <f t="shared" ca="1" si="19"/>
        <v>0.37755459169070571</v>
      </c>
      <c r="P145" s="1">
        <f t="shared" ca="1" si="19"/>
        <v>0.3788350122831633</v>
      </c>
      <c r="Q145" s="1">
        <f t="shared" ca="1" si="19"/>
        <v>0.40302525273868578</v>
      </c>
      <c r="R145" s="1">
        <f t="shared" ca="1" si="19"/>
        <v>0.37458096287934023</v>
      </c>
      <c r="S145" s="1">
        <f t="shared" ca="1" si="19"/>
        <v>0.38513389630585021</v>
      </c>
      <c r="T145" s="1">
        <f t="shared" ca="1" si="19"/>
        <v>0.25193282171747522</v>
      </c>
      <c r="U145" s="1">
        <f t="shared" ca="1" si="18"/>
        <v>0.12433751272495334</v>
      </c>
      <c r="V145" s="1">
        <f t="shared" ca="1" si="15"/>
        <v>8.3043770871969527E-2</v>
      </c>
      <c r="W145" s="1">
        <f t="shared" ca="1" si="16"/>
        <v>0.12479540357709948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0.27815524725390717</v>
      </c>
      <c r="E146" s="1">
        <f t="shared" ca="1" si="13"/>
        <v>0.48744784284570741</v>
      </c>
      <c r="F146" s="1">
        <f t="shared" ca="1" si="19"/>
        <v>0.54470018224443062</v>
      </c>
      <c r="G146" s="1">
        <f t="shared" ca="1" si="19"/>
        <v>0.43862985626832574</v>
      </c>
      <c r="H146" s="1">
        <f t="shared" ca="1" si="19"/>
        <v>0.41657477572161439</v>
      </c>
      <c r="I146" s="1">
        <f t="shared" ca="1" si="19"/>
        <v>0.23537976222155227</v>
      </c>
      <c r="J146" s="1">
        <f t="shared" ca="1" si="19"/>
        <v>0.13919983800955785</v>
      </c>
      <c r="K146" s="1">
        <f t="shared" ca="1" si="19"/>
        <v>0.28036127033061786</v>
      </c>
      <c r="L146" s="1">
        <f t="shared" ca="1" si="19"/>
        <v>0.50150640798922741</v>
      </c>
      <c r="M146" s="1">
        <f t="shared" ca="1" si="19"/>
        <v>0.5370774691958482</v>
      </c>
      <c r="N146" s="1">
        <f t="shared" ca="1" si="19"/>
        <v>0.58062659725231247</v>
      </c>
      <c r="O146" s="1">
        <f t="shared" ca="1" si="19"/>
        <v>0.58484717987049839</v>
      </c>
      <c r="P146" s="1">
        <f t="shared" ca="1" si="19"/>
        <v>0.74497574684628165</v>
      </c>
      <c r="Q146" s="1">
        <f t="shared" ca="1" si="19"/>
        <v>0.74543698097584676</v>
      </c>
      <c r="R146" s="1">
        <f t="shared" ca="1" si="19"/>
        <v>0.58936702595143287</v>
      </c>
      <c r="S146" s="1">
        <f t="shared" ca="1" si="19"/>
        <v>0.50508053491946925</v>
      </c>
      <c r="T146" s="1">
        <f t="shared" ca="1" si="19"/>
        <v>0.29828964744831576</v>
      </c>
      <c r="U146" s="1">
        <f t="shared" ca="1" si="18"/>
        <v>0.32602245612186914</v>
      </c>
      <c r="V146" s="1">
        <f t="shared" ca="1" si="15"/>
        <v>0.67331621364539118</v>
      </c>
      <c r="W146" s="1">
        <f t="shared" ca="1" si="16"/>
        <v>0.93440516262935869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0.15478998625413601</v>
      </c>
      <c r="E147" s="1">
        <f t="shared" ca="1" si="13"/>
        <v>0.36822068347188713</v>
      </c>
      <c r="F147" s="1">
        <f t="shared" ca="1" si="19"/>
        <v>0.6943046908365258</v>
      </c>
      <c r="G147" s="1">
        <f t="shared" ca="1" si="19"/>
        <v>0.87608473764634598</v>
      </c>
      <c r="H147" s="1">
        <f t="shared" ca="1" si="19"/>
        <v>0.7176943102596971</v>
      </c>
      <c r="I147" s="1">
        <f t="shared" ca="1" si="19"/>
        <v>0.30386149961876041</v>
      </c>
      <c r="J147" s="1">
        <f t="shared" ca="1" si="19"/>
        <v>0.13463351582204811</v>
      </c>
      <c r="K147" s="1">
        <f t="shared" ca="1" si="19"/>
        <v>0.3010859792969619</v>
      </c>
      <c r="L147" s="1">
        <f t="shared" ca="1" si="19"/>
        <v>0.44143406657778483</v>
      </c>
      <c r="M147" s="1">
        <f t="shared" ca="1" si="19"/>
        <v>0.22008326270348988</v>
      </c>
      <c r="N147" s="1">
        <f t="shared" ca="1" si="19"/>
        <v>4.4571934430398509E-2</v>
      </c>
      <c r="O147" s="1">
        <f t="shared" ca="1" si="19"/>
        <v>0.12744847224465206</v>
      </c>
      <c r="P147" s="1">
        <f t="shared" ca="1" si="19"/>
        <v>0.28052159132847815</v>
      </c>
      <c r="Q147" s="1">
        <f t="shared" ca="1" si="19"/>
        <v>0.25688341411017623</v>
      </c>
      <c r="R147" s="1">
        <f t="shared" ca="1" si="19"/>
        <v>0.21901869268082094</v>
      </c>
      <c r="S147" s="1">
        <f t="shared" ca="1" si="19"/>
        <v>0.21841685101151603</v>
      </c>
      <c r="T147" s="1">
        <f t="shared" ca="1" si="19"/>
        <v>0.14281513108477251</v>
      </c>
      <c r="U147" s="1">
        <f t="shared" ca="1" si="18"/>
        <v>0.21523534343939438</v>
      </c>
      <c r="V147" s="1">
        <f t="shared" ca="1" si="15"/>
        <v>0.40431234825225376</v>
      </c>
      <c r="W147" s="1">
        <f t="shared" ca="1" si="16"/>
        <v>0.3749325359304016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5.9277489838071218E-3</v>
      </c>
      <c r="E148" s="1">
        <f t="shared" ca="1" si="13"/>
        <v>0.11841509658874061</v>
      </c>
      <c r="F148" s="1">
        <f t="shared" ca="1" si="19"/>
        <v>0.38798403424129796</v>
      </c>
      <c r="G148" s="1">
        <f t="shared" ca="1" si="19"/>
        <v>0.68609499406604235</v>
      </c>
      <c r="H148" s="1">
        <f t="shared" ca="1" si="19"/>
        <v>0.63634675158044018</v>
      </c>
      <c r="I148" s="1">
        <f t="shared" ca="1" si="19"/>
        <v>0.28407936762926222</v>
      </c>
      <c r="J148" s="1">
        <f t="shared" ca="1" si="19"/>
        <v>0.12817894177872571</v>
      </c>
      <c r="K148" s="1">
        <f t="shared" ca="1" si="19"/>
        <v>0.25369215681277785</v>
      </c>
      <c r="L148" s="1">
        <f t="shared" ca="1" si="19"/>
        <v>0.3748785939522733</v>
      </c>
      <c r="M148" s="1">
        <f t="shared" ca="1" si="19"/>
        <v>0.22244822392239</v>
      </c>
      <c r="N148" s="1">
        <f t="shared" ca="1" si="19"/>
        <v>0.13752592590604759</v>
      </c>
      <c r="O148" s="1">
        <f t="shared" ca="1" si="19"/>
        <v>0.24469375009446398</v>
      </c>
      <c r="P148" s="1">
        <f t="shared" ca="1" si="19"/>
        <v>0.34091884097759295</v>
      </c>
      <c r="Q148" s="1">
        <f t="shared" ca="1" si="19"/>
        <v>0.27395674393744507</v>
      </c>
      <c r="R148" s="1">
        <f t="shared" ca="1" si="19"/>
        <v>0.27922234926385053</v>
      </c>
      <c r="S148" s="1">
        <f t="shared" ca="1" si="19"/>
        <v>0.37248056954572289</v>
      </c>
      <c r="T148" s="1">
        <f t="shared" ca="1" si="19"/>
        <v>0.3320444326717687</v>
      </c>
      <c r="U148" s="1">
        <f t="shared" ca="1" si="18"/>
        <v>0.30726516057770675</v>
      </c>
      <c r="V148" s="1">
        <f t="shared" ca="1" si="15"/>
        <v>0.33234053063561536</v>
      </c>
      <c r="W148" s="1">
        <f t="shared" ca="1" si="16"/>
        <v>0.28845646534499086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0.7248581019496575</v>
      </c>
      <c r="E149" s="1">
        <f t="shared" ca="1" si="13"/>
        <v>0.83309402650728259</v>
      </c>
      <c r="F149" s="1">
        <f t="shared" ca="1" si="19"/>
        <v>0.91392486282603114</v>
      </c>
      <c r="G149" s="1">
        <f t="shared" ca="1" si="19"/>
        <v>0.91190543197770568</v>
      </c>
      <c r="H149" s="1">
        <f t="shared" ca="1" si="19"/>
        <v>0.7564790744896468</v>
      </c>
      <c r="I149" s="1">
        <f t="shared" ca="1" si="19"/>
        <v>0.60892416961797757</v>
      </c>
      <c r="J149" s="1">
        <f t="shared" ca="1" si="19"/>
        <v>0.6970528951366507</v>
      </c>
      <c r="K149" s="1">
        <f t="shared" ca="1" si="19"/>
        <v>0.65338809389707164</v>
      </c>
      <c r="L149" s="1">
        <f t="shared" ca="1" si="19"/>
        <v>0.38602685233190082</v>
      </c>
      <c r="M149" s="1">
        <f t="shared" ca="1" si="19"/>
        <v>0.167577540409312</v>
      </c>
      <c r="N149" s="1">
        <f t="shared" ca="1" si="19"/>
        <v>0.14408710885811127</v>
      </c>
      <c r="O149" s="1">
        <f t="shared" ca="1" si="19"/>
        <v>0.27974419815315665</v>
      </c>
      <c r="P149" s="1">
        <f t="shared" ca="1" si="19"/>
        <v>0.42928141615799681</v>
      </c>
      <c r="Q149" s="1">
        <f t="shared" ca="1" si="19"/>
        <v>0.37500315998326916</v>
      </c>
      <c r="R149" s="1">
        <f t="shared" ca="1" si="19"/>
        <v>0.35966632132796789</v>
      </c>
      <c r="S149" s="1">
        <f t="shared" ca="1" si="19"/>
        <v>0.43597424801330265</v>
      </c>
      <c r="T149" s="1">
        <f t="shared" ca="1" si="19"/>
        <v>0.38143927870445749</v>
      </c>
      <c r="U149" s="1">
        <f t="shared" ca="1" si="18"/>
        <v>0.42718384632919471</v>
      </c>
      <c r="V149" s="1">
        <f t="shared" ca="1" si="15"/>
        <v>0.66715617014205963</v>
      </c>
      <c r="W149" s="1">
        <f t="shared" ca="1" si="16"/>
        <v>0.86549919894312044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0.94407365721002023</v>
      </c>
      <c r="E150" s="1">
        <f t="shared" ca="1" si="13"/>
        <v>0.90132003604444966</v>
      </c>
      <c r="F150" s="1">
        <f t="shared" ca="1" si="19"/>
        <v>0.79364190076345753</v>
      </c>
      <c r="G150" s="1">
        <f t="shared" ca="1" si="19"/>
        <v>0.61470033962748738</v>
      </c>
      <c r="H150" s="1">
        <f t="shared" ca="1" si="19"/>
        <v>0.52061314235926948</v>
      </c>
      <c r="I150" s="1">
        <f t="shared" ca="1" si="19"/>
        <v>0.36684958643881982</v>
      </c>
      <c r="J150" s="1">
        <f t="shared" ca="1" si="19"/>
        <v>0.39997976398554086</v>
      </c>
      <c r="K150" s="1">
        <f t="shared" ca="1" si="19"/>
        <v>0.51941966898764202</v>
      </c>
      <c r="L150" s="1">
        <f t="shared" ca="1" si="19"/>
        <v>0.31445359246915705</v>
      </c>
      <c r="M150" s="1">
        <f t="shared" ca="1" si="19"/>
        <v>6.9799772664170576E-2</v>
      </c>
      <c r="N150" s="1">
        <f t="shared" ca="1" si="19"/>
        <v>8.6912539809312576E-3</v>
      </c>
      <c r="O150" s="1">
        <f t="shared" ca="1" si="19"/>
        <v>0.17484317078235279</v>
      </c>
      <c r="P150" s="1">
        <f t="shared" ca="1" si="19"/>
        <v>0.41452787602816088</v>
      </c>
      <c r="Q150" s="1">
        <f t="shared" ca="1" si="19"/>
        <v>0.58685697395510672</v>
      </c>
      <c r="R150" s="1">
        <f t="shared" ca="1" si="19"/>
        <v>0.59239342523286764</v>
      </c>
      <c r="S150" s="1">
        <f t="shared" ca="1" si="19"/>
        <v>0.55923035295780066</v>
      </c>
      <c r="T150" s="1">
        <f t="shared" ca="1" si="19"/>
        <v>0.35533155112006015</v>
      </c>
      <c r="U150" s="1">
        <f t="shared" ca="1" si="18"/>
        <v>0.36331967309698276</v>
      </c>
      <c r="V150" s="1">
        <f t="shared" ca="1" si="15"/>
        <v>0.68907482349996618</v>
      </c>
      <c r="W150" s="1">
        <f t="shared" ca="1" si="16"/>
        <v>0.95267878600781253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2.7280435828222767E-2</v>
      </c>
      <c r="E151" s="1">
        <f t="shared" ca="1" si="13"/>
        <v>8.234886009084047E-2</v>
      </c>
      <c r="F151" s="1">
        <f t="shared" ca="1" si="19"/>
        <v>0.27058560971831447</v>
      </c>
      <c r="G151" s="1">
        <f t="shared" ca="1" si="19"/>
        <v>0.58504978883469927</v>
      </c>
      <c r="H151" s="1">
        <f t="shared" ca="1" si="19"/>
        <v>0.63380381548254328</v>
      </c>
      <c r="I151" s="1">
        <f t="shared" ca="1" si="19"/>
        <v>0.39797814845724588</v>
      </c>
      <c r="J151" s="1">
        <f t="shared" ca="1" si="19"/>
        <v>0.18510783784888271</v>
      </c>
      <c r="K151" s="1">
        <f t="shared" ca="1" si="19"/>
        <v>0.14175911630370616</v>
      </c>
      <c r="L151" s="1">
        <f t="shared" ca="1" si="19"/>
        <v>0.17965290332769229</v>
      </c>
      <c r="M151" s="1">
        <f t="shared" ca="1" si="19"/>
        <v>0.16502286118749071</v>
      </c>
      <c r="N151" s="1">
        <f t="shared" ca="1" si="19"/>
        <v>0.1741954916043999</v>
      </c>
      <c r="O151" s="1">
        <f t="shared" ca="1" si="19"/>
        <v>0.19989831981310105</v>
      </c>
      <c r="P151" s="1">
        <f t="shared" ca="1" si="19"/>
        <v>0.18905000940527533</v>
      </c>
      <c r="Q151" s="1">
        <f t="shared" ca="1" si="19"/>
        <v>0.10633876376597459</v>
      </c>
      <c r="R151" s="1">
        <f t="shared" ca="1" si="19"/>
        <v>7.2196957884794674E-2</v>
      </c>
      <c r="S151" s="1">
        <f t="shared" ca="1" si="19"/>
        <v>0.1541569930119715</v>
      </c>
      <c r="T151" s="1">
        <f t="shared" ca="1" si="19"/>
        <v>0.23952798557974328</v>
      </c>
      <c r="U151" s="1">
        <f t="shared" ca="1" si="18"/>
        <v>0.34920994360225432</v>
      </c>
      <c r="V151" s="1">
        <f t="shared" ca="1" si="15"/>
        <v>0.4437405332504189</v>
      </c>
      <c r="W151" s="1">
        <f t="shared" ca="1" si="16"/>
        <v>0.42360365291971552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0.12004742860359907</v>
      </c>
      <c r="E152" s="1">
        <f t="shared" ca="1" si="13"/>
        <v>0.13185394111186693</v>
      </c>
      <c r="F152" s="1">
        <f t="shared" ca="1" si="19"/>
        <v>0.14747265100136381</v>
      </c>
      <c r="G152" s="1">
        <f t="shared" ca="1" si="19"/>
        <v>0.28059622650094052</v>
      </c>
      <c r="H152" s="1">
        <f t="shared" ca="1" si="19"/>
        <v>0.40578604702089471</v>
      </c>
      <c r="I152" s="1">
        <f t="shared" ca="1" si="19"/>
        <v>0.28951139495173034</v>
      </c>
      <c r="J152" s="1">
        <f t="shared" ca="1" si="19"/>
        <v>0.19674538531171576</v>
      </c>
      <c r="K152" s="1">
        <f t="shared" ca="1" si="19"/>
        <v>0.17022391621588467</v>
      </c>
      <c r="L152" s="1">
        <f t="shared" ca="1" si="19"/>
        <v>0.21960073506551397</v>
      </c>
      <c r="M152" s="1">
        <f t="shared" ca="1" si="19"/>
        <v>0.36796598134481329</v>
      </c>
      <c r="N152" s="1">
        <f t="shared" ca="1" si="19"/>
        <v>0.51648041636747022</v>
      </c>
      <c r="O152" s="1">
        <f t="shared" ca="1" si="19"/>
        <v>0.54469325774238042</v>
      </c>
      <c r="P152" s="1">
        <f t="shared" ca="1" si="19"/>
        <v>0.67107727002111306</v>
      </c>
      <c r="Q152" s="1">
        <f t="shared" ca="1" si="19"/>
        <v>0.67514522844313252</v>
      </c>
      <c r="R152" s="1">
        <f t="shared" ca="1" si="19"/>
        <v>0.51700893258705627</v>
      </c>
      <c r="S152" s="1">
        <f t="shared" ca="1" si="19"/>
        <v>0.39987981791620991</v>
      </c>
      <c r="T152" s="1">
        <f t="shared" ca="1" si="19"/>
        <v>0.27073566744473682</v>
      </c>
      <c r="U152" s="1">
        <f t="shared" ca="1" si="18"/>
        <v>0.2869373383159306</v>
      </c>
      <c r="V152" s="1">
        <f t="shared" ca="1" si="15"/>
        <v>0.41437796921374376</v>
      </c>
      <c r="W152" s="1">
        <f t="shared" ca="1" si="16"/>
        <v>0.37143197516972487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0.50162689284735895</v>
      </c>
      <c r="E153" s="1">
        <f t="shared" ca="1" si="13"/>
        <v>0.26648950697211049</v>
      </c>
      <c r="F153" s="1">
        <f t="shared" ca="1" si="19"/>
        <v>0.13265438126944837</v>
      </c>
      <c r="G153" s="1">
        <f t="shared" ca="1" si="19"/>
        <v>9.7347537492214781E-2</v>
      </c>
      <c r="H153" s="1">
        <f t="shared" ca="1" si="19"/>
        <v>9.9584731172095931E-2</v>
      </c>
      <c r="I153" s="1">
        <f t="shared" ca="1" si="19"/>
        <v>0.12674327544408798</v>
      </c>
      <c r="J153" s="1">
        <f t="shared" ca="1" si="19"/>
        <v>0.28423827055901335</v>
      </c>
      <c r="K153" s="1">
        <f t="shared" ca="1" si="19"/>
        <v>0.43579672064994252</v>
      </c>
      <c r="L153" s="1">
        <f t="shared" ca="1" si="19"/>
        <v>0.37325833614971704</v>
      </c>
      <c r="M153" s="1">
        <f t="shared" ca="1" si="19"/>
        <v>0.20397674598394069</v>
      </c>
      <c r="N153" s="1">
        <f t="shared" ca="1" si="19"/>
        <v>0.16459523702303622</v>
      </c>
      <c r="O153" s="1">
        <f t="shared" ca="1" si="19"/>
        <v>0.19462916857929283</v>
      </c>
      <c r="P153" s="1">
        <f t="shared" ca="1" si="19"/>
        <v>0.35689803363762146</v>
      </c>
      <c r="Q153" s="1">
        <f t="shared" ca="1" si="19"/>
        <v>0.56207342920385706</v>
      </c>
      <c r="R153" s="1">
        <f t="shared" ca="1" si="19"/>
        <v>0.5684929741642476</v>
      </c>
      <c r="S153" s="1">
        <f t="shared" ca="1" si="19"/>
        <v>0.51684497347868896</v>
      </c>
      <c r="T153" s="1">
        <f t="shared" ca="1" si="19"/>
        <v>0.26926866464686522</v>
      </c>
      <c r="U153" s="1">
        <f t="shared" ca="1" si="18"/>
        <v>0.10613078297466645</v>
      </c>
      <c r="V153" s="1">
        <f t="shared" ca="1" si="15"/>
        <v>9.6988925240598906E-2</v>
      </c>
      <c r="W153" s="1">
        <f t="shared" ca="1" si="16"/>
        <v>0.15810785168571234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0.8341365438236813</v>
      </c>
      <c r="E154" s="1">
        <f t="shared" ca="1" si="13"/>
        <v>0.81237232502175838</v>
      </c>
      <c r="F154" s="1">
        <f t="shared" ca="1" si="19"/>
        <v>0.78723258092425097</v>
      </c>
      <c r="G154" s="1">
        <f t="shared" ca="1" si="19"/>
        <v>0.65685684173114378</v>
      </c>
      <c r="H154" s="1">
        <f t="shared" ca="1" si="19"/>
        <v>0.47965797536697102</v>
      </c>
      <c r="I154" s="1">
        <f t="shared" ca="1" si="19"/>
        <v>0.33322584748496514</v>
      </c>
      <c r="J154" s="1">
        <f t="shared" ca="1" si="19"/>
        <v>0.39627823897246317</v>
      </c>
      <c r="K154" s="1">
        <f t="shared" ca="1" si="19"/>
        <v>0.47639425554276632</v>
      </c>
      <c r="L154" s="1">
        <f t="shared" ca="1" si="19"/>
        <v>0.27452361876260029</v>
      </c>
      <c r="M154" s="1">
        <f t="shared" ca="1" si="19"/>
        <v>0.11920499673607785</v>
      </c>
      <c r="N154" s="1">
        <f t="shared" ca="1" si="19"/>
        <v>0.10088247075027461</v>
      </c>
      <c r="O154" s="1">
        <f t="shared" ca="1" si="19"/>
        <v>0.1295941604465442</v>
      </c>
      <c r="P154" s="1">
        <f t="shared" ca="1" si="19"/>
        <v>0.25217109442972896</v>
      </c>
      <c r="Q154" s="1">
        <f t="shared" ca="1" si="19"/>
        <v>0.47413385799933827</v>
      </c>
      <c r="R154" s="1">
        <f t="shared" ca="1" si="19"/>
        <v>0.53536044961163864</v>
      </c>
      <c r="S154" s="1">
        <f t="shared" ca="1" si="19"/>
        <v>0.51589592835098508</v>
      </c>
      <c r="T154" s="1">
        <f t="shared" ca="1" si="19"/>
        <v>0.29048364940898674</v>
      </c>
      <c r="U154" s="1">
        <f t="shared" ca="1" si="18"/>
        <v>0.14647798537667683</v>
      </c>
      <c r="V154" s="1">
        <f t="shared" ca="1" si="15"/>
        <v>0.21294235737179479</v>
      </c>
      <c r="W154" s="1">
        <f t="shared" ca="1" si="16"/>
        <v>0.4591320561044912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0.5947933538535165</v>
      </c>
      <c r="E155" s="1">
        <f t="shared" ca="1" si="13"/>
        <v>0.31790682222386846</v>
      </c>
      <c r="F155" s="1">
        <f t="shared" ca="1" si="19"/>
        <v>0.18736421830094843</v>
      </c>
      <c r="G155" s="1">
        <f t="shared" ca="1" si="19"/>
        <v>0.23105056582496317</v>
      </c>
      <c r="H155" s="1">
        <f t="shared" ca="1" si="19"/>
        <v>0.32619217716739107</v>
      </c>
      <c r="I155" s="1">
        <f t="shared" ca="1" si="19"/>
        <v>0.21033245801798922</v>
      </c>
      <c r="J155" s="1">
        <f t="shared" ca="1" si="19"/>
        <v>0.16373741979377746</v>
      </c>
      <c r="K155" s="1">
        <f t="shared" ca="1" si="19"/>
        <v>0.26132105646875969</v>
      </c>
      <c r="L155" s="1">
        <f t="shared" ca="1" si="19"/>
        <v>0.3974686816368086</v>
      </c>
      <c r="M155" s="1">
        <f t="shared" ca="1" si="19"/>
        <v>0.424722648137843</v>
      </c>
      <c r="N155" s="1">
        <f t="shared" ca="1" si="19"/>
        <v>0.46009723739824737</v>
      </c>
      <c r="O155" s="1">
        <f t="shared" ca="1" si="19"/>
        <v>0.37673000418698244</v>
      </c>
      <c r="P155" s="1">
        <f t="shared" ca="1" si="19"/>
        <v>0.4083084055646215</v>
      </c>
      <c r="Q155" s="1">
        <f t="shared" ca="1" si="19"/>
        <v>0.50652264096354493</v>
      </c>
      <c r="R155" s="1">
        <f t="shared" ca="1" si="19"/>
        <v>0.48737179590438845</v>
      </c>
      <c r="S155" s="1">
        <f t="shared" ca="1" si="19"/>
        <v>0.46424401080613659</v>
      </c>
      <c r="T155" s="1">
        <f t="shared" ca="1" si="19"/>
        <v>0.29284680971298604</v>
      </c>
      <c r="U155" s="1">
        <f t="shared" ca="1" si="18"/>
        <v>0.1601601015555818</v>
      </c>
      <c r="V155" s="1">
        <f t="shared" ca="1" si="15"/>
        <v>0.22294807831392033</v>
      </c>
      <c r="W155" s="1">
        <f t="shared" ca="1" si="16"/>
        <v>0.52932332446524999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0.94577977916626232</v>
      </c>
      <c r="E156" s="1">
        <f t="shared" ca="1" si="13"/>
        <v>0.85438974675512436</v>
      </c>
      <c r="F156" s="1">
        <f t="shared" ca="1" si="19"/>
        <v>0.88818654927625396</v>
      </c>
      <c r="G156" s="1">
        <f t="shared" ca="1" si="19"/>
        <v>0.89820189541544448</v>
      </c>
      <c r="H156" s="1">
        <f t="shared" ca="1" si="19"/>
        <v>0.70436711719042178</v>
      </c>
      <c r="I156" s="1">
        <f t="shared" ca="1" si="19"/>
        <v>0.40853790562481879</v>
      </c>
      <c r="J156" s="1">
        <f t="shared" ca="1" si="19"/>
        <v>0.40157676506613083</v>
      </c>
      <c r="K156" s="1">
        <f t="shared" ca="1" si="19"/>
        <v>0.65556444043418338</v>
      </c>
      <c r="L156" s="1">
        <f t="shared" ca="1" si="19"/>
        <v>0.62775207434682845</v>
      </c>
      <c r="M156" s="1">
        <f t="shared" ca="1" si="19"/>
        <v>0.25068629829842703</v>
      </c>
      <c r="N156" s="1">
        <f t="shared" ca="1" si="19"/>
        <v>3.4406612174562055E-2</v>
      </c>
      <c r="O156" s="1">
        <f t="shared" ca="1" si="19"/>
        <v>4.8276516624155365E-2</v>
      </c>
      <c r="P156" s="1">
        <f t="shared" ca="1" si="19"/>
        <v>0.11546660894258984</v>
      </c>
      <c r="Q156" s="1">
        <f t="shared" ca="1" si="19"/>
        <v>0.1734988577688768</v>
      </c>
      <c r="R156" s="1">
        <f t="shared" ca="1" si="19"/>
        <v>0.34724147995579868</v>
      </c>
      <c r="S156" s="1">
        <f t="shared" ca="1" si="19"/>
        <v>0.499053633024715</v>
      </c>
      <c r="T156" s="1">
        <f t="shared" ca="1" si="19"/>
        <v>0.30899789013838391</v>
      </c>
      <c r="U156" s="1">
        <f t="shared" ca="1" si="18"/>
        <v>0.12440133131907113</v>
      </c>
      <c r="V156" s="1">
        <f t="shared" ca="1" si="15"/>
        <v>0.19899509671713109</v>
      </c>
      <c r="W156" s="1">
        <f t="shared" ca="1" si="16"/>
        <v>0.49141533610159271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0.95910972415522033</v>
      </c>
      <c r="E157" s="1">
        <f t="shared" ca="1" si="13"/>
        <v>0.97136355268663299</v>
      </c>
      <c r="F157" s="1">
        <f t="shared" ca="1" si="19"/>
        <v>0.8558428326132631</v>
      </c>
      <c r="G157" s="1">
        <f t="shared" ca="1" si="19"/>
        <v>0.61738216540746216</v>
      </c>
      <c r="H157" s="1">
        <f t="shared" ca="1" si="19"/>
        <v>0.32005346294783737</v>
      </c>
      <c r="I157" s="1">
        <f t="shared" ca="1" si="19"/>
        <v>0.22973341918712284</v>
      </c>
      <c r="J157" s="1">
        <f t="shared" ca="1" si="19"/>
        <v>0.36711314317858645</v>
      </c>
      <c r="K157" s="1">
        <f t="shared" ca="1" si="19"/>
        <v>0.48479435562715834</v>
      </c>
      <c r="L157" s="1">
        <f t="shared" ca="1" si="19"/>
        <v>0.2716931321759829</v>
      </c>
      <c r="M157" s="1">
        <f t="shared" ca="1" si="19"/>
        <v>6.4855458653002962E-2</v>
      </c>
      <c r="N157" s="1">
        <f t="shared" ca="1" si="19"/>
        <v>7.780183152088155E-3</v>
      </c>
      <c r="O157" s="1">
        <f t="shared" ca="1" si="19"/>
        <v>3.0048983337898415E-2</v>
      </c>
      <c r="P157" s="1">
        <f t="shared" ca="1" si="19"/>
        <v>7.530819114162024E-2</v>
      </c>
      <c r="Q157" s="1">
        <f t="shared" ca="1" si="19"/>
        <v>0.1771215527838752</v>
      </c>
      <c r="R157" s="1">
        <f t="shared" ca="1" si="19"/>
        <v>0.33969552909565748</v>
      </c>
      <c r="S157" s="1">
        <f t="shared" ca="1" si="19"/>
        <v>0.46554153371274321</v>
      </c>
      <c r="T157" s="1">
        <f t="shared" ca="1" si="19"/>
        <v>0.35849591650254942</v>
      </c>
      <c r="U157" s="1">
        <f t="shared" ca="1" si="18"/>
        <v>0.36794601987433018</v>
      </c>
      <c r="V157" s="1">
        <f t="shared" ca="1" si="15"/>
        <v>0.59758682843719835</v>
      </c>
      <c r="W157" s="1">
        <f t="shared" ca="1" si="16"/>
        <v>0.81046227895372724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1.0060618293158805</v>
      </c>
      <c r="E158" s="1">
        <f t="shared" ca="1" si="13"/>
        <v>0.91264023919831971</v>
      </c>
      <c r="F158" s="1">
        <f t="shared" ca="1" si="19"/>
        <v>0.75555944721796198</v>
      </c>
      <c r="G158" s="1">
        <f t="shared" ca="1" si="19"/>
        <v>0.58149600902379528</v>
      </c>
      <c r="H158" s="1">
        <f t="shared" ca="1" si="19"/>
        <v>0.49507922592453812</v>
      </c>
      <c r="I158" s="1">
        <f t="shared" ca="1" si="19"/>
        <v>0.31443067706795025</v>
      </c>
      <c r="J158" s="1">
        <f t="shared" ca="1" si="19"/>
        <v>0.3436153419676729</v>
      </c>
      <c r="K158" s="1">
        <f t="shared" ca="1" si="19"/>
        <v>0.43481069392437155</v>
      </c>
      <c r="L158" s="1">
        <f ca="1">(L108+0.6*(M108+K108)+0.15*(J108+N108))/(1+2*0.6+2*0.15)</f>
        <v>0.3026460878370793</v>
      </c>
      <c r="M158" s="1">
        <f t="shared" ca="1" si="19"/>
        <v>0.17315499430305467</v>
      </c>
      <c r="N158" s="1">
        <f t="shared" ca="1" si="19"/>
        <v>0.10971650586078011</v>
      </c>
      <c r="O158" s="1">
        <f t="shared" ca="1" si="19"/>
        <v>9.6952826393722366E-2</v>
      </c>
      <c r="P158" s="1">
        <f t="shared" ca="1" si="19"/>
        <v>0.23839838245063616</v>
      </c>
      <c r="Q158" s="1">
        <f t="shared" ca="1" si="19"/>
        <v>0.46170820741158308</v>
      </c>
      <c r="R158" s="1">
        <f t="shared" ca="1" si="19"/>
        <v>0.51415373819379317</v>
      </c>
      <c r="S158" s="1">
        <f t="shared" ca="1" si="19"/>
        <v>0.51294798107489681</v>
      </c>
      <c r="T158" s="1">
        <f t="shared" ca="1" si="19"/>
        <v>0.26437906176871684</v>
      </c>
      <c r="U158" s="1">
        <f t="shared" ca="1" si="18"/>
        <v>7.6471015646727675E-2</v>
      </c>
      <c r="V158" s="1">
        <f t="shared" ca="1" si="15"/>
        <v>0.18671340320129873</v>
      </c>
      <c r="W158" s="1">
        <f ca="1">(W108+0.6*(V108)+0.15*U108)/(1+0.6+0.15)</f>
        <v>0.51897982006570575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0.4884118226276179</v>
      </c>
      <c r="E160" s="3">
        <f t="shared" ref="E160:W160" ca="1" si="20">AVERAGE(E111:E134)</f>
        <v>0.24135129687357679</v>
      </c>
      <c r="F160" s="3">
        <f t="shared" ca="1" si="20"/>
        <v>0.17489564363091251</v>
      </c>
      <c r="G160" s="3">
        <f t="shared" ca="1" si="20"/>
        <v>0.30229975044749174</v>
      </c>
      <c r="H160" s="3">
        <f t="shared" ca="1" si="20"/>
        <v>0.36894096716941166</v>
      </c>
      <c r="I160" s="3">
        <f t="shared" ca="1" si="20"/>
        <v>0.21041457881805206</v>
      </c>
      <c r="J160" s="3">
        <f t="shared" ca="1" si="20"/>
        <v>8.8323611508814279E-2</v>
      </c>
      <c r="K160" s="3">
        <f t="shared" ca="1" si="20"/>
        <v>0.10706310307963229</v>
      </c>
      <c r="L160" s="3">
        <f t="shared" ca="1" si="20"/>
        <v>0.1648322930752664</v>
      </c>
      <c r="M160" s="3">
        <f t="shared" ca="1" si="20"/>
        <v>0.12548587952900428</v>
      </c>
      <c r="N160" s="3">
        <f t="shared" ca="1" si="20"/>
        <v>7.4264315107148718E-2</v>
      </c>
      <c r="O160" s="3">
        <f t="shared" ca="1" si="20"/>
        <v>8.7979199877205871E-2</v>
      </c>
      <c r="P160" s="3">
        <f t="shared" ca="1" si="20"/>
        <v>0.18074642198260524</v>
      </c>
      <c r="Q160" s="3">
        <f t="shared" ca="1" si="20"/>
        <v>0.27167748445905665</v>
      </c>
      <c r="R160" s="3">
        <f t="shared" ca="1" si="20"/>
        <v>0.17513382353892137</v>
      </c>
      <c r="S160" s="3">
        <f t="shared" ca="1" si="20"/>
        <v>6.0970684667359741E-2</v>
      </c>
      <c r="T160" s="3">
        <f t="shared" ca="1" si="20"/>
        <v>2.9718967576051785E-2</v>
      </c>
      <c r="U160" s="3">
        <f t="shared" ca="1" si="20"/>
        <v>3.2005281675362728E-2</v>
      </c>
      <c r="V160" s="3">
        <f t="shared" ca="1" si="20"/>
        <v>1.4970357429839027E-2</v>
      </c>
      <c r="W160" s="3">
        <f t="shared" ca="1" si="20"/>
        <v>-1.9889972314977027E-3</v>
      </c>
    </row>
    <row r="161" spans="2:23">
      <c r="C161" s="1" t="s">
        <v>198</v>
      </c>
      <c r="D161" s="10">
        <f ca="1">AVERAGE(D135:D158)</f>
        <v>0.50598379764778445</v>
      </c>
      <c r="E161" s="3">
        <f t="shared" ref="E161:W161" ca="1" si="21">AVERAGE(E135:E158)</f>
        <v>0.47746358545658868</v>
      </c>
      <c r="F161" s="3">
        <f t="shared" ca="1" si="21"/>
        <v>0.46024475367190104</v>
      </c>
      <c r="G161" s="3">
        <f t="shared" ca="1" si="21"/>
        <v>0.45059108371396378</v>
      </c>
      <c r="H161" s="3">
        <f t="shared" ca="1" si="21"/>
        <v>0.40406576039770181</v>
      </c>
      <c r="I161" s="3">
        <f t="shared" ca="1" si="21"/>
        <v>0.30855217568049981</v>
      </c>
      <c r="J161" s="3">
        <f t="shared" ca="1" si="21"/>
        <v>0.33927805368272007</v>
      </c>
      <c r="K161" s="3">
        <f t="shared" ca="1" si="21"/>
        <v>0.38161729139537209</v>
      </c>
      <c r="L161" s="3">
        <f t="shared" ca="1" si="21"/>
        <v>0.32137837139336561</v>
      </c>
      <c r="M161" s="3">
        <f t="shared" ca="1" si="21"/>
        <v>0.24243196216319332</v>
      </c>
      <c r="N161" s="3">
        <f t="shared" ca="1" si="21"/>
        <v>0.24768958233286761</v>
      </c>
      <c r="O161" s="3">
        <f t="shared" ca="1" si="21"/>
        <v>0.27226749677729278</v>
      </c>
      <c r="P161" s="3">
        <f t="shared" ca="1" si="21"/>
        <v>0.36369232821561953</v>
      </c>
      <c r="Q161" s="3">
        <f t="shared" ca="1" si="21"/>
        <v>0.41226835640573184</v>
      </c>
      <c r="R161" s="3">
        <f t="shared" ca="1" si="21"/>
        <v>0.38543185841689453</v>
      </c>
      <c r="S161" s="3">
        <f t="shared" ca="1" si="21"/>
        <v>0.38574597893501283</v>
      </c>
      <c r="T161" s="3">
        <f t="shared" ca="1" si="21"/>
        <v>0.27342643259522503</v>
      </c>
      <c r="U161" s="3">
        <f t="shared" ca="1" si="21"/>
        <v>0.26564584193525859</v>
      </c>
      <c r="V161" s="3">
        <f t="shared" ca="1" si="21"/>
        <v>0.41479643936546279</v>
      </c>
      <c r="W161" s="3">
        <f t="shared" ca="1" si="21"/>
        <v>0.54304995176545312</v>
      </c>
    </row>
    <row r="162" spans="2:23">
      <c r="C162" s="1" t="s">
        <v>16</v>
      </c>
      <c r="D162" s="3">
        <f ca="1">IF(D165&gt;0,TINV(TTEST(D111:D134,D135:D158,2,2),46),-TINV(TTEST(D111:D134,D135:D158,2,2),46))</f>
        <v>-0.24777853595526383</v>
      </c>
      <c r="E162" s="3">
        <f t="shared" ref="E162:V162" ca="1" si="22">IF(E165&gt;0,TINV(TTEST(E111:E134,E135:E158,2,2),46),-TINV(TTEST(E111:E134,E135:E158,2,2),46))</f>
        <v>-3.7992852580623682</v>
      </c>
      <c r="F162" s="3">
        <f t="shared" ca="1" si="22"/>
        <v>-4.8571683348741885</v>
      </c>
      <c r="G162" s="3">
        <f t="shared" ca="1" si="22"/>
        <v>-2.6640762761294452</v>
      </c>
      <c r="H162" s="3">
        <f t="shared" ca="1" si="22"/>
        <v>-0.74817539911153252</v>
      </c>
      <c r="I162" s="3">
        <f t="shared" ca="1" si="22"/>
        <v>-3.4358786208899508</v>
      </c>
      <c r="J162" s="3">
        <f t="shared" ca="1" si="22"/>
        <v>-6.331383890149894</v>
      </c>
      <c r="K162" s="3">
        <f t="shared" ca="1" si="22"/>
        <v>-6.7556674323329826</v>
      </c>
      <c r="L162" s="3">
        <f t="shared" ca="1" si="22"/>
        <v>-4.6786680579443729</v>
      </c>
      <c r="M162" s="3">
        <f t="shared" ca="1" si="22"/>
        <v>-3.6227174907180766</v>
      </c>
      <c r="N162" s="3">
        <f t="shared" ca="1" si="22"/>
        <v>-3.8463155000332261</v>
      </c>
      <c r="O162" s="3">
        <f t="shared" ca="1" si="22"/>
        <v>-4.5078321476143834</v>
      </c>
      <c r="P162" s="3">
        <f t="shared" ca="1" si="22"/>
        <v>-4.3432296255054865</v>
      </c>
      <c r="Q162" s="3">
        <f t="shared" ca="1" si="22"/>
        <v>-3.4221183053207316</v>
      </c>
      <c r="R162" s="3">
        <f t="shared" ca="1" si="22"/>
        <v>-6.2014749985573694</v>
      </c>
      <c r="S162" s="3">
        <f t="shared" ca="1" si="22"/>
        <v>-10.562123050658791</v>
      </c>
      <c r="T162" s="3">
        <f t="shared" ca="1" si="22"/>
        <v>-12.88385343739715</v>
      </c>
      <c r="U162" s="3">
        <f t="shared" ca="1" si="22"/>
        <v>-8.4822202168013128</v>
      </c>
      <c r="V162" s="3">
        <f t="shared" ca="1" si="22"/>
        <v>-8.5929096427124527</v>
      </c>
      <c r="W162" s="3">
        <f ca="1">IF(W165&gt;0,TINV(TTEST(W111:W134,W135:W158,2,2),46),-TINV(TTEST(W111:W134,W135:W158,2,2),46))</f>
        <v>-9.6039604456729961</v>
      </c>
    </row>
    <row r="163" spans="2:23">
      <c r="B163" s="1" t="s">
        <v>199</v>
      </c>
      <c r="C163" s="1" t="s">
        <v>0</v>
      </c>
      <c r="D163" s="3">
        <f ca="1">STDEV(D111:D134)/SQRT(COUNT(D111:D134))</f>
        <v>2.2924346044395184E-2</v>
      </c>
      <c r="E163" s="3">
        <f t="shared" ref="E163:W163" ca="1" si="23">STDEV(E111:E134)/SQRT(COUNT(E111:E134))</f>
        <v>1.7847345221900113E-2</v>
      </c>
      <c r="F163" s="3">
        <f t="shared" ca="1" si="23"/>
        <v>1.7100794231557307E-2</v>
      </c>
      <c r="G163" s="3">
        <f t="shared" ca="1" si="23"/>
        <v>1.7169374149744988E-2</v>
      </c>
      <c r="H163" s="3">
        <f t="shared" ca="1" si="23"/>
        <v>1.512642783767776E-2</v>
      </c>
      <c r="I163" s="3">
        <f t="shared" ca="1" si="23"/>
        <v>9.2968729586358975E-3</v>
      </c>
      <c r="J163" s="3">
        <f t="shared" ca="1" si="23"/>
        <v>8.7627110314728949E-3</v>
      </c>
      <c r="K163" s="3">
        <f t="shared" ca="1" si="23"/>
        <v>1.137864264453505E-2</v>
      </c>
      <c r="L163" s="3">
        <f t="shared" ca="1" si="23"/>
        <v>1.2638083431305873E-2</v>
      </c>
      <c r="M163" s="3">
        <f t="shared" ca="1" si="23"/>
        <v>1.0040915451504305E-2</v>
      </c>
      <c r="N163" s="3">
        <f t="shared" ca="1" si="23"/>
        <v>1.0101439073105633E-2</v>
      </c>
      <c r="O163" s="3">
        <f t="shared" ca="1" si="23"/>
        <v>1.0116961521289975E-2</v>
      </c>
      <c r="P163" s="3">
        <f t="shared" ca="1" si="23"/>
        <v>1.0296191087881219E-2</v>
      </c>
      <c r="Q163" s="3">
        <f t="shared" ca="1" si="23"/>
        <v>1.0162116940773961E-2</v>
      </c>
      <c r="R163" s="3">
        <f t="shared" ca="1" si="23"/>
        <v>9.8690294236556744E-3</v>
      </c>
      <c r="S163" s="3">
        <f t="shared" ca="1" si="23"/>
        <v>1.1838614686628208E-2</v>
      </c>
      <c r="T163" s="3">
        <f t="shared" ca="1" si="23"/>
        <v>1.1493088278943197E-2</v>
      </c>
      <c r="U163" s="3">
        <f t="shared" ca="1" si="23"/>
        <v>1.0319812605902808E-2</v>
      </c>
      <c r="V163" s="3">
        <f t="shared" ca="1" si="23"/>
        <v>1.0196644609392643E-2</v>
      </c>
      <c r="W163" s="3">
        <f t="shared" ca="1" si="23"/>
        <v>1.2774899160035821E-2</v>
      </c>
    </row>
    <row r="164" spans="2:23">
      <c r="C164" s="1" t="s">
        <v>198</v>
      </c>
      <c r="D164" s="3">
        <f ca="1">STDEV(D135:D158)/SQRT(COUNT(D135:D158))</f>
        <v>6.7110704834985754E-2</v>
      </c>
      <c r="E164" s="3">
        <f t="shared" ref="E164:W164" ca="1" si="24">STDEV(E135:E158)/SQRT(COUNT(E135:E158))</f>
        <v>5.9528648307889252E-2</v>
      </c>
      <c r="F164" s="3">
        <f t="shared" ca="1" si="24"/>
        <v>5.6204046194896398E-2</v>
      </c>
      <c r="G164" s="3">
        <f t="shared" ca="1" si="24"/>
        <v>5.2949201223951005E-2</v>
      </c>
      <c r="H164" s="3">
        <f t="shared" ca="1" si="24"/>
        <v>4.4443643376278111E-2</v>
      </c>
      <c r="I164" s="3">
        <f t="shared" ca="1" si="24"/>
        <v>2.7007217108003325E-2</v>
      </c>
      <c r="J164" s="3">
        <f t="shared" ca="1" si="24"/>
        <v>3.8655838453313864E-2</v>
      </c>
      <c r="K164" s="3">
        <f t="shared" ca="1" si="24"/>
        <v>3.9015158330202408E-2</v>
      </c>
      <c r="L164" s="3">
        <f t="shared" ca="1" si="24"/>
        <v>3.098095585008567E-2</v>
      </c>
      <c r="M164" s="3">
        <f t="shared" ca="1" si="24"/>
        <v>3.0680014378072457E-2</v>
      </c>
      <c r="N164" s="3">
        <f t="shared" ca="1" si="24"/>
        <v>4.3942570338111671E-2</v>
      </c>
      <c r="O164" s="3">
        <f t="shared" ca="1" si="24"/>
        <v>3.9610210102858256E-2</v>
      </c>
      <c r="P164" s="3">
        <f t="shared" ca="1" si="24"/>
        <v>4.0844324672612453E-2</v>
      </c>
      <c r="Q164" s="3">
        <f t="shared" ca="1" si="24"/>
        <v>3.9806330184464396E-2</v>
      </c>
      <c r="R164" s="3">
        <f t="shared" ca="1" si="24"/>
        <v>3.2443122062167519E-2</v>
      </c>
      <c r="S164" s="3">
        <f t="shared" ca="1" si="24"/>
        <v>2.8378716270662786E-2</v>
      </c>
      <c r="T164" s="3">
        <f t="shared" ca="1" si="24"/>
        <v>1.5023770536672885E-2</v>
      </c>
      <c r="U164" s="3">
        <f t="shared" ca="1" si="24"/>
        <v>2.5538485328416381E-2</v>
      </c>
      <c r="V164" s="3">
        <f t="shared" ca="1" si="24"/>
        <v>4.5398762522173682E-2</v>
      </c>
      <c r="W164" s="3">
        <f t="shared" ca="1" si="24"/>
        <v>5.5294956328993866E-2</v>
      </c>
    </row>
    <row r="165" spans="2:23">
      <c r="C165" s="1" t="s">
        <v>110</v>
      </c>
      <c r="D165" s="2">
        <f ca="1">D160-D161</f>
        <v>-1.7571975020166553E-2</v>
      </c>
      <c r="E165" s="2">
        <f t="shared" ref="E165:W165" ca="1" si="25">E160-E161</f>
        <v>-0.23611228858301189</v>
      </c>
      <c r="F165" s="2">
        <f t="shared" ca="1" si="25"/>
        <v>-0.28534911004098851</v>
      </c>
      <c r="G165" s="2">
        <f t="shared" ca="1" si="25"/>
        <v>-0.14829133326647204</v>
      </c>
      <c r="H165" s="2">
        <f t="shared" ca="1" si="25"/>
        <v>-3.5124793228290152E-2</v>
      </c>
      <c r="I165" s="2">
        <f t="shared" ca="1" si="25"/>
        <v>-9.8137596862447746E-2</v>
      </c>
      <c r="J165" s="2">
        <f t="shared" ca="1" si="25"/>
        <v>-0.25095444217390578</v>
      </c>
      <c r="K165" s="2">
        <f t="shared" ca="1" si="25"/>
        <v>-0.2745541883157398</v>
      </c>
      <c r="L165" s="2">
        <f t="shared" ca="1" si="25"/>
        <v>-0.15654607831809922</v>
      </c>
      <c r="M165" s="2">
        <f t="shared" ca="1" si="25"/>
        <v>-0.11694608263418904</v>
      </c>
      <c r="N165" s="2">
        <f t="shared" ca="1" si="25"/>
        <v>-0.17342526722571888</v>
      </c>
      <c r="O165" s="2">
        <f t="shared" ca="1" si="25"/>
        <v>-0.18428829690008691</v>
      </c>
      <c r="P165" s="2">
        <f t="shared" ca="1" si="25"/>
        <v>-0.18294590623301429</v>
      </c>
      <c r="Q165" s="2">
        <f t="shared" ca="1" si="25"/>
        <v>-0.14059087194667519</v>
      </c>
      <c r="R165" s="2">
        <f t="shared" ca="1" si="25"/>
        <v>-0.21029803487797316</v>
      </c>
      <c r="S165" s="2">
        <f t="shared" ca="1" si="25"/>
        <v>-0.32477529426765311</v>
      </c>
      <c r="T165" s="2">
        <f t="shared" ca="1" si="25"/>
        <v>-0.24370746501917326</v>
      </c>
      <c r="U165" s="2">
        <f t="shared" ca="1" si="25"/>
        <v>-0.23364056025989585</v>
      </c>
      <c r="V165" s="2">
        <f t="shared" ca="1" si="25"/>
        <v>-0.39982608193562374</v>
      </c>
      <c r="W165" s="2">
        <f t="shared" ca="1" si="25"/>
        <v>-0.54503894899695082</v>
      </c>
    </row>
    <row r="167" spans="2:23">
      <c r="B167" s="1" t="s">
        <v>200</v>
      </c>
      <c r="D167" s="1">
        <f ca="1">COVAR(D111:D158,$C111:$C158)/VAR($C111:$C158)</f>
        <v>-8.6029461036231485E-3</v>
      </c>
      <c r="E167" s="1">
        <f t="shared" ref="E167:W167" ca="1" si="26">COVAR(E111:E158,$C111:$C158)/VAR($C111:$C158)</f>
        <v>-0.11559664128543294</v>
      </c>
      <c r="F167" s="1">
        <f t="shared" ca="1" si="26"/>
        <v>-0.13970216845756731</v>
      </c>
      <c r="G167" s="1">
        <f t="shared" ca="1" si="26"/>
        <v>-7.2600965245043558E-2</v>
      </c>
      <c r="H167" s="1">
        <f t="shared" ca="1" si="26"/>
        <v>-1.7196513351350317E-2</v>
      </c>
      <c r="I167" s="1">
        <f t="shared" ca="1" si="26"/>
        <v>-4.8046531797240034E-2</v>
      </c>
      <c r="J167" s="1">
        <f t="shared" ca="1" si="26"/>
        <v>-0.12286311231430808</v>
      </c>
      <c r="K167" s="1">
        <f t="shared" ca="1" si="26"/>
        <v>-0.13441715469624765</v>
      </c>
      <c r="L167" s="1">
        <f t="shared" ca="1" si="26"/>
        <v>-7.6642350843236104E-2</v>
      </c>
      <c r="M167" s="1">
        <f t="shared" ca="1" si="26"/>
        <v>-5.7254852956321725E-2</v>
      </c>
      <c r="N167" s="1">
        <f t="shared" ca="1" si="26"/>
        <v>-8.490612041259156E-2</v>
      </c>
      <c r="O167" s="1">
        <f t="shared" ca="1" si="26"/>
        <v>-9.0224478690667589E-2</v>
      </c>
      <c r="P167" s="1">
        <f t="shared" ca="1" si="26"/>
        <v>-8.9567266593246611E-2</v>
      </c>
      <c r="Q167" s="1">
        <f t="shared" ca="1" si="26"/>
        <v>-6.8830947723893046E-2</v>
      </c>
      <c r="R167" s="1">
        <f t="shared" ca="1" si="26"/>
        <v>-0.10295841290900774</v>
      </c>
      <c r="S167" s="1">
        <f t="shared" ca="1" si="26"/>
        <v>-0.15900457115187192</v>
      </c>
      <c r="T167" s="1">
        <f t="shared" ca="1" si="26"/>
        <v>-0.11931511308230354</v>
      </c>
      <c r="U167" s="1">
        <f t="shared" ca="1" si="26"/>
        <v>-0.1143865242939073</v>
      </c>
      <c r="V167" s="1">
        <f t="shared" ca="1" si="26"/>
        <v>-0.1957481859476492</v>
      </c>
      <c r="W167" s="1">
        <f t="shared" ca="1" si="26"/>
        <v>-0.2668419854464239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2013-10-17T17:36:23Z</dcterms:modified>
</cp:coreProperties>
</file>